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codeName="ThisWorkbook"/>
  <xr:revisionPtr revIDLastSave="0" documentId="8_{A7EF85A9-5014-9B41-8ED1-119174A27974}" xr6:coauthVersionLast="45" xr6:coauthVersionMax="45" xr10:uidLastSave="{00000000-0000-0000-0000-000000000000}"/>
  <bookViews>
    <workbookView xWindow="0" yWindow="0" windowWidth="28800" windowHeight="12315" xr2:uid="{00000000-000D-0000-FFFF-FFFF00000000}"/>
  </bookViews>
  <sheets>
    <sheet name="X IPS 5"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T60" i="1" l="1"/>
  <c r="CQ60" i="1"/>
  <c r="CH60" i="1"/>
  <c r="CM60" i="1"/>
  <c r="CN60" i="1"/>
  <c r="CL60" i="1"/>
  <c r="CK60" i="1"/>
  <c r="CJ60" i="1"/>
  <c r="CI60" i="1"/>
  <c r="BM60" i="1"/>
  <c r="BR60" i="1"/>
  <c r="BQ60" i="1"/>
  <c r="BP60" i="1"/>
  <c r="BO60" i="1"/>
  <c r="BN60" i="1"/>
  <c r="AU60" i="1"/>
  <c r="AV60" i="1"/>
  <c r="AD60" i="1"/>
  <c r="M60" i="1"/>
  <c r="K60" i="1"/>
  <c r="L60" i="1"/>
  <c r="I60" i="1"/>
  <c r="J60" i="1"/>
  <c r="H60" i="1"/>
  <c r="F60" i="1"/>
  <c r="G60" i="1"/>
  <c r="D60" i="1"/>
  <c r="E60" i="1"/>
  <c r="CT59" i="1"/>
  <c r="CQ59" i="1"/>
  <c r="CH59" i="1"/>
  <c r="CM59" i="1"/>
  <c r="CN59" i="1"/>
  <c r="CL59" i="1"/>
  <c r="CK59" i="1"/>
  <c r="CJ59" i="1"/>
  <c r="CI59" i="1"/>
  <c r="BM59" i="1"/>
  <c r="BR59" i="1"/>
  <c r="BQ59" i="1"/>
  <c r="BP59" i="1"/>
  <c r="BO59" i="1"/>
  <c r="BN59" i="1"/>
  <c r="AU59" i="1"/>
  <c r="AV59" i="1"/>
  <c r="AD59" i="1"/>
  <c r="M59" i="1"/>
  <c r="K59" i="1"/>
  <c r="L59" i="1"/>
  <c r="I59" i="1"/>
  <c r="J59" i="1"/>
  <c r="H59" i="1"/>
  <c r="F59" i="1"/>
  <c r="G59" i="1"/>
  <c r="D59" i="1"/>
  <c r="E59" i="1"/>
  <c r="CT58" i="1"/>
  <c r="CQ58" i="1"/>
  <c r="CH58" i="1"/>
  <c r="CM58" i="1"/>
  <c r="CN58" i="1"/>
  <c r="CL58" i="1"/>
  <c r="CK58" i="1"/>
  <c r="CJ58" i="1"/>
  <c r="CI58" i="1"/>
  <c r="BM58" i="1"/>
  <c r="BR58" i="1"/>
  <c r="BQ58" i="1"/>
  <c r="BP58" i="1"/>
  <c r="BO58" i="1"/>
  <c r="BN58" i="1"/>
  <c r="AU58" i="1"/>
  <c r="AV58" i="1"/>
  <c r="AD58" i="1"/>
  <c r="M58" i="1"/>
  <c r="K58" i="1"/>
  <c r="L58" i="1"/>
  <c r="I58" i="1"/>
  <c r="J58" i="1"/>
  <c r="H58" i="1"/>
  <c r="F58" i="1"/>
  <c r="G58" i="1"/>
  <c r="D58" i="1"/>
  <c r="E58" i="1"/>
  <c r="CT57" i="1"/>
  <c r="CQ57" i="1"/>
  <c r="CH57" i="1"/>
  <c r="CM57" i="1"/>
  <c r="CN57" i="1"/>
  <c r="CL57" i="1"/>
  <c r="CK57" i="1"/>
  <c r="CJ57" i="1"/>
  <c r="CI57" i="1"/>
  <c r="BM57" i="1"/>
  <c r="BR57" i="1"/>
  <c r="BQ57" i="1"/>
  <c r="BP57" i="1"/>
  <c r="BO57" i="1"/>
  <c r="BN57" i="1"/>
  <c r="AU57" i="1"/>
  <c r="AV57" i="1"/>
  <c r="AD57" i="1"/>
  <c r="M57" i="1"/>
  <c r="K57" i="1"/>
  <c r="L57" i="1"/>
  <c r="I57" i="1"/>
  <c r="J57" i="1"/>
  <c r="H57" i="1"/>
  <c r="F57" i="1"/>
  <c r="G57" i="1"/>
  <c r="D57" i="1"/>
  <c r="E57" i="1"/>
  <c r="CT56" i="1"/>
  <c r="CQ56" i="1"/>
  <c r="CH56" i="1"/>
  <c r="CM56" i="1"/>
  <c r="CN56" i="1"/>
  <c r="CL56" i="1"/>
  <c r="CK56" i="1"/>
  <c r="CJ56" i="1"/>
  <c r="CI56" i="1"/>
  <c r="BM56" i="1"/>
  <c r="BR56" i="1"/>
  <c r="BQ56" i="1"/>
  <c r="BP56" i="1"/>
  <c r="BO56" i="1"/>
  <c r="BN56" i="1"/>
  <c r="AU56" i="1"/>
  <c r="AV56" i="1"/>
  <c r="AD56" i="1"/>
  <c r="M56" i="1"/>
  <c r="K56" i="1"/>
  <c r="L56" i="1"/>
  <c r="I56" i="1"/>
  <c r="J56" i="1"/>
  <c r="H56" i="1"/>
  <c r="F56" i="1"/>
  <c r="G56" i="1"/>
  <c r="D56" i="1"/>
  <c r="E56" i="1"/>
  <c r="CT55" i="1"/>
  <c r="CQ55" i="1"/>
  <c r="CH55" i="1"/>
  <c r="CM55" i="1"/>
  <c r="CN55" i="1"/>
  <c r="CL55" i="1"/>
  <c r="CK55" i="1"/>
  <c r="CJ55" i="1"/>
  <c r="CI55" i="1"/>
  <c r="BM55" i="1"/>
  <c r="BR55" i="1"/>
  <c r="BQ55" i="1"/>
  <c r="BP55" i="1"/>
  <c r="BO55" i="1"/>
  <c r="BN55" i="1"/>
  <c r="AU55" i="1"/>
  <c r="AV55" i="1"/>
  <c r="AD55" i="1"/>
  <c r="M55" i="1"/>
  <c r="K55" i="1"/>
  <c r="L55" i="1"/>
  <c r="I55" i="1"/>
  <c r="J55" i="1"/>
  <c r="H55" i="1"/>
  <c r="F55" i="1"/>
  <c r="G55" i="1"/>
  <c r="D55" i="1"/>
  <c r="E55" i="1"/>
  <c r="CT54" i="1"/>
  <c r="CQ54" i="1"/>
  <c r="CH54" i="1"/>
  <c r="CM54" i="1"/>
  <c r="CN54" i="1"/>
  <c r="CL54" i="1"/>
  <c r="CK54" i="1"/>
  <c r="CJ54" i="1"/>
  <c r="CI54" i="1"/>
  <c r="BM54" i="1"/>
  <c r="BR54" i="1"/>
  <c r="BQ54" i="1"/>
  <c r="BP54" i="1"/>
  <c r="BO54" i="1"/>
  <c r="BN54" i="1"/>
  <c r="AU54" i="1"/>
  <c r="AV54" i="1"/>
  <c r="AD54" i="1"/>
  <c r="M54" i="1"/>
  <c r="K54" i="1"/>
  <c r="L54" i="1"/>
  <c r="I54" i="1"/>
  <c r="J54" i="1"/>
  <c r="H54" i="1"/>
  <c r="F54" i="1"/>
  <c r="G54" i="1"/>
  <c r="D54" i="1"/>
  <c r="E54" i="1"/>
  <c r="CT53" i="1"/>
  <c r="CQ53" i="1"/>
  <c r="CH53" i="1"/>
  <c r="CM53" i="1"/>
  <c r="CN53" i="1"/>
  <c r="CL53" i="1"/>
  <c r="CK53" i="1"/>
  <c r="CJ53" i="1"/>
  <c r="CI53" i="1"/>
  <c r="BM53" i="1"/>
  <c r="BR53" i="1"/>
  <c r="BQ53" i="1"/>
  <c r="BP53" i="1"/>
  <c r="BO53" i="1"/>
  <c r="BN53" i="1"/>
  <c r="AU53" i="1"/>
  <c r="AV53" i="1"/>
  <c r="AD53" i="1"/>
  <c r="M53" i="1"/>
  <c r="K53" i="1"/>
  <c r="L53" i="1"/>
  <c r="I53" i="1"/>
  <c r="J53" i="1"/>
  <c r="H53" i="1"/>
  <c r="F53" i="1"/>
  <c r="G53" i="1"/>
  <c r="D53" i="1"/>
  <c r="E53" i="1"/>
  <c r="CT52" i="1"/>
  <c r="CQ52" i="1"/>
  <c r="CH52" i="1"/>
  <c r="CM52" i="1"/>
  <c r="CN52" i="1"/>
  <c r="CL52" i="1"/>
  <c r="CK52" i="1"/>
  <c r="CJ52" i="1"/>
  <c r="CI52" i="1"/>
  <c r="BM52" i="1"/>
  <c r="BR52" i="1"/>
  <c r="BQ52" i="1"/>
  <c r="BP52" i="1"/>
  <c r="BO52" i="1"/>
  <c r="BN52" i="1"/>
  <c r="AU52" i="1"/>
  <c r="AV52" i="1"/>
  <c r="AD52" i="1"/>
  <c r="M52" i="1"/>
  <c r="K52" i="1"/>
  <c r="L52" i="1"/>
  <c r="I52" i="1"/>
  <c r="J52" i="1"/>
  <c r="H52" i="1"/>
  <c r="F52" i="1"/>
  <c r="G52" i="1"/>
  <c r="D52" i="1"/>
  <c r="E52" i="1"/>
  <c r="CT51" i="1"/>
  <c r="CQ51" i="1"/>
  <c r="CH51" i="1"/>
  <c r="CM51" i="1"/>
  <c r="CN51" i="1"/>
  <c r="CL51" i="1"/>
  <c r="CK51" i="1"/>
  <c r="CJ51" i="1"/>
  <c r="CI51" i="1"/>
  <c r="BM51" i="1"/>
  <c r="BR51" i="1"/>
  <c r="BQ51" i="1"/>
  <c r="BP51" i="1"/>
  <c r="BO51" i="1"/>
  <c r="BN51" i="1"/>
  <c r="AU51" i="1"/>
  <c r="AV51" i="1"/>
  <c r="AD51" i="1"/>
  <c r="M51" i="1"/>
  <c r="K51" i="1"/>
  <c r="L51" i="1"/>
  <c r="I51" i="1"/>
  <c r="J51" i="1"/>
  <c r="H51" i="1"/>
  <c r="F51" i="1"/>
  <c r="G51" i="1"/>
  <c r="D51" i="1"/>
  <c r="E51" i="1"/>
  <c r="CT50" i="1"/>
  <c r="CQ50" i="1"/>
  <c r="CH50" i="1"/>
  <c r="CM50" i="1"/>
  <c r="CN50" i="1"/>
  <c r="CL50" i="1"/>
  <c r="CK50" i="1"/>
  <c r="CJ50" i="1"/>
  <c r="CI50" i="1"/>
  <c r="BM50" i="1"/>
  <c r="BR50" i="1"/>
  <c r="BQ50" i="1"/>
  <c r="BP50" i="1"/>
  <c r="BO50" i="1"/>
  <c r="BN50" i="1"/>
  <c r="AU50" i="1"/>
  <c r="AV50" i="1"/>
  <c r="AD50" i="1"/>
  <c r="M50" i="1"/>
  <c r="K50" i="1"/>
  <c r="L50" i="1"/>
  <c r="I50" i="1"/>
  <c r="J50" i="1"/>
  <c r="H50" i="1"/>
  <c r="F50" i="1"/>
  <c r="G50" i="1"/>
  <c r="D50" i="1"/>
  <c r="E50" i="1"/>
  <c r="CT49" i="1"/>
  <c r="CQ49" i="1"/>
  <c r="CH49" i="1"/>
  <c r="CM49" i="1"/>
  <c r="CN49" i="1"/>
  <c r="CL49" i="1"/>
  <c r="CK49" i="1"/>
  <c r="CJ49" i="1"/>
  <c r="CI49" i="1"/>
  <c r="BM49" i="1"/>
  <c r="BR49" i="1"/>
  <c r="BQ49" i="1"/>
  <c r="BP49" i="1"/>
  <c r="BO49" i="1"/>
  <c r="BN49" i="1"/>
  <c r="AU49" i="1"/>
  <c r="AV49" i="1"/>
  <c r="AD49" i="1"/>
  <c r="M49" i="1"/>
  <c r="K49" i="1"/>
  <c r="L49" i="1"/>
  <c r="I49" i="1"/>
  <c r="J49" i="1"/>
  <c r="H49" i="1"/>
  <c r="F49" i="1"/>
  <c r="G49" i="1"/>
  <c r="D49" i="1"/>
  <c r="E49" i="1"/>
  <c r="CT48" i="1"/>
  <c r="CQ48" i="1"/>
  <c r="CH48" i="1"/>
  <c r="CM48" i="1"/>
  <c r="CN48" i="1"/>
  <c r="CL48" i="1"/>
  <c r="CK48" i="1"/>
  <c r="CJ48" i="1"/>
  <c r="CI48" i="1"/>
  <c r="BM48" i="1"/>
  <c r="BR48" i="1"/>
  <c r="BQ48" i="1"/>
  <c r="BP48" i="1"/>
  <c r="BO48" i="1"/>
  <c r="BN48" i="1"/>
  <c r="AU48" i="1"/>
  <c r="AV48" i="1"/>
  <c r="AD48" i="1"/>
  <c r="M48" i="1"/>
  <c r="K48" i="1"/>
  <c r="L48" i="1"/>
  <c r="I48" i="1"/>
  <c r="J48" i="1"/>
  <c r="H48" i="1"/>
  <c r="F48" i="1"/>
  <c r="G48" i="1"/>
  <c r="D48" i="1"/>
  <c r="E48" i="1"/>
  <c r="CT47" i="1"/>
  <c r="CQ47" i="1"/>
  <c r="CH47" i="1"/>
  <c r="CM47" i="1"/>
  <c r="CN47" i="1"/>
  <c r="CL47" i="1"/>
  <c r="CK47" i="1"/>
  <c r="CJ47" i="1"/>
  <c r="CI47" i="1"/>
  <c r="BM47" i="1"/>
  <c r="BR47" i="1"/>
  <c r="BQ47" i="1"/>
  <c r="BP47" i="1"/>
  <c r="BO47" i="1"/>
  <c r="BN47" i="1"/>
  <c r="AU47" i="1"/>
  <c r="AV47" i="1"/>
  <c r="AD47" i="1"/>
  <c r="M47" i="1"/>
  <c r="K47" i="1"/>
  <c r="L47" i="1"/>
  <c r="I47" i="1"/>
  <c r="J47" i="1"/>
  <c r="H47" i="1"/>
  <c r="F47" i="1"/>
  <c r="G47" i="1"/>
  <c r="D47" i="1"/>
  <c r="E47" i="1"/>
  <c r="CT46" i="1"/>
  <c r="CQ46" i="1"/>
  <c r="CH46" i="1"/>
  <c r="CM46" i="1"/>
  <c r="CN46" i="1"/>
  <c r="CL46" i="1"/>
  <c r="CK46" i="1"/>
  <c r="CJ46" i="1"/>
  <c r="CI46" i="1"/>
  <c r="BM46" i="1"/>
  <c r="BR46" i="1"/>
  <c r="BQ46" i="1"/>
  <c r="BP46" i="1"/>
  <c r="BO46" i="1"/>
  <c r="BN46" i="1"/>
  <c r="AU46" i="1"/>
  <c r="AV46" i="1"/>
  <c r="AD46" i="1"/>
  <c r="M46" i="1"/>
  <c r="K46" i="1"/>
  <c r="L46" i="1"/>
  <c r="I46" i="1"/>
  <c r="J46" i="1"/>
  <c r="H46" i="1"/>
  <c r="F46" i="1"/>
  <c r="G46" i="1"/>
  <c r="D46" i="1"/>
  <c r="E46" i="1"/>
  <c r="CT45" i="1"/>
  <c r="CQ45" i="1"/>
  <c r="CH45" i="1"/>
  <c r="CM45" i="1"/>
  <c r="CN45" i="1"/>
  <c r="CL45" i="1"/>
  <c r="CK45" i="1"/>
  <c r="CJ45" i="1"/>
  <c r="CI45" i="1"/>
  <c r="BM45" i="1"/>
  <c r="BR45" i="1"/>
  <c r="BQ45" i="1"/>
  <c r="BP45" i="1"/>
  <c r="BO45" i="1"/>
  <c r="BN45" i="1"/>
  <c r="AU45" i="1"/>
  <c r="AV45" i="1"/>
  <c r="AD45" i="1"/>
  <c r="M45" i="1"/>
  <c r="K45" i="1"/>
  <c r="L45" i="1"/>
  <c r="I45" i="1"/>
  <c r="J45" i="1"/>
  <c r="H45" i="1"/>
  <c r="F45" i="1"/>
  <c r="G45" i="1"/>
  <c r="D45" i="1"/>
  <c r="E45" i="1"/>
  <c r="CT44" i="1"/>
  <c r="CQ44" i="1"/>
  <c r="CH44" i="1"/>
  <c r="CM44" i="1"/>
  <c r="CN44" i="1"/>
  <c r="CL44" i="1"/>
  <c r="CK44" i="1"/>
  <c r="CJ44" i="1"/>
  <c r="CI44" i="1"/>
  <c r="BM44" i="1"/>
  <c r="BR44" i="1"/>
  <c r="BQ44" i="1"/>
  <c r="BP44" i="1"/>
  <c r="BO44" i="1"/>
  <c r="BN44" i="1"/>
  <c r="AU44" i="1"/>
  <c r="AV44" i="1"/>
  <c r="AD44" i="1"/>
  <c r="M44" i="1"/>
  <c r="K44" i="1"/>
  <c r="L44" i="1"/>
  <c r="I44" i="1"/>
  <c r="J44" i="1"/>
  <c r="H44" i="1"/>
  <c r="F44" i="1"/>
  <c r="G44" i="1"/>
  <c r="D44" i="1"/>
  <c r="E44" i="1"/>
  <c r="CT43" i="1"/>
  <c r="CQ43" i="1"/>
  <c r="CH43" i="1"/>
  <c r="CM43" i="1"/>
  <c r="CN43" i="1"/>
  <c r="CL43" i="1"/>
  <c r="CK43" i="1"/>
  <c r="CJ43" i="1"/>
  <c r="CI43" i="1"/>
  <c r="BM43" i="1"/>
  <c r="BR43" i="1"/>
  <c r="BQ43" i="1"/>
  <c r="BP43" i="1"/>
  <c r="BO43" i="1"/>
  <c r="BN43" i="1"/>
  <c r="AU43" i="1"/>
  <c r="AV43" i="1"/>
  <c r="AD43" i="1"/>
  <c r="M43" i="1"/>
  <c r="K43" i="1"/>
  <c r="L43" i="1"/>
  <c r="I43" i="1"/>
  <c r="J43" i="1"/>
  <c r="H43" i="1"/>
  <c r="F43" i="1"/>
  <c r="G43" i="1"/>
  <c r="D43" i="1"/>
  <c r="E43" i="1"/>
  <c r="CT42" i="1"/>
  <c r="CQ42" i="1"/>
  <c r="CH42" i="1"/>
  <c r="CM42" i="1"/>
  <c r="CN42" i="1"/>
  <c r="CL42" i="1"/>
  <c r="CK42" i="1"/>
  <c r="CJ42" i="1"/>
  <c r="CI42" i="1"/>
  <c r="BM42" i="1"/>
  <c r="BR42" i="1"/>
  <c r="BQ42" i="1"/>
  <c r="BP42" i="1"/>
  <c r="BO42" i="1"/>
  <c r="BN42" i="1"/>
  <c r="AU42" i="1"/>
  <c r="AV42" i="1"/>
  <c r="AD42" i="1"/>
  <c r="M42" i="1"/>
  <c r="K42" i="1"/>
  <c r="L42" i="1"/>
  <c r="I42" i="1"/>
  <c r="J42" i="1"/>
  <c r="H42" i="1"/>
  <c r="F42" i="1"/>
  <c r="G42" i="1"/>
  <c r="D42" i="1"/>
  <c r="E42" i="1"/>
  <c r="CT41" i="1"/>
  <c r="CQ41" i="1"/>
  <c r="CH41" i="1"/>
  <c r="CM41" i="1"/>
  <c r="CN41" i="1"/>
  <c r="CL41" i="1"/>
  <c r="CK41" i="1"/>
  <c r="CJ41" i="1"/>
  <c r="CI41" i="1"/>
  <c r="BM41" i="1"/>
  <c r="BR41" i="1"/>
  <c r="BQ41" i="1"/>
  <c r="BP41" i="1"/>
  <c r="BO41" i="1"/>
  <c r="BN41" i="1"/>
  <c r="AU41" i="1"/>
  <c r="AV41" i="1"/>
  <c r="AD41" i="1"/>
  <c r="M41" i="1"/>
  <c r="K41" i="1"/>
  <c r="L41" i="1"/>
  <c r="I41" i="1"/>
  <c r="J41" i="1"/>
  <c r="H41" i="1"/>
  <c r="F41" i="1"/>
  <c r="G41" i="1"/>
  <c r="D41" i="1"/>
  <c r="E41" i="1"/>
  <c r="CT40" i="1"/>
  <c r="CQ40" i="1"/>
  <c r="CH40" i="1"/>
  <c r="CM40" i="1"/>
  <c r="CN40" i="1"/>
  <c r="CL40" i="1"/>
  <c r="CK40" i="1"/>
  <c r="CJ40" i="1"/>
  <c r="CI40" i="1"/>
  <c r="BM40" i="1"/>
  <c r="BR40" i="1"/>
  <c r="BQ40" i="1"/>
  <c r="BP40" i="1"/>
  <c r="BO40" i="1"/>
  <c r="BN40" i="1"/>
  <c r="AU40" i="1"/>
  <c r="AV40" i="1"/>
  <c r="AD40" i="1"/>
  <c r="M40" i="1"/>
  <c r="K40" i="1"/>
  <c r="L40" i="1"/>
  <c r="I40" i="1"/>
  <c r="J40" i="1"/>
  <c r="H40" i="1"/>
  <c r="F40" i="1"/>
  <c r="G40" i="1"/>
  <c r="D40" i="1"/>
  <c r="E40" i="1"/>
  <c r="CT39" i="1"/>
  <c r="CQ39" i="1"/>
  <c r="CH39" i="1"/>
  <c r="CM39" i="1"/>
  <c r="CN39" i="1"/>
  <c r="CL39" i="1"/>
  <c r="CK39" i="1"/>
  <c r="CJ39" i="1"/>
  <c r="CI39" i="1"/>
  <c r="BM39" i="1"/>
  <c r="BR39" i="1"/>
  <c r="BQ39" i="1"/>
  <c r="BP39" i="1"/>
  <c r="BO39" i="1"/>
  <c r="BN39" i="1"/>
  <c r="AU39" i="1"/>
  <c r="AV39" i="1"/>
  <c r="AD39" i="1"/>
  <c r="M39" i="1"/>
  <c r="K39" i="1"/>
  <c r="L39" i="1"/>
  <c r="I39" i="1"/>
  <c r="J39" i="1"/>
  <c r="H39" i="1"/>
  <c r="F39" i="1"/>
  <c r="G39" i="1"/>
  <c r="D39" i="1"/>
  <c r="E39" i="1"/>
  <c r="CT38" i="1"/>
  <c r="CQ38" i="1"/>
  <c r="CH38" i="1"/>
  <c r="CM38" i="1"/>
  <c r="CN38" i="1"/>
  <c r="CL38" i="1"/>
  <c r="CK38" i="1"/>
  <c r="CJ38" i="1"/>
  <c r="CI38" i="1"/>
  <c r="BM38" i="1"/>
  <c r="BR38" i="1"/>
  <c r="BQ38" i="1"/>
  <c r="BP38" i="1"/>
  <c r="BO38" i="1"/>
  <c r="BN38" i="1"/>
  <c r="AU38" i="1"/>
  <c r="AV38" i="1"/>
  <c r="AD38" i="1"/>
  <c r="M38" i="1"/>
  <c r="K38" i="1"/>
  <c r="L38" i="1"/>
  <c r="I38" i="1"/>
  <c r="J38" i="1"/>
  <c r="H38" i="1"/>
  <c r="F38" i="1"/>
  <c r="G38" i="1"/>
  <c r="D38" i="1"/>
  <c r="E38" i="1"/>
  <c r="CT37" i="1"/>
  <c r="CQ37" i="1"/>
  <c r="CH37" i="1"/>
  <c r="CM37" i="1"/>
  <c r="CN37" i="1"/>
  <c r="CL37" i="1"/>
  <c r="CK37" i="1"/>
  <c r="CJ37" i="1"/>
  <c r="CI37" i="1"/>
  <c r="BM37" i="1"/>
  <c r="BR37" i="1"/>
  <c r="BQ37" i="1"/>
  <c r="BP37" i="1"/>
  <c r="BO37" i="1"/>
  <c r="BN37" i="1"/>
  <c r="AU37" i="1"/>
  <c r="AV37" i="1"/>
  <c r="AD37" i="1"/>
  <c r="M37" i="1"/>
  <c r="K37" i="1"/>
  <c r="L37" i="1"/>
  <c r="I37" i="1"/>
  <c r="J37" i="1"/>
  <c r="H37" i="1"/>
  <c r="F37" i="1"/>
  <c r="G37" i="1"/>
  <c r="D37" i="1"/>
  <c r="E37" i="1"/>
  <c r="CT36" i="1"/>
  <c r="CQ36" i="1"/>
  <c r="CH36" i="1"/>
  <c r="CM36" i="1"/>
  <c r="CN36" i="1"/>
  <c r="CL36" i="1"/>
  <c r="CK36" i="1"/>
  <c r="CJ36" i="1"/>
  <c r="CI36" i="1"/>
  <c r="BM36" i="1"/>
  <c r="BR36" i="1"/>
  <c r="BQ36" i="1"/>
  <c r="BP36" i="1"/>
  <c r="BO36" i="1"/>
  <c r="BN36" i="1"/>
  <c r="AU36" i="1"/>
  <c r="AV36" i="1"/>
  <c r="AD36" i="1"/>
  <c r="M36" i="1"/>
  <c r="K36" i="1"/>
  <c r="L36" i="1"/>
  <c r="I36" i="1"/>
  <c r="J36" i="1"/>
  <c r="H36" i="1"/>
  <c r="F36" i="1"/>
  <c r="G36" i="1"/>
  <c r="D36" i="1"/>
  <c r="E36" i="1"/>
  <c r="CT35" i="1"/>
  <c r="CQ35" i="1"/>
  <c r="CH35" i="1"/>
  <c r="CM35" i="1"/>
  <c r="CN35" i="1"/>
  <c r="CL35" i="1"/>
  <c r="CK35" i="1"/>
  <c r="CJ35" i="1"/>
  <c r="CI35" i="1"/>
  <c r="BM35" i="1"/>
  <c r="BR35" i="1"/>
  <c r="BQ35" i="1"/>
  <c r="BP35" i="1"/>
  <c r="BO35" i="1"/>
  <c r="BN35" i="1"/>
  <c r="AU35" i="1"/>
  <c r="AV35" i="1"/>
  <c r="AD35" i="1"/>
  <c r="M35" i="1"/>
  <c r="K35" i="1"/>
  <c r="L35" i="1"/>
  <c r="I35" i="1"/>
  <c r="J35" i="1"/>
  <c r="H35" i="1"/>
  <c r="F35" i="1"/>
  <c r="G35" i="1"/>
  <c r="D35" i="1"/>
  <c r="E35" i="1"/>
  <c r="CT34" i="1"/>
  <c r="CQ34" i="1"/>
  <c r="CH34" i="1"/>
  <c r="CM34" i="1"/>
  <c r="CN34" i="1"/>
  <c r="CL34" i="1"/>
  <c r="CK34" i="1"/>
  <c r="CJ34" i="1"/>
  <c r="CI34" i="1"/>
  <c r="BM34" i="1"/>
  <c r="BR34" i="1"/>
  <c r="BQ34" i="1"/>
  <c r="BP34" i="1"/>
  <c r="BO34" i="1"/>
  <c r="BN34" i="1"/>
  <c r="AU34" i="1"/>
  <c r="AV34" i="1"/>
  <c r="AD34" i="1"/>
  <c r="M34" i="1"/>
  <c r="K34" i="1"/>
  <c r="L34" i="1"/>
  <c r="I34" i="1"/>
  <c r="J34" i="1"/>
  <c r="H34" i="1"/>
  <c r="F34" i="1"/>
  <c r="G34" i="1"/>
  <c r="D34" i="1"/>
  <c r="E34" i="1"/>
  <c r="DF33" i="1"/>
  <c r="CT33" i="1"/>
  <c r="CQ33" i="1"/>
  <c r="CH33" i="1"/>
  <c r="CM33" i="1"/>
  <c r="CN33" i="1"/>
  <c r="CL33" i="1"/>
  <c r="CK33" i="1"/>
  <c r="CJ33" i="1"/>
  <c r="CI33" i="1"/>
  <c r="BM33" i="1"/>
  <c r="BR33" i="1"/>
  <c r="BQ33" i="1"/>
  <c r="BP33" i="1"/>
  <c r="BO33" i="1"/>
  <c r="BN33" i="1"/>
  <c r="AU33" i="1"/>
  <c r="AV33" i="1"/>
  <c r="AD33" i="1"/>
  <c r="M33" i="1"/>
  <c r="K33" i="1"/>
  <c r="L33" i="1"/>
  <c r="I33" i="1"/>
  <c r="J33" i="1"/>
  <c r="H33" i="1"/>
  <c r="F33" i="1"/>
  <c r="G33" i="1"/>
  <c r="D33" i="1"/>
  <c r="E33" i="1"/>
  <c r="DF32" i="1"/>
  <c r="CT32" i="1"/>
  <c r="CQ32" i="1"/>
  <c r="CH32" i="1"/>
  <c r="CM32" i="1"/>
  <c r="CN32" i="1"/>
  <c r="CL32" i="1"/>
  <c r="CK32" i="1"/>
  <c r="CJ32" i="1"/>
  <c r="CI32" i="1"/>
  <c r="BM32" i="1"/>
  <c r="BR32" i="1"/>
  <c r="BQ32" i="1"/>
  <c r="BP32" i="1"/>
  <c r="BO32" i="1"/>
  <c r="BN32" i="1"/>
  <c r="AU32" i="1"/>
  <c r="AV32" i="1"/>
  <c r="AD32" i="1"/>
  <c r="M32" i="1"/>
  <c r="K32" i="1"/>
  <c r="L32" i="1"/>
  <c r="I32" i="1"/>
  <c r="J32" i="1"/>
  <c r="H32" i="1"/>
  <c r="F32" i="1"/>
  <c r="G32" i="1"/>
  <c r="D32" i="1"/>
  <c r="E32" i="1"/>
  <c r="DF31" i="1"/>
  <c r="CT31" i="1"/>
  <c r="CQ31" i="1"/>
  <c r="CH31" i="1"/>
  <c r="CM31" i="1"/>
  <c r="CN31" i="1"/>
  <c r="CL31" i="1"/>
  <c r="CK31" i="1"/>
  <c r="CJ31" i="1"/>
  <c r="CI31" i="1"/>
  <c r="BM31" i="1"/>
  <c r="BR31" i="1"/>
  <c r="BQ31" i="1"/>
  <c r="BP31" i="1"/>
  <c r="BO31" i="1"/>
  <c r="BN31" i="1"/>
  <c r="AU31" i="1"/>
  <c r="AV31" i="1"/>
  <c r="AD31" i="1"/>
  <c r="M31" i="1"/>
  <c r="K31" i="1"/>
  <c r="L31" i="1"/>
  <c r="I31" i="1"/>
  <c r="J31" i="1"/>
  <c r="H31" i="1"/>
  <c r="F31" i="1"/>
  <c r="G31" i="1"/>
  <c r="D31" i="1"/>
  <c r="E31" i="1"/>
  <c r="DF30" i="1"/>
  <c r="CT30" i="1"/>
  <c r="CQ30" i="1"/>
  <c r="CH30" i="1"/>
  <c r="CM30" i="1"/>
  <c r="CN30" i="1"/>
  <c r="CL30" i="1"/>
  <c r="CK30" i="1"/>
  <c r="CJ30" i="1"/>
  <c r="CI30" i="1"/>
  <c r="BM30" i="1"/>
  <c r="BR30" i="1"/>
  <c r="BQ30" i="1"/>
  <c r="BP30" i="1"/>
  <c r="BO30" i="1"/>
  <c r="BN30" i="1"/>
  <c r="AU30" i="1"/>
  <c r="AV30" i="1"/>
  <c r="AD30" i="1"/>
  <c r="M30" i="1"/>
  <c r="K30" i="1"/>
  <c r="L30" i="1"/>
  <c r="I30" i="1"/>
  <c r="J30" i="1"/>
  <c r="H30" i="1"/>
  <c r="F30" i="1"/>
  <c r="G30" i="1"/>
  <c r="D30" i="1"/>
  <c r="E30" i="1"/>
  <c r="DF29" i="1"/>
  <c r="CT29" i="1"/>
  <c r="CQ29" i="1"/>
  <c r="CH29" i="1"/>
  <c r="CM29" i="1"/>
  <c r="CN29" i="1"/>
  <c r="CL29" i="1"/>
  <c r="CK29" i="1"/>
  <c r="CJ29" i="1"/>
  <c r="CI29" i="1"/>
  <c r="BM29" i="1"/>
  <c r="BR29" i="1"/>
  <c r="BQ29" i="1"/>
  <c r="BP29" i="1"/>
  <c r="BO29" i="1"/>
  <c r="BN29" i="1"/>
  <c r="AU29" i="1"/>
  <c r="AV29" i="1"/>
  <c r="AD29" i="1"/>
  <c r="M29" i="1"/>
  <c r="K29" i="1"/>
  <c r="L29" i="1"/>
  <c r="I29" i="1"/>
  <c r="J29" i="1"/>
  <c r="H29" i="1"/>
  <c r="F29" i="1"/>
  <c r="G29" i="1"/>
  <c r="D29" i="1"/>
  <c r="E29" i="1"/>
  <c r="DF28" i="1"/>
  <c r="CT28" i="1"/>
  <c r="CQ28" i="1"/>
  <c r="CH28" i="1"/>
  <c r="CM28" i="1"/>
  <c r="CN28" i="1"/>
  <c r="CL28" i="1"/>
  <c r="CK28" i="1"/>
  <c r="CJ28" i="1"/>
  <c r="CI28" i="1"/>
  <c r="BM28" i="1"/>
  <c r="BR28" i="1"/>
  <c r="BQ28" i="1"/>
  <c r="BP28" i="1"/>
  <c r="BO28" i="1"/>
  <c r="BN28" i="1"/>
  <c r="AU28" i="1"/>
  <c r="AV28" i="1"/>
  <c r="AD28" i="1"/>
  <c r="M28" i="1"/>
  <c r="K28" i="1"/>
  <c r="L28" i="1"/>
  <c r="I28" i="1"/>
  <c r="J28" i="1"/>
  <c r="H28" i="1"/>
  <c r="F28" i="1"/>
  <c r="G28" i="1"/>
  <c r="D28" i="1"/>
  <c r="E28" i="1"/>
  <c r="DF27" i="1"/>
  <c r="CT27" i="1"/>
  <c r="CQ27" i="1"/>
  <c r="CH27" i="1"/>
  <c r="CM27" i="1"/>
  <c r="CN27" i="1"/>
  <c r="CL27" i="1"/>
  <c r="CK27" i="1"/>
  <c r="CJ27" i="1"/>
  <c r="CI27" i="1"/>
  <c r="BM27" i="1"/>
  <c r="BR27" i="1"/>
  <c r="BQ27" i="1"/>
  <c r="BP27" i="1"/>
  <c r="BO27" i="1"/>
  <c r="BN27" i="1"/>
  <c r="AU27" i="1"/>
  <c r="AV27" i="1"/>
  <c r="AD27" i="1"/>
  <c r="M27" i="1"/>
  <c r="K27" i="1"/>
  <c r="L27" i="1"/>
  <c r="I27" i="1"/>
  <c r="J27" i="1"/>
  <c r="H27" i="1"/>
  <c r="F27" i="1"/>
  <c r="G27" i="1"/>
  <c r="D27" i="1"/>
  <c r="E27" i="1"/>
  <c r="DF26" i="1"/>
  <c r="CT26" i="1"/>
  <c r="CQ26" i="1"/>
  <c r="CH26" i="1"/>
  <c r="CM26" i="1"/>
  <c r="CN26" i="1"/>
  <c r="CL26" i="1"/>
  <c r="CK26" i="1"/>
  <c r="CJ26" i="1"/>
  <c r="CI26" i="1"/>
  <c r="BM26" i="1"/>
  <c r="BR26" i="1"/>
  <c r="BQ26" i="1"/>
  <c r="BP26" i="1"/>
  <c r="BO26" i="1"/>
  <c r="BN26" i="1"/>
  <c r="AU26" i="1"/>
  <c r="AV26" i="1"/>
  <c r="AD26" i="1"/>
  <c r="M26" i="1"/>
  <c r="K26" i="1"/>
  <c r="L26" i="1"/>
  <c r="I26" i="1"/>
  <c r="J26" i="1"/>
  <c r="H26" i="1"/>
  <c r="F26" i="1"/>
  <c r="G26" i="1"/>
  <c r="D26" i="1"/>
  <c r="E26" i="1"/>
  <c r="DF25" i="1"/>
  <c r="CT25" i="1"/>
  <c r="CQ25" i="1"/>
  <c r="CH25" i="1"/>
  <c r="CM25" i="1"/>
  <c r="CN25" i="1"/>
  <c r="CL25" i="1"/>
  <c r="CK25" i="1"/>
  <c r="CJ25" i="1"/>
  <c r="CI25" i="1"/>
  <c r="BM25" i="1"/>
  <c r="BR25" i="1"/>
  <c r="BQ25" i="1"/>
  <c r="BP25" i="1"/>
  <c r="BO25" i="1"/>
  <c r="BN25" i="1"/>
  <c r="AU25" i="1"/>
  <c r="AV25" i="1"/>
  <c r="AD25" i="1"/>
  <c r="M25" i="1"/>
  <c r="K25" i="1"/>
  <c r="L25" i="1"/>
  <c r="I25" i="1"/>
  <c r="J25" i="1"/>
  <c r="H25" i="1"/>
  <c r="F25" i="1"/>
  <c r="G25" i="1"/>
  <c r="D25" i="1"/>
  <c r="E25" i="1"/>
  <c r="DF24" i="1"/>
  <c r="CT24" i="1"/>
  <c r="CQ24" i="1"/>
  <c r="CH24" i="1"/>
  <c r="CM24" i="1"/>
  <c r="CN24" i="1"/>
  <c r="CL24" i="1"/>
  <c r="CK24" i="1"/>
  <c r="CJ24" i="1"/>
  <c r="CI24" i="1"/>
  <c r="BM24" i="1"/>
  <c r="BR24" i="1"/>
  <c r="BQ24" i="1"/>
  <c r="BP24" i="1"/>
  <c r="BO24" i="1"/>
  <c r="BN24" i="1"/>
  <c r="AU24" i="1"/>
  <c r="AV24" i="1"/>
  <c r="AD24" i="1"/>
  <c r="M24" i="1"/>
  <c r="K24" i="1"/>
  <c r="L24" i="1"/>
  <c r="I24" i="1"/>
  <c r="J24" i="1"/>
  <c r="H24" i="1"/>
  <c r="F24" i="1"/>
  <c r="G24" i="1"/>
  <c r="D24" i="1"/>
  <c r="E24" i="1"/>
  <c r="DF23" i="1"/>
  <c r="CT23" i="1"/>
  <c r="CQ23" i="1"/>
  <c r="CH23" i="1"/>
  <c r="CM23" i="1"/>
  <c r="CN23" i="1"/>
  <c r="CL23" i="1"/>
  <c r="CK23" i="1"/>
  <c r="CJ23" i="1"/>
  <c r="CI23" i="1"/>
  <c r="BM23" i="1"/>
  <c r="BR23" i="1"/>
  <c r="BQ23" i="1"/>
  <c r="BP23" i="1"/>
  <c r="BO23" i="1"/>
  <c r="BN23" i="1"/>
  <c r="AU23" i="1"/>
  <c r="AV23" i="1"/>
  <c r="AD23" i="1"/>
  <c r="M23" i="1"/>
  <c r="K23" i="1"/>
  <c r="L23" i="1"/>
  <c r="I23" i="1"/>
  <c r="J23" i="1"/>
  <c r="H23" i="1"/>
  <c r="F23" i="1"/>
  <c r="G23" i="1"/>
  <c r="D23" i="1"/>
  <c r="E23" i="1"/>
  <c r="DF22" i="1"/>
  <c r="CT22" i="1"/>
  <c r="CQ22" i="1"/>
  <c r="CH22" i="1"/>
  <c r="CM22" i="1"/>
  <c r="CN22" i="1"/>
  <c r="CL22" i="1"/>
  <c r="CK22" i="1"/>
  <c r="CJ22" i="1"/>
  <c r="CI22" i="1"/>
  <c r="BM22" i="1"/>
  <c r="BR22" i="1"/>
  <c r="BQ22" i="1"/>
  <c r="BP22" i="1"/>
  <c r="BO22" i="1"/>
  <c r="BN22" i="1"/>
  <c r="AU22" i="1"/>
  <c r="AV22" i="1"/>
  <c r="AD22" i="1"/>
  <c r="M22" i="1"/>
  <c r="K22" i="1"/>
  <c r="L22" i="1"/>
  <c r="I22" i="1"/>
  <c r="J22" i="1"/>
  <c r="H22" i="1"/>
  <c r="F22" i="1"/>
  <c r="G22" i="1"/>
  <c r="D22" i="1"/>
  <c r="E22" i="1"/>
  <c r="CT21" i="1"/>
  <c r="CQ21" i="1"/>
  <c r="CH21" i="1"/>
  <c r="CM21" i="1"/>
  <c r="CN21" i="1"/>
  <c r="CL21" i="1"/>
  <c r="CK21" i="1"/>
  <c r="CJ21" i="1"/>
  <c r="CI21" i="1"/>
  <c r="BM21" i="1"/>
  <c r="BR21" i="1"/>
  <c r="BQ21" i="1"/>
  <c r="BP21" i="1"/>
  <c r="BO21" i="1"/>
  <c r="BN21" i="1"/>
  <c r="AU21" i="1"/>
  <c r="AV21" i="1"/>
  <c r="AD21" i="1"/>
  <c r="M21" i="1"/>
  <c r="K21" i="1"/>
  <c r="L21" i="1"/>
  <c r="I21" i="1"/>
  <c r="J21" i="1"/>
  <c r="H21" i="1"/>
  <c r="F21" i="1"/>
  <c r="G21" i="1"/>
  <c r="D21" i="1"/>
  <c r="E21" i="1"/>
  <c r="DF20" i="1"/>
  <c r="CT20" i="1"/>
  <c r="CQ20" i="1"/>
  <c r="CH20" i="1"/>
  <c r="CM20" i="1"/>
  <c r="CN20" i="1"/>
  <c r="CL20" i="1"/>
  <c r="CK20" i="1"/>
  <c r="CJ20" i="1"/>
  <c r="CI20" i="1"/>
  <c r="BM20" i="1"/>
  <c r="BR20" i="1"/>
  <c r="BQ20" i="1"/>
  <c r="BP20" i="1"/>
  <c r="BO20" i="1"/>
  <c r="BN20" i="1"/>
  <c r="AU20" i="1"/>
  <c r="AV20" i="1"/>
  <c r="AD20" i="1"/>
  <c r="M20" i="1"/>
  <c r="K20" i="1"/>
  <c r="L20" i="1"/>
  <c r="I20" i="1"/>
  <c r="J20" i="1"/>
  <c r="H20" i="1"/>
  <c r="F20" i="1"/>
  <c r="G20" i="1"/>
  <c r="D20" i="1"/>
  <c r="E20" i="1"/>
  <c r="DF19" i="1"/>
  <c r="CT19" i="1"/>
  <c r="CQ19" i="1"/>
  <c r="CH19" i="1"/>
  <c r="CM19" i="1"/>
  <c r="CN19" i="1"/>
  <c r="CL19" i="1"/>
  <c r="CK19" i="1"/>
  <c r="CJ19" i="1"/>
  <c r="CI19" i="1"/>
  <c r="BM19" i="1"/>
  <c r="BR19" i="1"/>
  <c r="BQ19" i="1"/>
  <c r="BP19" i="1"/>
  <c r="BO19" i="1"/>
  <c r="BN19" i="1"/>
  <c r="AU19" i="1"/>
  <c r="AV19" i="1"/>
  <c r="AD19" i="1"/>
  <c r="M19" i="1"/>
  <c r="K19" i="1"/>
  <c r="L19" i="1"/>
  <c r="I19" i="1"/>
  <c r="J19" i="1"/>
  <c r="H19" i="1"/>
  <c r="F19" i="1"/>
  <c r="G19" i="1"/>
  <c r="D19" i="1"/>
  <c r="E19" i="1"/>
  <c r="DF18" i="1"/>
  <c r="CT18" i="1"/>
  <c r="CQ18" i="1"/>
  <c r="CH18" i="1"/>
  <c r="CM18" i="1"/>
  <c r="CN18" i="1"/>
  <c r="CL18" i="1"/>
  <c r="CK18" i="1"/>
  <c r="CJ18" i="1"/>
  <c r="CI18" i="1"/>
  <c r="BM18" i="1"/>
  <c r="BR18" i="1"/>
  <c r="BQ18" i="1"/>
  <c r="BP18" i="1"/>
  <c r="BO18" i="1"/>
  <c r="BN18" i="1"/>
  <c r="AU18" i="1"/>
  <c r="AV18" i="1"/>
  <c r="AD18" i="1"/>
  <c r="M18" i="1"/>
  <c r="K18" i="1"/>
  <c r="L18" i="1"/>
  <c r="I18" i="1"/>
  <c r="J18" i="1"/>
  <c r="H18" i="1"/>
  <c r="F18" i="1"/>
  <c r="G18" i="1"/>
  <c r="D18" i="1"/>
  <c r="E18" i="1"/>
  <c r="DF17" i="1"/>
  <c r="CT17" i="1"/>
  <c r="CQ17" i="1"/>
  <c r="CH17" i="1"/>
  <c r="CM17" i="1"/>
  <c r="CN17" i="1"/>
  <c r="CL17" i="1"/>
  <c r="CK17" i="1"/>
  <c r="CJ17" i="1"/>
  <c r="CI17" i="1"/>
  <c r="BM17" i="1"/>
  <c r="BR17" i="1"/>
  <c r="BQ17" i="1"/>
  <c r="BP17" i="1"/>
  <c r="BO17" i="1"/>
  <c r="BN17" i="1"/>
  <c r="AU17" i="1"/>
  <c r="AV17" i="1"/>
  <c r="AD17" i="1"/>
  <c r="M17" i="1"/>
  <c r="K17" i="1"/>
  <c r="L17" i="1"/>
  <c r="I17" i="1"/>
  <c r="J17" i="1"/>
  <c r="H17" i="1"/>
  <c r="F17" i="1"/>
  <c r="G17" i="1"/>
  <c r="D17" i="1"/>
  <c r="E17" i="1"/>
  <c r="DF16" i="1"/>
  <c r="CT16" i="1"/>
  <c r="CQ16" i="1"/>
  <c r="CH16" i="1"/>
  <c r="CM16" i="1"/>
  <c r="CN16" i="1"/>
  <c r="CL16" i="1"/>
  <c r="CK16" i="1"/>
  <c r="CJ16" i="1"/>
  <c r="CI16" i="1"/>
  <c r="BM16" i="1"/>
  <c r="BR16" i="1"/>
  <c r="BQ16" i="1"/>
  <c r="BP16" i="1"/>
  <c r="BO16" i="1"/>
  <c r="BN16" i="1"/>
  <c r="AU16" i="1"/>
  <c r="AV16" i="1"/>
  <c r="AD16" i="1"/>
  <c r="M16" i="1"/>
  <c r="K16" i="1"/>
  <c r="L16" i="1"/>
  <c r="I16" i="1"/>
  <c r="J16" i="1"/>
  <c r="H16" i="1"/>
  <c r="F16" i="1"/>
  <c r="G16" i="1"/>
  <c r="D16" i="1"/>
  <c r="E16" i="1"/>
  <c r="DF15" i="1"/>
  <c r="CT15" i="1"/>
  <c r="CQ15" i="1"/>
  <c r="CH15" i="1"/>
  <c r="CM15" i="1"/>
  <c r="CN15" i="1"/>
  <c r="CL15" i="1"/>
  <c r="CK15" i="1"/>
  <c r="CJ15" i="1"/>
  <c r="CI15" i="1"/>
  <c r="BM15" i="1"/>
  <c r="BR15" i="1"/>
  <c r="BQ15" i="1"/>
  <c r="BP15" i="1"/>
  <c r="BO15" i="1"/>
  <c r="BN15" i="1"/>
  <c r="AU15" i="1"/>
  <c r="AV15" i="1"/>
  <c r="AD15" i="1"/>
  <c r="M15" i="1"/>
  <c r="K15" i="1"/>
  <c r="L15" i="1"/>
  <c r="I15" i="1"/>
  <c r="J15" i="1"/>
  <c r="H15" i="1"/>
  <c r="F15" i="1"/>
  <c r="G15" i="1"/>
  <c r="D15" i="1"/>
  <c r="E15" i="1"/>
  <c r="DF14" i="1"/>
  <c r="CT14" i="1"/>
  <c r="CQ14" i="1"/>
  <c r="CH14" i="1"/>
  <c r="CM14" i="1"/>
  <c r="CN14" i="1"/>
  <c r="CL14" i="1"/>
  <c r="CK14" i="1"/>
  <c r="CJ14" i="1"/>
  <c r="CI14" i="1"/>
  <c r="BM14" i="1"/>
  <c r="BR14" i="1"/>
  <c r="BQ14" i="1"/>
  <c r="BP14" i="1"/>
  <c r="BO14" i="1"/>
  <c r="BN14" i="1"/>
  <c r="AU14" i="1"/>
  <c r="AV14" i="1"/>
  <c r="AD14" i="1"/>
  <c r="M14" i="1"/>
  <c r="K14" i="1"/>
  <c r="L14" i="1"/>
  <c r="I14" i="1"/>
  <c r="J14" i="1"/>
  <c r="H14" i="1"/>
  <c r="F14" i="1"/>
  <c r="G14" i="1"/>
  <c r="D14" i="1"/>
  <c r="E14" i="1"/>
  <c r="DF13" i="1"/>
  <c r="CT13" i="1"/>
  <c r="CQ13" i="1"/>
  <c r="CH13" i="1"/>
  <c r="BM13" i="1"/>
  <c r="BN13" i="1"/>
  <c r="BO13" i="1"/>
  <c r="BP13" i="1"/>
  <c r="BQ13" i="1"/>
  <c r="BR13" i="1"/>
  <c r="CI13" i="1"/>
  <c r="CJ13" i="1"/>
  <c r="CK13" i="1"/>
  <c r="CL13" i="1"/>
  <c r="CM13" i="1"/>
  <c r="CN13" i="1"/>
  <c r="AU13" i="1"/>
  <c r="AV13" i="1"/>
  <c r="AD13" i="1"/>
  <c r="M13" i="1"/>
  <c r="K13" i="1"/>
  <c r="L13" i="1"/>
  <c r="I13" i="1"/>
  <c r="J13" i="1"/>
  <c r="H13" i="1"/>
  <c r="F13" i="1"/>
  <c r="G13" i="1"/>
  <c r="D13" i="1"/>
  <c r="E13" i="1"/>
  <c r="DF12" i="1"/>
  <c r="CT12" i="1"/>
  <c r="CQ12" i="1"/>
  <c r="CH12" i="1"/>
  <c r="BM12" i="1"/>
  <c r="BN12" i="1"/>
  <c r="BO12" i="1"/>
  <c r="BP12" i="1"/>
  <c r="BQ12" i="1"/>
  <c r="BR12" i="1"/>
  <c r="CI12" i="1"/>
  <c r="CJ12" i="1"/>
  <c r="CK12" i="1"/>
  <c r="CL12" i="1"/>
  <c r="CM12" i="1"/>
  <c r="CN12" i="1"/>
  <c r="AU12" i="1"/>
  <c r="AV12" i="1"/>
  <c r="AD12" i="1"/>
  <c r="M12" i="1"/>
  <c r="K12" i="1"/>
  <c r="L12" i="1"/>
  <c r="I12" i="1"/>
  <c r="J12" i="1"/>
  <c r="H12" i="1"/>
  <c r="F12" i="1"/>
  <c r="G12" i="1"/>
  <c r="D12" i="1"/>
  <c r="E12" i="1"/>
  <c r="DF11" i="1"/>
  <c r="CT11" i="1"/>
  <c r="CQ11" i="1"/>
  <c r="CH11" i="1"/>
  <c r="BM11" i="1"/>
  <c r="BN11" i="1"/>
  <c r="BO11" i="1"/>
  <c r="BP11" i="1"/>
  <c r="BQ11" i="1"/>
  <c r="BR11" i="1"/>
  <c r="CI11" i="1"/>
  <c r="CJ11" i="1"/>
  <c r="CK11" i="1"/>
  <c r="CL11" i="1"/>
  <c r="CM11" i="1"/>
  <c r="CN11" i="1"/>
  <c r="AU11" i="1"/>
  <c r="AV11" i="1"/>
  <c r="AD11" i="1"/>
  <c r="M11" i="1"/>
  <c r="K11" i="1"/>
  <c r="L11" i="1"/>
  <c r="I11" i="1"/>
  <c r="J11" i="1"/>
  <c r="H11" i="1"/>
  <c r="F11" i="1"/>
  <c r="G11" i="1"/>
  <c r="D11" i="1"/>
  <c r="E11" i="1"/>
  <c r="DF10" i="1"/>
  <c r="DF9" i="1"/>
  <c r="BC2" i="1"/>
</calcChain>
</file>

<file path=xl/sharedStrings.xml><?xml version="1.0" encoding="utf-8"?>
<sst xmlns="http://schemas.openxmlformats.org/spreadsheetml/2006/main" count="145" uniqueCount="60">
  <si>
    <t>PERINGATAN :: KOLOM INI TIDAK BOLEH DIGESER POSISINYA</t>
  </si>
  <si>
    <t>DAFTAR NILAI PESERTA DIDIK SMA NEGERI 8 SEMARANG</t>
  </si>
  <si>
    <t>Guru :</t>
  </si>
  <si>
    <t>Valentina Alien</t>
  </si>
  <si>
    <t>Kelas X IPS 5</t>
  </si>
  <si>
    <t xml:space="preserve">KELAS </t>
  </si>
  <si>
    <t>:</t>
  </si>
  <si>
    <t>X IPS 5</t>
  </si>
  <si>
    <t>Mapel :</t>
  </si>
  <si>
    <t>Pendidikan Agama dan Budi Pekerti [ Kelompok A (Wajib) ]</t>
  </si>
  <si>
    <t>didownload 05/11/2019</t>
  </si>
  <si>
    <t>DAFTAR NILAI SEMESTER GASAL</t>
  </si>
  <si>
    <t xml:space="preserve">Wali Kelas </t>
  </si>
  <si>
    <t>Dessy Megawati</t>
  </si>
  <si>
    <t>KKM :</t>
  </si>
  <si>
    <t>TAHUN PELAJARAN 2019/2020</t>
  </si>
  <si>
    <t>SEMESTER GASAL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</si>
  <si>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</si>
  <si>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</si>
  <si>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</si>
  <si>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</si>
  <si>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</si>
  <si>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</si>
  <si>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</si>
  <si>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</si>
  <si>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</si>
  <si>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</si>
  <si>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</si>
  <si>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</si>
  <si>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</si>
  <si>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</si>
  <si>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</si>
  <si>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</si>
  <si>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</si>
  <si>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</si>
  <si>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</si>
  <si>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</si>
  <si>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</si>
  <si>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</si>
  <si>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</si>
  <si>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</si>
  <si>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</si>
  <si>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</si>
  <si>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</si>
  <si>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</si>
  <si>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</si>
  <si>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ELISABETH SHINTA DWI PRAPSIWI</t>
  </si>
  <si>
    <t>Predikat Pengetahuan</t>
  </si>
  <si>
    <t>FRANSISCA EVA AMALIA</t>
  </si>
  <si>
    <t>Minimal</t>
  </si>
  <si>
    <t>Maximal</t>
  </si>
  <si>
    <t>Predikat</t>
  </si>
  <si>
    <t>V. REYNALDO YONANTA KRISTANTO</t>
  </si>
  <si>
    <t>D</t>
  </si>
  <si>
    <t>C</t>
  </si>
  <si>
    <t>B</t>
  </si>
  <si>
    <t>KETERANGAN KETERAMPILAN</t>
  </si>
  <si>
    <t>Predikat Keterampilan</t>
  </si>
  <si>
    <t>siswa dapat menjelaskan isi kitab suci perjanjian baru dan perjanjian lama</t>
  </si>
  <si>
    <t>siswa terampil dalam menjelaskan isi kitab suci perjanjian baru dan perjanjian lama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</si>
</sst>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rgb="FF000000"/>
      <name val="Calibri"/>
      <charset val="134"/>
    </font>
    <font>
      <sz val="10"/>
      <color rgb="FFFF0000"/>
      <name val="Times New Roman"/>
      <charset val="134"/>
    </font>
    <font>
      <b/>
      <sz val="14"/>
      <color rgb="FF000000"/>
      <name val="Times New Roman"/>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1"/>
      <color rgb="FF000000"/>
      <name val="Times New Roman"/>
      <charset val="134"/>
    </font>
    <font>
      <b/>
      <sz val="10"/>
      <color rgb="FF000000"/>
      <name val="Times New Roman"/>
      <charset val="134"/>
    </font>
    <font>
      <b/>
      <sz val="14"/>
      <color rgb="FF000000"/>
      <name val="Segoe UI"/>
      <charset val="134"/>
    </font>
    <font>
      <sz val="8"/>
      <color rgb="FF000000"/>
      <name val="Arial"/>
      <charset val="134"/>
    </font>
    <font>
      <sz val="9"/>
      <color rgb="FF000000"/>
      <name val="Calibri"/>
      <charset val="134"/>
    </font>
    <font>
      <b/>
      <sz val="10"/>
      <color rgb="FF000000"/>
      <name val="Segoe UI"/>
      <charset val="134"/>
    </font>
    <font>
      <sz val="10"/>
      <color rgb="FF000000"/>
      <name val="Segoe UI"/>
      <charset val="134"/>
    </font>
    <font>
      <b/>
      <sz val="12"/>
      <color rgb="FF000000"/>
      <name val="Segoe UI"/>
      <charset val="134"/>
    </font>
    <font>
      <b/>
      <i/>
      <sz val="10"/>
      <color rgb="FF000000"/>
      <name val="Segoe UI"/>
      <charset val="134"/>
    </font>
    <font>
      <sz val="12"/>
      <color rgb="FF000000"/>
      <name val="Segoe UI"/>
      <charset val="134"/>
    </font>
    <font>
      <sz val="10"/>
      <color rgb="FF000000"/>
      <name val="Times New Roman"/>
      <charset val="134"/>
    </font>
  </fonts>
  <fills count="14">
    <fill>
      <patternFill patternType="none"/>
    </fill>
    <fill>
      <patternFill patternType="gray125"/>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92D050"/>
        <bgColor rgb="FFFFFFFF"/>
      </patternFill>
    </fill>
    <fill>
      <patternFill patternType="solid">
        <fgColor rgb="FFFFC000"/>
        <bgColor rgb="FFFFFFFF"/>
      </patternFill>
    </fill>
    <fill>
      <patternFill patternType="solid">
        <fgColor rgb="FFF2DBDB"/>
        <bgColor rgb="FFFFFFFF"/>
      </patternFill>
    </fill>
    <fill>
      <patternFill patternType="solid">
        <fgColor rgb="FFFFFF00"/>
        <bgColor rgb="FFD99594"/>
      </patternFill>
    </fill>
    <fill>
      <patternFill patternType="solid">
        <fgColor rgb="FFFFC000"/>
        <bgColor rgb="FFD99594"/>
      </patternFill>
    </fill>
    <fill>
      <patternFill patternType="solid">
        <fgColor rgb="FFFBD4B4"/>
        <bgColor rgb="FFFFFFFF"/>
      </patternFill>
    </fill>
    <fill>
      <patternFill patternType="solid">
        <fgColor rgb="FFD99594"/>
        <bgColor rgb="FFFFFFFF"/>
      </patternFill>
    </fill>
  </fills>
  <borders count="17">
    <border>
      <left/>
      <right/>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00">
    <xf numFmtId="0" fontId="0" fillId="0" borderId="0" xfId="0" applyFill="1"/>
    <xf numFmtId="0" fontId="1" fillId="2" borderId="0" xfId="0" applyFont="1" applyFill="1" applyAlignment="1" applyProtection="1">
      <alignment horizontal="center" vertical="center"/>
    </xf>
    <xf numFmtId="0" fontId="2" fillId="0" borderId="0" xfId="0" applyFont="1" applyFill="1" applyProtection="1"/>
    <xf numFmtId="0" fontId="4" fillId="0" borderId="0" xfId="0" applyFont="1" applyFill="1" applyAlignment="1" applyProtection="1">
      <alignment horizontal="left"/>
    </xf>
    <xf numFmtId="0" fontId="5" fillId="0" borderId="0" xfId="0" applyFont="1" applyFill="1" applyAlignment="1" applyProtection="1">
      <alignment horizontal="left"/>
    </xf>
    <xf numFmtId="0" fontId="6" fillId="0" borderId="0" xfId="0" applyFont="1" applyFill="1" applyAlignment="1" applyProtection="1">
      <alignment shrinkToFit="1"/>
    </xf>
    <xf numFmtId="0" fontId="0" fillId="0" borderId="0" xfId="0" applyFill="1" applyProtection="1"/>
    <xf numFmtId="0" fontId="7" fillId="0" borderId="0" xfId="0" applyFont="1" applyFill="1" applyAlignment="1" applyProtection="1">
      <alignment vertical="top"/>
    </xf>
    <xf numFmtId="0" fontId="8" fillId="0" borderId="0" xfId="0" applyFont="1" applyFill="1" applyAlignment="1" applyProtection="1">
      <alignment vertical="top"/>
    </xf>
    <xf numFmtId="0" fontId="4" fillId="3" borderId="2" xfId="0" applyFont="1" applyFill="1" applyBorder="1" applyAlignment="1" applyProtection="1">
      <alignment horizontal="left"/>
    </xf>
    <xf numFmtId="0" fontId="6" fillId="0" borderId="2" xfId="0" applyFont="1" applyFill="1" applyBorder="1" applyAlignment="1" applyProtection="1">
      <alignment shrinkToFit="1"/>
      <protection locked="0"/>
    </xf>
    <xf numFmtId="0" fontId="10" fillId="6" borderId="2" xfId="0" applyFont="1" applyFill="1" applyBorder="1" applyAlignment="1" applyProtection="1">
      <alignment horizontal="center" vertical="center"/>
    </xf>
    <xf numFmtId="0" fontId="10" fillId="5" borderId="2" xfId="0" applyFont="1" applyFill="1" applyBorder="1" applyAlignment="1" applyProtection="1">
      <alignment horizontal="center" vertical="center"/>
    </xf>
    <xf numFmtId="0" fontId="0" fillId="0" borderId="2" xfId="0" applyFill="1" applyBorder="1" applyProtection="1"/>
    <xf numFmtId="0" fontId="0" fillId="0" borderId="4" xfId="0" applyFill="1" applyBorder="1" applyProtection="1"/>
    <xf numFmtId="1" fontId="0" fillId="0" borderId="4" xfId="0" applyNumberFormat="1" applyFill="1" applyBorder="1" applyProtection="1"/>
    <xf numFmtId="0" fontId="11" fillId="0" borderId="0" xfId="0" applyFont="1" applyFill="1" applyAlignment="1" applyProtection="1">
      <alignment horizontal="left" vertical="center"/>
    </xf>
    <xf numFmtId="0" fontId="12" fillId="0" borderId="0" xfId="0" applyFont="1" applyFill="1" applyAlignment="1" applyProtection="1">
      <alignment vertical="center"/>
    </xf>
    <xf numFmtId="0" fontId="6" fillId="0" borderId="0" xfId="0" applyFont="1" applyFill="1" applyAlignment="1" applyProtection="1">
      <alignment vertical="center"/>
    </xf>
    <xf numFmtId="0" fontId="0" fillId="7" borderId="0" xfId="0" applyFill="1" applyProtection="1"/>
    <xf numFmtId="0" fontId="13" fillId="0" borderId="0" xfId="0" applyFont="1" applyFill="1" applyProtection="1"/>
    <xf numFmtId="0" fontId="14" fillId="9" borderId="9" xfId="0" applyFont="1" applyFill="1" applyBorder="1" applyAlignment="1" applyProtection="1">
      <alignment horizontal="centerContinuous" vertical="center"/>
    </xf>
    <xf numFmtId="0" fontId="14" fillId="9" borderId="10" xfId="0" applyFont="1" applyFill="1" applyBorder="1" applyAlignment="1" applyProtection="1">
      <alignment horizontal="centerContinuous" vertical="center"/>
    </xf>
    <xf numFmtId="0" fontId="10" fillId="10" borderId="2" xfId="0" applyFont="1" applyFill="1" applyBorder="1" applyAlignment="1" applyProtection="1">
      <alignment horizontal="center" vertical="center"/>
    </xf>
    <xf numFmtId="0" fontId="10" fillId="11" borderId="2" xfId="0" applyFont="1" applyFill="1" applyBorder="1" applyAlignment="1" applyProtection="1">
      <alignment horizontal="center" vertical="center"/>
    </xf>
    <xf numFmtId="0" fontId="15" fillId="9" borderId="11" xfId="0" applyFont="1" applyFill="1" applyBorder="1" applyAlignment="1" applyProtection="1">
      <alignment horizontal="center" vertical="center"/>
    </xf>
    <xf numFmtId="1" fontId="0" fillId="0" borderId="2" xfId="0" applyNumberFormat="1" applyFill="1" applyBorder="1" applyProtection="1"/>
    <xf numFmtId="0" fontId="0" fillId="0" borderId="2" xfId="0" applyFill="1" applyBorder="1" applyAlignment="1" applyProtection="1">
      <alignment shrinkToFit="1"/>
      <protection locked="0"/>
    </xf>
    <xf numFmtId="0" fontId="15" fillId="0" borderId="2" xfId="0" applyFont="1" applyFill="1" applyBorder="1" applyAlignment="1" applyProtection="1">
      <alignment horizontal="center" vertical="center" shrinkToFit="1"/>
      <protection locked="0"/>
    </xf>
    <xf numFmtId="0" fontId="15" fillId="0" borderId="2" xfId="0" applyFont="1" applyFill="1" applyBorder="1" applyAlignment="1" applyProtection="1">
      <alignment horizontal="center" vertical="center" shrinkToFit="1"/>
    </xf>
    <xf numFmtId="0" fontId="14" fillId="9" borderId="12" xfId="0" applyFont="1" applyFill="1" applyBorder="1" applyAlignment="1" applyProtection="1">
      <alignment horizontal="centerContinuous" vertical="center"/>
    </xf>
    <xf numFmtId="2" fontId="15" fillId="0" borderId="2" xfId="0" applyNumberFormat="1" applyFont="1" applyFill="1" applyBorder="1" applyAlignment="1" applyProtection="1">
      <alignment horizontal="center" vertical="center" shrinkToFit="1"/>
    </xf>
    <xf numFmtId="1" fontId="14" fillId="0" borderId="2" xfId="0" applyNumberFormat="1" applyFont="1" applyFill="1" applyBorder="1" applyAlignment="1" applyProtection="1">
      <alignment horizontal="center" vertical="center" shrinkToFit="1"/>
    </xf>
    <xf numFmtId="0" fontId="0" fillId="0" borderId="11" xfId="0" applyFill="1" applyBorder="1" applyProtection="1"/>
    <xf numFmtId="0" fontId="14" fillId="12" borderId="9" xfId="0" applyFont="1" applyFill="1" applyBorder="1" applyAlignment="1" applyProtection="1">
      <alignment horizontal="centerContinuous" vertical="center"/>
    </xf>
    <xf numFmtId="0" fontId="14" fillId="12" borderId="10" xfId="0" applyFont="1" applyFill="1" applyBorder="1" applyAlignment="1" applyProtection="1">
      <alignment horizontal="centerContinuous" vertical="center"/>
    </xf>
    <xf numFmtId="0" fontId="0" fillId="0" borderId="14" xfId="0" applyFill="1" applyBorder="1" applyProtection="1"/>
    <xf numFmtId="0" fontId="15" fillId="12" borderId="2" xfId="0" applyFont="1" applyFill="1" applyBorder="1" applyAlignment="1" applyProtection="1">
      <alignment horizontal="center" vertical="center" shrinkToFit="1"/>
    </xf>
    <xf numFmtId="0" fontId="15" fillId="12" borderId="15" xfId="0" applyFont="1" applyFill="1" applyBorder="1" applyAlignment="1" applyProtection="1">
      <alignment horizontal="center" vertical="center" shrinkToFit="1"/>
    </xf>
    <xf numFmtId="0" fontId="15" fillId="12" borderId="11" xfId="0" applyFont="1" applyFill="1" applyBorder="1" applyAlignment="1" applyProtection="1">
      <alignment horizontal="center" vertical="center" shrinkToFit="1"/>
    </xf>
    <xf numFmtId="0" fontId="0" fillId="0" borderId="11" xfId="0" applyFill="1" applyBorder="1" applyAlignment="1" applyProtection="1">
      <alignment shrinkToFit="1"/>
    </xf>
    <xf numFmtId="0" fontId="15" fillId="12" borderId="6" xfId="0" applyFont="1" applyFill="1" applyBorder="1" applyAlignment="1" applyProtection="1">
      <alignment horizontal="center" vertical="center"/>
    </xf>
    <xf numFmtId="0" fontId="14" fillId="12" borderId="12" xfId="0" applyFont="1" applyFill="1" applyBorder="1" applyAlignment="1" applyProtection="1">
      <alignment horizontal="centerContinuous" vertical="center"/>
    </xf>
    <xf numFmtId="0" fontId="14" fillId="12" borderId="6" xfId="0" applyFont="1" applyFill="1" applyBorder="1" applyAlignment="1" applyProtection="1">
      <alignment horizontal="centerContinuous" vertical="center"/>
    </xf>
    <xf numFmtId="0" fontId="15" fillId="12" borderId="15" xfId="0" applyFont="1" applyFill="1" applyBorder="1" applyAlignment="1" applyProtection="1">
      <alignment horizontal="center" vertical="center"/>
    </xf>
    <xf numFmtId="0" fontId="19" fillId="0" borderId="16" xfId="0" applyFont="1" applyFill="1" applyBorder="1" applyAlignment="1" applyProtection="1">
      <alignment horizontal="left" vertical="center"/>
      <protection hidden="1"/>
    </xf>
    <xf numFmtId="0" fontId="0" fillId="0" borderId="9" xfId="0" applyFill="1" applyBorder="1" applyAlignment="1" applyProtection="1">
      <alignment horizontal="center"/>
    </xf>
    <xf numFmtId="0" fontId="0" fillId="0" borderId="9" xfId="0" applyFill="1" applyBorder="1" applyAlignment="1" applyProtection="1">
      <alignment horizontal="center" vertical="center"/>
    </xf>
    <xf numFmtId="0" fontId="0" fillId="13" borderId="2" xfId="0" applyFill="1" applyBorder="1" applyAlignment="1" applyProtection="1">
      <alignment horizontal="center"/>
    </xf>
    <xf numFmtId="0" fontId="0" fillId="13" borderId="2" xfId="0" applyFill="1" applyBorder="1" applyAlignment="1" applyProtection="1">
      <alignment horizontal="center" vertical="center"/>
    </xf>
    <xf numFmtId="0" fontId="0" fillId="0" borderId="2" xfId="0" applyFill="1" applyBorder="1" applyAlignment="1" applyProtection="1">
      <alignment horizontal="center"/>
    </xf>
    <xf numFmtId="3" fontId="0" fillId="0" borderId="4" xfId="0" applyNumberFormat="1" applyFill="1" applyBorder="1" applyAlignment="1" applyProtection="1">
      <alignment horizontal="center" vertical="top"/>
    </xf>
    <xf numFmtId="3" fontId="0" fillId="0" borderId="2" xfId="0" applyNumberFormat="1" applyFill="1" applyBorder="1" applyAlignment="1" applyProtection="1">
      <alignment horizontal="center" vertical="top"/>
    </xf>
    <xf numFmtId="0" fontId="0" fillId="0" borderId="0" xfId="0" applyFill="1" applyAlignment="1" applyProtection="1">
      <alignment horizontal="center"/>
    </xf>
    <xf numFmtId="0" fontId="0" fillId="0" borderId="0" xfId="0" applyFill="1" applyProtection="1">
      <protection locked="0"/>
    </xf>
    <xf numFmtId="0" fontId="0" fillId="0" borderId="2" xfId="0" applyFill="1" applyBorder="1" applyProtection="1">
      <protection locked="0"/>
    </xf>
    <xf numFmtId="0" fontId="0" fillId="8" borderId="2" xfId="0" applyFill="1" applyBorder="1" applyAlignment="1" applyProtection="1">
      <alignment horizontal="center"/>
    </xf>
    <xf numFmtId="0" fontId="0" fillId="8" borderId="2" xfId="0" applyFill="1" applyBorder="1" applyAlignment="1" applyProtection="1">
      <alignment horizontal="center" vertical="center"/>
    </xf>
    <xf numFmtId="0" fontId="0" fillId="0" borderId="4" xfId="0" applyFill="1" applyBorder="1" applyAlignment="1" applyProtection="1">
      <alignment horizontal="center" vertical="top"/>
    </xf>
    <xf numFmtId="0" fontId="0" fillId="0" borderId="2" xfId="0" applyFill="1" applyBorder="1" applyAlignment="1" applyProtection="1">
      <alignment horizontal="center" vertical="top"/>
    </xf>
    <xf numFmtId="0" fontId="3" fillId="2" borderId="0" xfId="0" applyFont="1" applyFill="1" applyAlignment="1" applyProtection="1">
      <alignment horizontal="center" vertical="center"/>
    </xf>
    <xf numFmtId="0" fontId="4" fillId="0" borderId="1" xfId="0" applyFont="1" applyFill="1" applyBorder="1" applyAlignment="1" applyProtection="1">
      <alignment horizontal="center"/>
    </xf>
    <xf numFmtId="0" fontId="4" fillId="0" borderId="5" xfId="0" applyFont="1" applyFill="1" applyBorder="1" applyAlignment="1" applyProtection="1">
      <alignment horizontal="center"/>
    </xf>
    <xf numFmtId="0" fontId="4" fillId="0" borderId="6" xfId="0" applyFont="1" applyFill="1" applyBorder="1" applyAlignment="1" applyProtection="1">
      <alignment horizontal="center"/>
    </xf>
    <xf numFmtId="0" fontId="4" fillId="0" borderId="3" xfId="0" applyFont="1" applyFill="1" applyBorder="1" applyAlignment="1" applyProtection="1">
      <alignment horizontal="center"/>
    </xf>
    <xf numFmtId="0" fontId="4" fillId="0" borderId="7" xfId="0" applyFont="1" applyFill="1" applyBorder="1" applyAlignment="1" applyProtection="1">
      <alignment horizontal="center"/>
    </xf>
    <xf numFmtId="0" fontId="4" fillId="0" borderId="8" xfId="0" applyFont="1" applyFill="1" applyBorder="1" applyAlignment="1" applyProtection="1">
      <alignment horizontal="center"/>
    </xf>
    <xf numFmtId="0" fontId="9" fillId="3" borderId="2" xfId="0" applyFont="1" applyFill="1" applyBorder="1" applyAlignment="1" applyProtection="1">
      <alignment horizontal="center" vertical="center"/>
    </xf>
    <xf numFmtId="0" fontId="9" fillId="5" borderId="2" xfId="0" applyFont="1" applyFill="1" applyBorder="1" applyAlignment="1" applyProtection="1">
      <alignment horizontal="center" vertical="center"/>
    </xf>
    <xf numFmtId="0" fontId="9" fillId="8" borderId="2" xfId="0" applyFont="1" applyFill="1" applyBorder="1" applyAlignment="1" applyProtection="1">
      <alignment horizontal="center"/>
    </xf>
    <xf numFmtId="0" fontId="10" fillId="6" borderId="2" xfId="0" applyFont="1" applyFill="1" applyBorder="1" applyAlignment="1" applyProtection="1">
      <alignment horizontal="center" vertical="center"/>
    </xf>
    <xf numFmtId="0" fontId="10" fillId="5" borderId="2" xfId="0" applyFont="1" applyFill="1" applyBorder="1" applyAlignment="1" applyProtection="1">
      <alignment horizontal="center" vertical="center"/>
    </xf>
    <xf numFmtId="0" fontId="10" fillId="10" borderId="2" xfId="0" applyFont="1" applyFill="1" applyBorder="1" applyAlignment="1" applyProtection="1">
      <alignment horizontal="center" vertical="center"/>
    </xf>
    <xf numFmtId="0" fontId="15" fillId="9" borderId="9" xfId="0" applyFont="1" applyFill="1" applyBorder="1" applyAlignment="1" applyProtection="1">
      <alignment horizontal="center" vertical="center"/>
    </xf>
    <xf numFmtId="0" fontId="15" fillId="9" borderId="10" xfId="0" applyFont="1" applyFill="1" applyBorder="1" applyAlignment="1" applyProtection="1">
      <alignment horizontal="center" vertical="center"/>
    </xf>
    <xf numFmtId="0" fontId="15" fillId="9" borderId="12" xfId="0" applyFont="1" applyFill="1" applyBorder="1" applyAlignment="1" applyProtection="1">
      <alignment horizontal="center" vertical="center"/>
    </xf>
    <xf numFmtId="0" fontId="15" fillId="12" borderId="1" xfId="0" applyFont="1" applyFill="1" applyBorder="1" applyAlignment="1" applyProtection="1">
      <alignment horizontal="center" vertical="center"/>
    </xf>
    <xf numFmtId="0" fontId="15" fillId="12" borderId="10" xfId="0" applyFont="1" applyFill="1" applyBorder="1" applyAlignment="1" applyProtection="1">
      <alignment horizontal="center" vertical="center"/>
    </xf>
    <xf numFmtId="0" fontId="15" fillId="12" borderId="12" xfId="0" applyFont="1" applyFill="1" applyBorder="1" applyAlignment="1" applyProtection="1">
      <alignment horizontal="center" vertical="center"/>
    </xf>
    <xf numFmtId="0" fontId="15" fillId="12" borderId="9" xfId="0" applyFont="1" applyFill="1" applyBorder="1" applyAlignment="1" applyProtection="1">
      <alignment horizontal="center" vertical="center"/>
    </xf>
    <xf numFmtId="0" fontId="0" fillId="13" borderId="2" xfId="0" applyFill="1" applyBorder="1" applyAlignment="1" applyProtection="1">
      <alignment horizontal="center"/>
    </xf>
    <xf numFmtId="0" fontId="0" fillId="8" borderId="2" xfId="0" applyFill="1" applyBorder="1" applyAlignment="1" applyProtection="1">
      <alignment horizontal="center"/>
    </xf>
    <xf numFmtId="0" fontId="9" fillId="4" borderId="2" xfId="0" applyFont="1" applyFill="1" applyBorder="1" applyAlignment="1" applyProtection="1">
      <alignment horizontal="center" vertical="center"/>
    </xf>
    <xf numFmtId="0" fontId="9" fillId="2" borderId="2" xfId="0" applyFont="1" applyFill="1" applyBorder="1" applyAlignment="1" applyProtection="1">
      <alignment horizontal="center" vertical="center"/>
    </xf>
    <xf numFmtId="0" fontId="14" fillId="9" borderId="13" xfId="0" applyFont="1" applyFill="1" applyBorder="1" applyAlignment="1" applyProtection="1">
      <alignment horizontal="center" vertical="center"/>
    </xf>
    <xf numFmtId="0" fontId="14" fillId="9" borderId="4" xfId="0" applyFont="1" applyFill="1" applyBorder="1" applyAlignment="1" applyProtection="1">
      <alignment horizontal="center" vertical="center"/>
    </xf>
    <xf numFmtId="0" fontId="14" fillId="9" borderId="13" xfId="0" applyFont="1" applyFill="1" applyBorder="1" applyAlignment="1" applyProtection="1">
      <alignment horizontal="center" vertical="center" wrapText="1"/>
    </xf>
    <xf numFmtId="0" fontId="17" fillId="9" borderId="11" xfId="0" applyFont="1" applyFill="1" applyBorder="1" applyAlignment="1" applyProtection="1">
      <alignment horizontal="center" vertical="center" wrapText="1"/>
    </xf>
    <xf numFmtId="0" fontId="14" fillId="9" borderId="11" xfId="0" applyFont="1" applyFill="1" applyBorder="1" applyAlignment="1" applyProtection="1">
      <alignment horizontal="center" vertical="center"/>
    </xf>
    <xf numFmtId="0" fontId="16" fillId="9" borderId="13" xfId="0" applyFont="1" applyFill="1" applyBorder="1" applyAlignment="1" applyProtection="1">
      <alignment horizontal="center" vertical="center"/>
    </xf>
    <xf numFmtId="0" fontId="16" fillId="9" borderId="11" xfId="0" applyFont="1" applyFill="1" applyBorder="1" applyAlignment="1" applyProtection="1">
      <alignment horizontal="center" vertical="center"/>
    </xf>
    <xf numFmtId="0" fontId="18" fillId="9" borderId="11" xfId="0" applyFont="1" applyFill="1" applyBorder="1" applyAlignment="1" applyProtection="1">
      <alignment vertical="center"/>
    </xf>
    <xf numFmtId="0" fontId="14" fillId="12" borderId="13" xfId="0" applyFont="1" applyFill="1" applyBorder="1" applyAlignment="1" applyProtection="1">
      <alignment horizontal="center" vertical="center"/>
    </xf>
    <xf numFmtId="0" fontId="14" fillId="12" borderId="4" xfId="0" applyFont="1" applyFill="1" applyBorder="1" applyAlignment="1" applyProtection="1">
      <alignment horizontal="center" vertical="center"/>
    </xf>
    <xf numFmtId="0" fontId="14" fillId="12" borderId="11" xfId="0" applyFont="1" applyFill="1" applyBorder="1" applyAlignment="1" applyProtection="1">
      <alignment horizontal="center" vertical="center"/>
    </xf>
    <xf numFmtId="0" fontId="16" fillId="12" borderId="13" xfId="0" applyFont="1" applyFill="1" applyBorder="1" applyAlignment="1" applyProtection="1">
      <alignment horizontal="center" vertical="center"/>
    </xf>
    <xf numFmtId="0" fontId="16" fillId="12" borderId="11" xfId="0" applyFont="1" applyFill="1" applyBorder="1" applyAlignment="1" applyProtection="1">
      <alignment horizontal="center" vertical="center"/>
    </xf>
    <xf numFmtId="0" fontId="18" fillId="12" borderId="11" xfId="0" applyFont="1" applyFill="1" applyBorder="1" applyAlignment="1" applyProtection="1">
      <alignment vertical="center"/>
    </xf>
    <xf numFmtId="0" fontId="4" fillId="9" borderId="2" xfId="0" applyFont="1" applyFill="1" applyBorder="1" applyAlignment="1" applyProtection="1">
      <alignment horizontal="center" vertical="center"/>
    </xf>
    <xf numFmtId="0" fontId="4" fillId="12" borderId="2" xfId="0" applyFont="1" applyFill="1" applyBorder="1" applyAlignment="1" applyProtection="1">
      <alignment horizontal="center" vertical="center"/>
    </xf>
  </cellXfs>
  <cellStyles count="1">
    <cellStyle name="Normal" xfId="0" builtinId="0"/>
  </cellStyles>
  <dxfs count="5520">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5" Type="http://schemas.openxmlformats.org/officeDocument/2006/relationships/calcChain" Target="calcChain.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F60"/>
  <sheetViews>
    <sheetView tabSelected="1" workbookViewId="0">
      <pane xSplit="3" ySplit="10" topLeftCell="CT23" activePane="bottomRight" state="frozen"/>
      <selection pane="bottomLeft"/>
      <selection pane="topRight"/>
      <selection pane="bottomRight" activeCell="CS13" sqref="CS13"/>
    </sheetView>
  </sheetViews>
  <sheetFormatPr defaultColWidth="9.01171875" defaultRowHeight="15" x14ac:dyDescent="0.2"/>
  <cols>
    <col min="1" max="1" width="6.58984375" customWidth="1"/>
    <col min="2" max="2" width="9.14453125" hidden="1" customWidth="1"/>
    <col min="3" max="3" width="37.26171875" customWidth="1"/>
    <col min="6" max="7" width="8.7421875" customWidth="1"/>
    <col min="8" max="8" width="25.69140625" customWidth="1"/>
    <col min="9" max="12" width="8.7421875" customWidth="1"/>
    <col min="13" max="13" width="25.69140625" customWidth="1"/>
    <col min="14" max="14" width="7.12890625" customWidth="1"/>
    <col min="15" max="29" width="3.2265625" customWidth="1"/>
    <col min="30" max="30" width="4.3046875" customWidth="1"/>
    <col min="31" max="45" width="3.2265625" customWidth="1"/>
    <col min="46" max="48" width="4.3046875" customWidth="1"/>
    <col min="49" max="64" width="3.2265625" customWidth="1"/>
    <col min="65" max="69" width="3.2265625" hidden="1" customWidth="1"/>
    <col min="70" max="70" width="4.3046875" customWidth="1"/>
    <col min="71" max="85" width="3.2265625" customWidth="1"/>
    <col min="86" max="90" width="3.2265625" hidden="1" customWidth="1"/>
    <col min="91" max="92" width="4.3046875" customWidth="1"/>
    <col min="93" max="93" width="3.2265625" customWidth="1"/>
    <col min="94" max="94" width="5.91796875" customWidth="1"/>
    <col min="95" max="95" width="51.51953125" customWidth="1"/>
    <col min="96" max="96" width="3.2265625" customWidth="1"/>
    <col min="97" max="97" width="5.91796875" customWidth="1"/>
    <col min="98" max="98" width="51.51953125" customWidth="1"/>
    <col min="99" max="100" width="8.609375" customWidth="1"/>
    <col min="101" max="101" width="34.16796875" customWidth="1"/>
    <col min="102" max="102" width="9.14453125" customWidth="1"/>
    <col min="108" max="108" width="9.01171875" customWidth="1"/>
    <col min="109" max="110" width="9.01171875" hidden="1" customWidth="1"/>
    <col min="111" max="111" width="9.01171875" customWidth="1"/>
  </cols>
  <sheetData>
    <row r="1" spans="1:110" ht="20.25" customHeight="1" x14ac:dyDescent="0.2">
      <c r="A1" s="1">
        <v>937</v>
      </c>
      <c r="B1" s="2"/>
      <c r="C1" s="60" t="s">
        <v>0</v>
      </c>
      <c r="D1" s="60"/>
      <c r="E1" s="60"/>
      <c r="F1" s="60"/>
      <c r="G1" s="60"/>
      <c r="H1" s="60"/>
      <c r="I1" s="60"/>
      <c r="J1" s="60"/>
      <c r="K1" s="60"/>
      <c r="L1" s="60"/>
      <c r="M1" s="60"/>
      <c r="N1" s="6"/>
      <c r="O1" s="16" t="s">
        <v>1</v>
      </c>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1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row>
    <row r="2" spans="1:110" x14ac:dyDescent="0.2">
      <c r="A2" s="3" t="s">
        <v>2</v>
      </c>
      <c r="B2" s="4"/>
      <c r="C2" s="5" t="s">
        <v>3</v>
      </c>
      <c r="D2" s="6"/>
      <c r="E2" s="6" t="s">
        <v>4</v>
      </c>
      <c r="F2" s="7"/>
      <c r="G2" s="6"/>
      <c r="H2" s="6"/>
      <c r="I2" s="6"/>
      <c r="J2" s="6"/>
      <c r="K2" s="6"/>
      <c r="L2" s="6"/>
      <c r="M2" s="6"/>
      <c r="N2" s="6"/>
      <c r="O2" s="6" t="s">
        <v>5</v>
      </c>
      <c r="P2" s="17"/>
      <c r="Q2" s="17"/>
      <c r="R2" s="17"/>
      <c r="S2" s="17" t="s">
        <v>6</v>
      </c>
      <c r="T2" s="17" t="s">
        <v>7</v>
      </c>
      <c r="U2" s="17"/>
      <c r="V2" s="17"/>
      <c r="W2" s="17"/>
      <c r="X2" s="17"/>
      <c r="Y2" s="17"/>
      <c r="Z2" s="17"/>
      <c r="AA2" s="8"/>
      <c r="AB2" s="8"/>
      <c r="AC2" s="8"/>
      <c r="AD2" s="8"/>
      <c r="AE2" s="8"/>
      <c r="AF2" s="8"/>
      <c r="AG2" s="6"/>
      <c r="AH2" s="6"/>
      <c r="AI2" s="6"/>
      <c r="AJ2" s="6"/>
      <c r="AK2" s="6"/>
      <c r="AL2" s="6"/>
      <c r="AM2" s="6"/>
      <c r="AN2" s="6"/>
      <c r="AO2" s="6"/>
      <c r="AP2" s="6"/>
      <c r="AQ2" s="6"/>
      <c r="AR2" s="6"/>
      <c r="AS2" s="6"/>
      <c r="AT2" s="6"/>
      <c r="AU2" s="6"/>
      <c r="AV2" s="6"/>
      <c r="AW2" s="6"/>
      <c r="AX2" s="6"/>
      <c r="AY2" s="17"/>
      <c r="AZ2" s="17"/>
      <c r="BA2" s="17"/>
      <c r="BB2" s="17" t="s">
        <v>6</v>
      </c>
      <c r="BC2" s="17" t="str">
        <f>MID(AM2,6,20)</f>
        <v/>
      </c>
      <c r="BD2" s="17"/>
      <c r="BE2" s="17"/>
      <c r="BF2" s="17"/>
      <c r="BG2" s="17"/>
      <c r="BH2" s="17"/>
      <c r="BI2" s="17"/>
      <c r="BJ2" s="8"/>
      <c r="BK2" s="8"/>
      <c r="BL2" s="8"/>
      <c r="BM2" s="8"/>
      <c r="BN2" s="8"/>
      <c r="BO2" s="8"/>
      <c r="BP2" s="8"/>
      <c r="BQ2" s="8"/>
      <c r="BR2" s="8"/>
      <c r="BS2" s="8"/>
      <c r="BT2" s="8"/>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row>
    <row r="3" spans="1:110" x14ac:dyDescent="0.2">
      <c r="A3" s="3" t="s">
        <v>8</v>
      </c>
      <c r="B3" s="4">
        <v>937</v>
      </c>
      <c r="C3" s="5" t="s">
        <v>9</v>
      </c>
      <c r="D3" s="6"/>
      <c r="E3" s="6" t="s">
        <v>10</v>
      </c>
      <c r="F3" s="8"/>
      <c r="G3" s="6"/>
      <c r="H3" s="61" t="s">
        <v>11</v>
      </c>
      <c r="I3" s="62"/>
      <c r="J3" s="63"/>
      <c r="K3" s="6"/>
      <c r="L3" s="6"/>
      <c r="M3" s="6"/>
      <c r="N3" s="6"/>
      <c r="O3" s="6" t="s">
        <v>12</v>
      </c>
      <c r="P3" s="17"/>
      <c r="Q3" s="17"/>
      <c r="R3" s="17"/>
      <c r="S3" s="17" t="s">
        <v>6</v>
      </c>
      <c r="T3" s="17" t="s">
        <v>13</v>
      </c>
      <c r="U3" s="17"/>
      <c r="V3" s="17"/>
      <c r="W3" s="17"/>
      <c r="X3" s="17"/>
      <c r="Y3" s="17"/>
      <c r="Z3" s="17"/>
      <c r="AA3" s="8"/>
      <c r="AB3" s="8"/>
      <c r="AC3" s="8"/>
      <c r="AD3" s="8"/>
      <c r="AE3" s="8"/>
      <c r="AF3" s="8"/>
      <c r="AG3" s="6"/>
      <c r="AH3" s="6"/>
      <c r="AI3" s="6"/>
      <c r="AJ3" s="6"/>
      <c r="AK3" s="6"/>
      <c r="AL3" s="6"/>
      <c r="AM3" s="6"/>
      <c r="AN3" s="6"/>
      <c r="AO3" s="6"/>
      <c r="AP3" s="6"/>
      <c r="AQ3" s="6"/>
      <c r="AR3" s="6"/>
      <c r="AS3" s="6"/>
      <c r="AT3" s="6"/>
      <c r="AU3" s="6"/>
      <c r="AV3" s="6"/>
      <c r="AW3" s="6"/>
      <c r="AX3" s="6"/>
      <c r="AY3" s="17"/>
      <c r="AZ3" s="17"/>
      <c r="BA3" s="17"/>
      <c r="BB3" s="17" t="s">
        <v>6</v>
      </c>
      <c r="BC3" s="17"/>
      <c r="BD3" s="17"/>
      <c r="BE3" s="17"/>
      <c r="BF3" s="17"/>
      <c r="BG3" s="17"/>
      <c r="BH3" s="17"/>
      <c r="BI3" s="17"/>
      <c r="BJ3" s="8"/>
      <c r="BK3" s="8"/>
      <c r="BL3" s="8"/>
      <c r="BM3" s="8"/>
      <c r="BN3" s="8"/>
      <c r="BO3" s="8"/>
      <c r="BP3" s="8"/>
      <c r="BQ3" s="8"/>
      <c r="BR3" s="8"/>
      <c r="BS3" s="8"/>
      <c r="BT3" s="8"/>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row>
    <row r="4" spans="1:110" x14ac:dyDescent="0.2">
      <c r="A4" s="9" t="s">
        <v>14</v>
      </c>
      <c r="B4" s="4"/>
      <c r="C4" s="10">
        <v>70</v>
      </c>
      <c r="D4" s="6"/>
      <c r="E4" s="6"/>
      <c r="F4" s="6"/>
      <c r="G4" s="6"/>
      <c r="H4" s="64" t="s">
        <v>15</v>
      </c>
      <c r="I4" s="65"/>
      <c r="J4" s="66"/>
      <c r="K4" s="6"/>
      <c r="L4" s="6"/>
      <c r="M4" s="6"/>
      <c r="N4" s="6"/>
      <c r="O4" s="18" t="s">
        <v>16</v>
      </c>
      <c r="P4" s="17"/>
      <c r="Q4" s="17"/>
      <c r="R4" s="17"/>
      <c r="S4" s="17"/>
      <c r="T4" s="17"/>
      <c r="U4" s="17"/>
      <c r="V4" s="17"/>
      <c r="W4" s="17"/>
      <c r="X4" s="17"/>
      <c r="Y4" s="17"/>
      <c r="Z4" s="17"/>
      <c r="AA4" s="8"/>
      <c r="AB4" s="8"/>
      <c r="AC4" s="8"/>
      <c r="AD4" s="8"/>
      <c r="AE4" s="8"/>
      <c r="AF4" s="8"/>
      <c r="AG4" s="6"/>
      <c r="AH4" s="6"/>
      <c r="AI4" s="6"/>
      <c r="AJ4" s="6"/>
      <c r="AK4" s="6"/>
      <c r="AL4" s="6"/>
      <c r="AM4" s="6"/>
      <c r="AN4" s="6"/>
      <c r="AO4" s="6"/>
      <c r="AP4" s="6"/>
      <c r="AQ4" s="6"/>
      <c r="AR4" s="6"/>
      <c r="AS4" s="6"/>
      <c r="AT4" s="6"/>
      <c r="AU4" s="6"/>
      <c r="AV4" s="6"/>
      <c r="AW4" s="6"/>
      <c r="AX4" s="18"/>
      <c r="AY4" s="17"/>
      <c r="AZ4" s="17"/>
      <c r="BA4" s="17"/>
      <c r="BB4" s="17"/>
      <c r="BC4" s="17"/>
      <c r="BD4" s="17"/>
      <c r="BE4" s="17"/>
      <c r="BF4" s="17"/>
      <c r="BG4" s="17"/>
      <c r="BH4" s="17"/>
      <c r="BI4" s="17"/>
      <c r="BJ4" s="8"/>
      <c r="BK4" s="8"/>
      <c r="BL4" s="8"/>
      <c r="BM4" s="8"/>
      <c r="BN4" s="8"/>
      <c r="BO4" s="8"/>
      <c r="BP4" s="8"/>
      <c r="BQ4" s="8"/>
      <c r="BR4" s="8"/>
      <c r="BS4" s="8"/>
      <c r="BT4" s="8"/>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row>
    <row r="5" spans="1:110" hidden="1" x14ac:dyDescent="0.2">
      <c r="A5" s="6"/>
      <c r="B5" s="6"/>
      <c r="C5" s="6"/>
      <c r="D5" s="6"/>
      <c r="E5" s="6"/>
      <c r="F5" s="6"/>
      <c r="G5" s="6"/>
      <c r="H5" s="6"/>
      <c r="I5" s="6"/>
      <c r="J5" s="6"/>
      <c r="K5" s="6"/>
      <c r="L5" s="6"/>
      <c r="M5" s="6"/>
      <c r="N5" s="6"/>
      <c r="O5" s="17"/>
      <c r="P5" s="17"/>
      <c r="Q5" s="17"/>
      <c r="R5" s="17"/>
      <c r="S5" s="17"/>
      <c r="T5" s="17"/>
      <c r="U5" s="17"/>
      <c r="V5" s="17"/>
      <c r="W5" s="17"/>
      <c r="X5" s="17"/>
      <c r="Y5" s="17"/>
      <c r="Z5" s="17"/>
      <c r="AA5" s="8"/>
      <c r="AB5" s="8"/>
      <c r="AC5" s="8"/>
      <c r="AD5" s="8"/>
      <c r="AE5" s="8"/>
      <c r="AF5" s="8"/>
      <c r="AG5" s="6"/>
      <c r="AH5" s="6"/>
      <c r="AI5" s="6"/>
      <c r="AJ5" s="6"/>
      <c r="AK5" s="6"/>
      <c r="AL5" s="6"/>
      <c r="AM5" s="6"/>
      <c r="AN5" s="6"/>
      <c r="AO5" s="6"/>
      <c r="AP5" s="6"/>
      <c r="AQ5" s="6"/>
      <c r="AR5" s="6"/>
      <c r="AS5" s="6"/>
      <c r="AT5" s="6"/>
      <c r="AU5" s="6"/>
      <c r="AV5" s="6"/>
      <c r="AW5" s="6"/>
      <c r="AX5" s="17"/>
      <c r="AY5" s="17"/>
      <c r="AZ5" s="17"/>
      <c r="BA5" s="17"/>
      <c r="BB5" s="17"/>
      <c r="BC5" s="17"/>
      <c r="BD5" s="17"/>
      <c r="BE5" s="17"/>
      <c r="BF5" s="17"/>
      <c r="BG5" s="17"/>
      <c r="BH5" s="17"/>
      <c r="BI5" s="17"/>
      <c r="BJ5" s="8"/>
      <c r="BK5" s="8"/>
      <c r="BL5" s="8"/>
      <c r="BM5" s="8"/>
      <c r="BN5" s="8"/>
      <c r="BO5" s="8"/>
      <c r="BP5" s="8"/>
      <c r="BQ5" s="8"/>
      <c r="BR5" s="8"/>
      <c r="BS5" s="8"/>
      <c r="BT5" s="8"/>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row>
    <row r="6" spans="1:110" hidden="1" x14ac:dyDescent="0.2">
      <c r="A6" s="6"/>
      <c r="B6" s="6"/>
      <c r="C6" s="6"/>
      <c r="D6" s="6"/>
      <c r="E6" s="6"/>
      <c r="F6" s="6"/>
      <c r="G6" s="6"/>
      <c r="H6" s="6"/>
      <c r="I6" s="6"/>
      <c r="J6" s="6"/>
      <c r="K6" s="6"/>
      <c r="L6" s="6"/>
      <c r="M6" s="6"/>
      <c r="N6" s="19" t="s">
        <v>17</v>
      </c>
      <c r="O6" s="17"/>
      <c r="P6" s="17"/>
      <c r="Q6" s="17"/>
      <c r="R6" s="17"/>
      <c r="S6" s="17"/>
      <c r="T6" s="17"/>
      <c r="U6" s="17"/>
      <c r="V6" s="17"/>
      <c r="W6" s="17"/>
      <c r="X6" s="17"/>
      <c r="Y6" s="17"/>
      <c r="Z6" s="17"/>
      <c r="AA6" s="8"/>
      <c r="AB6" s="8"/>
      <c r="AC6" s="8"/>
      <c r="AD6" s="8"/>
      <c r="AE6" s="8"/>
      <c r="AF6" s="8"/>
      <c r="AG6" s="6"/>
      <c r="AH6" s="6"/>
      <c r="AI6" s="6"/>
      <c r="AJ6" s="6"/>
      <c r="AK6" s="6"/>
      <c r="AL6" s="6"/>
      <c r="AM6" s="6"/>
      <c r="AN6" s="6"/>
      <c r="AO6" s="6"/>
      <c r="AP6" s="6"/>
      <c r="AQ6" s="6"/>
      <c r="AR6" s="6"/>
      <c r="AS6" s="6"/>
      <c r="AT6" s="6"/>
      <c r="AU6" s="6"/>
      <c r="AV6" s="6"/>
      <c r="AW6" s="6"/>
      <c r="AX6" s="17"/>
      <c r="AY6" s="17"/>
      <c r="AZ6" s="17"/>
      <c r="BA6" s="17"/>
      <c r="BB6" s="17"/>
      <c r="BC6" s="17"/>
      <c r="BD6" s="17"/>
      <c r="BE6" s="17"/>
      <c r="BF6" s="17"/>
      <c r="BG6" s="17"/>
      <c r="BH6" s="17"/>
      <c r="BI6" s="17"/>
      <c r="BJ6" s="8"/>
      <c r="BK6" s="8"/>
      <c r="BL6" s="8"/>
      <c r="BM6" s="8"/>
      <c r="BN6" s="8"/>
      <c r="BO6" s="8"/>
      <c r="BP6" s="8"/>
      <c r="BQ6" s="8"/>
      <c r="BR6" s="8"/>
      <c r="BS6" s="8"/>
      <c r="BT6" s="8"/>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row>
    <row r="7" spans="1:110" ht="15" customHeight="1" x14ac:dyDescent="0.2">
      <c r="A7" s="6"/>
      <c r="B7" s="6">
        <v>273</v>
      </c>
      <c r="C7" s="6"/>
      <c r="D7" s="67" t="s">
        <v>18</v>
      </c>
      <c r="E7" s="67"/>
      <c r="F7" s="67"/>
      <c r="G7" s="67"/>
      <c r="H7" s="67"/>
      <c r="I7" s="67"/>
      <c r="J7" s="67"/>
      <c r="K7" s="67"/>
      <c r="L7" s="67"/>
      <c r="M7" s="67"/>
      <c r="N7" s="6"/>
      <c r="O7" s="17"/>
      <c r="P7" s="17"/>
      <c r="Q7" s="17"/>
      <c r="R7" s="17"/>
      <c r="S7" s="17"/>
      <c r="T7" s="17"/>
      <c r="U7" s="17"/>
      <c r="V7" s="17"/>
      <c r="W7" s="17"/>
      <c r="X7" s="17"/>
      <c r="Y7" s="17"/>
      <c r="Z7" s="17"/>
      <c r="AA7" s="8"/>
      <c r="AB7" s="8"/>
      <c r="AC7" s="8"/>
      <c r="AD7" s="8"/>
      <c r="AE7" s="8"/>
      <c r="AF7" s="8"/>
      <c r="AG7" s="6"/>
      <c r="AH7" s="6"/>
      <c r="AI7" s="6"/>
      <c r="AJ7" s="6"/>
      <c r="AK7" s="6"/>
      <c r="AL7" s="6"/>
      <c r="AM7" s="6"/>
      <c r="AN7" s="6"/>
      <c r="AO7" s="6"/>
      <c r="AP7" s="6"/>
      <c r="AQ7" s="6"/>
      <c r="AR7" s="6"/>
      <c r="AS7" s="6"/>
      <c r="AT7" s="6"/>
      <c r="AU7" s="6"/>
      <c r="AV7" s="6"/>
      <c r="AW7" s="6"/>
      <c r="AX7" s="17"/>
      <c r="AY7" s="17"/>
      <c r="AZ7" s="17"/>
      <c r="BA7" s="17"/>
      <c r="BB7" s="17"/>
      <c r="BC7" s="17"/>
      <c r="BD7" s="17"/>
      <c r="BE7" s="17"/>
      <c r="BF7" s="17"/>
      <c r="BG7" s="17"/>
      <c r="BH7" s="17"/>
      <c r="BI7" s="17"/>
      <c r="BJ7" s="8"/>
      <c r="BK7" s="8"/>
      <c r="BL7" s="8"/>
      <c r="BM7" s="8"/>
      <c r="BN7" s="8"/>
      <c r="BO7" s="8"/>
      <c r="BP7" s="8"/>
      <c r="BQ7" s="8"/>
      <c r="BR7" s="8"/>
      <c r="BS7" s="8"/>
      <c r="BT7" s="8"/>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row>
    <row r="8" spans="1:110" ht="18.75" customHeight="1" x14ac:dyDescent="0.2">
      <c r="A8" s="82" t="s">
        <v>19</v>
      </c>
      <c r="B8" s="83" t="s">
        <v>20</v>
      </c>
      <c r="C8" s="82" t="s">
        <v>21</v>
      </c>
      <c r="D8" s="68" t="s">
        <v>22</v>
      </c>
      <c r="E8" s="68"/>
      <c r="F8" s="68"/>
      <c r="G8" s="68"/>
      <c r="H8" s="68"/>
      <c r="I8" s="69" t="s">
        <v>23</v>
      </c>
      <c r="J8" s="69"/>
      <c r="K8" s="69"/>
      <c r="L8" s="69"/>
      <c r="M8" s="69"/>
      <c r="N8" s="20"/>
      <c r="O8" s="21" t="s">
        <v>24</v>
      </c>
      <c r="P8" s="22"/>
      <c r="Q8" s="22"/>
      <c r="R8" s="22"/>
      <c r="S8" s="22"/>
      <c r="T8" s="22"/>
      <c r="U8" s="22"/>
      <c r="V8" s="22"/>
      <c r="W8" s="22"/>
      <c r="X8" s="22"/>
      <c r="Y8" s="22"/>
      <c r="Z8" s="22"/>
      <c r="AA8" s="22"/>
      <c r="AB8" s="22"/>
      <c r="AC8" s="22"/>
      <c r="AD8" s="22"/>
      <c r="AE8" s="22"/>
      <c r="AF8" s="22"/>
      <c r="AG8" s="30"/>
      <c r="AH8" s="22"/>
      <c r="AI8" s="22"/>
      <c r="AJ8" s="22"/>
      <c r="AK8" s="22"/>
      <c r="AL8" s="22"/>
      <c r="AM8" s="22"/>
      <c r="AN8" s="22"/>
      <c r="AO8" s="22"/>
      <c r="AP8" s="22"/>
      <c r="AQ8" s="22"/>
      <c r="AR8" s="22"/>
      <c r="AS8" s="30"/>
      <c r="AT8" s="86" t="s">
        <v>25</v>
      </c>
      <c r="AU8" s="84" t="s">
        <v>26</v>
      </c>
      <c r="AV8" s="89" t="s">
        <v>27</v>
      </c>
      <c r="AW8" s="33"/>
      <c r="AX8" s="34" t="s">
        <v>28</v>
      </c>
      <c r="AY8" s="35"/>
      <c r="AZ8" s="35"/>
      <c r="BA8" s="35"/>
      <c r="BB8" s="35"/>
      <c r="BC8" s="35"/>
      <c r="BD8" s="35"/>
      <c r="BE8" s="35"/>
      <c r="BF8" s="35"/>
      <c r="BG8" s="35"/>
      <c r="BH8" s="35"/>
      <c r="BI8" s="35"/>
      <c r="BJ8" s="35"/>
      <c r="BK8" s="35"/>
      <c r="BL8" s="35"/>
      <c r="BM8" s="35"/>
      <c r="BN8" s="35"/>
      <c r="BO8" s="35"/>
      <c r="BP8" s="35"/>
      <c r="BQ8" s="35"/>
      <c r="BR8" s="35"/>
      <c r="BS8" s="35"/>
      <c r="BT8" s="35"/>
      <c r="BU8" s="42"/>
      <c r="BV8" s="35"/>
      <c r="BW8" s="35"/>
      <c r="BX8" s="35"/>
      <c r="BY8" s="35"/>
      <c r="BZ8" s="35"/>
      <c r="CA8" s="35"/>
      <c r="CB8" s="35"/>
      <c r="CC8" s="35"/>
      <c r="CD8" s="35"/>
      <c r="CE8" s="35"/>
      <c r="CF8" s="35"/>
      <c r="CG8" s="42"/>
      <c r="CH8" s="43"/>
      <c r="CI8" s="43"/>
      <c r="CJ8" s="43"/>
      <c r="CK8" s="43"/>
      <c r="CL8" s="43"/>
      <c r="CM8" s="92" t="s">
        <v>26</v>
      </c>
      <c r="CN8" s="95" t="s">
        <v>27</v>
      </c>
      <c r="CO8" s="33"/>
      <c r="CP8" s="98" t="s">
        <v>29</v>
      </c>
      <c r="CQ8" s="98" t="s">
        <v>30</v>
      </c>
      <c r="CR8" s="33"/>
      <c r="CS8" s="99" t="s">
        <v>29</v>
      </c>
      <c r="CT8" s="99" t="s">
        <v>31</v>
      </c>
      <c r="CU8" s="6"/>
      <c r="CV8" s="2" t="s">
        <v>32</v>
      </c>
      <c r="CW8" s="6"/>
      <c r="CX8" s="6"/>
      <c r="CY8" s="6"/>
      <c r="CZ8" s="6"/>
      <c r="DA8" s="6"/>
    </row>
    <row r="9" spans="1:110" ht="15" customHeight="1" x14ac:dyDescent="0.2">
      <c r="A9" s="82"/>
      <c r="B9" s="83"/>
      <c r="C9" s="82"/>
      <c r="D9" s="70" t="s">
        <v>33</v>
      </c>
      <c r="E9" s="70"/>
      <c r="F9" s="71" t="s">
        <v>34</v>
      </c>
      <c r="G9" s="71"/>
      <c r="H9" s="71"/>
      <c r="I9" s="72" t="s">
        <v>33</v>
      </c>
      <c r="J9" s="72"/>
      <c r="K9" s="69" t="s">
        <v>34</v>
      </c>
      <c r="L9" s="69"/>
      <c r="M9" s="69"/>
      <c r="N9" s="20"/>
      <c r="O9" s="73">
        <v>1</v>
      </c>
      <c r="P9" s="74"/>
      <c r="Q9" s="75"/>
      <c r="R9" s="73">
        <v>2</v>
      </c>
      <c r="S9" s="74"/>
      <c r="T9" s="75"/>
      <c r="U9" s="73">
        <v>3</v>
      </c>
      <c r="V9" s="74"/>
      <c r="W9" s="75"/>
      <c r="X9" s="73">
        <v>4</v>
      </c>
      <c r="Y9" s="74"/>
      <c r="Z9" s="75"/>
      <c r="AA9" s="73">
        <v>5</v>
      </c>
      <c r="AB9" s="74"/>
      <c r="AC9" s="75"/>
      <c r="AD9" s="84" t="s">
        <v>33</v>
      </c>
      <c r="AE9" s="73">
        <v>6</v>
      </c>
      <c r="AF9" s="74"/>
      <c r="AG9" s="75"/>
      <c r="AH9" s="73">
        <v>7</v>
      </c>
      <c r="AI9" s="74"/>
      <c r="AJ9" s="75"/>
      <c r="AK9" s="73">
        <v>8</v>
      </c>
      <c r="AL9" s="74"/>
      <c r="AM9" s="75"/>
      <c r="AN9" s="73">
        <v>9</v>
      </c>
      <c r="AO9" s="74"/>
      <c r="AP9" s="75"/>
      <c r="AQ9" s="73">
        <v>10</v>
      </c>
      <c r="AR9" s="74"/>
      <c r="AS9" s="75"/>
      <c r="AT9" s="87"/>
      <c r="AU9" s="88"/>
      <c r="AV9" s="90"/>
      <c r="AW9" s="33"/>
      <c r="AX9" s="76">
        <v>1</v>
      </c>
      <c r="AY9" s="77"/>
      <c r="AZ9" s="78"/>
      <c r="BA9" s="79">
        <v>2</v>
      </c>
      <c r="BB9" s="77"/>
      <c r="BC9" s="78"/>
      <c r="BD9" s="79">
        <v>3</v>
      </c>
      <c r="BE9" s="77"/>
      <c r="BF9" s="78"/>
      <c r="BG9" s="79">
        <v>4</v>
      </c>
      <c r="BH9" s="77"/>
      <c r="BI9" s="78"/>
      <c r="BJ9" s="79">
        <v>5</v>
      </c>
      <c r="BK9" s="77"/>
      <c r="BL9" s="78"/>
      <c r="BM9" s="41"/>
      <c r="BN9" s="41"/>
      <c r="BO9" s="41"/>
      <c r="BP9" s="41"/>
      <c r="BQ9" s="41"/>
      <c r="BR9" s="92" t="s">
        <v>33</v>
      </c>
      <c r="BS9" s="79">
        <v>6</v>
      </c>
      <c r="BT9" s="77"/>
      <c r="BU9" s="78"/>
      <c r="BV9" s="79">
        <v>7</v>
      </c>
      <c r="BW9" s="77"/>
      <c r="BX9" s="78"/>
      <c r="BY9" s="79">
        <v>8</v>
      </c>
      <c r="BZ9" s="77"/>
      <c r="CA9" s="78"/>
      <c r="CB9" s="79">
        <v>9</v>
      </c>
      <c r="CC9" s="77"/>
      <c r="CD9" s="78"/>
      <c r="CE9" s="79">
        <v>10</v>
      </c>
      <c r="CF9" s="77"/>
      <c r="CG9" s="78"/>
      <c r="CH9" s="44"/>
      <c r="CI9" s="44"/>
      <c r="CJ9" s="44"/>
      <c r="CK9" s="44"/>
      <c r="CL9" s="44"/>
      <c r="CM9" s="94"/>
      <c r="CN9" s="96"/>
      <c r="CO9" s="33"/>
      <c r="CP9" s="98"/>
      <c r="CQ9" s="98"/>
      <c r="CR9" s="33"/>
      <c r="CS9" s="99"/>
      <c r="CT9" s="99"/>
      <c r="CU9" s="6"/>
      <c r="CV9" s="46" t="s">
        <v>35</v>
      </c>
      <c r="CW9" s="13" t="s">
        <v>36</v>
      </c>
      <c r="CX9" s="6"/>
      <c r="CY9" s="6"/>
      <c r="CZ9" s="6"/>
      <c r="DA9" s="6"/>
      <c r="DE9">
        <v>0</v>
      </c>
      <c r="DF9" t="str">
        <f>(IF(CW10="","","Perlu peningkatan pemahaman  "))&amp;(IF(CW10="","",CW10&amp;", "))&amp;(IF(CW11="","",CW11&amp;", "))&amp;(IF(CW12="","",CW12&amp;", "))&amp;(IF(CW13="","",CW13&amp;", "))&amp;(IF(CW14="","",CW14&amp;", "))&amp;(IF(CW15="","",CW15&amp;", "))&amp;(IF(CW16="","",CW16&amp;", "))&amp;(IF(CW17="","",CW17&amp;", "))&amp;(IF(CW18="","",CW18&amp;", "))&amp;(IF(CW19="","",CW19&amp;"."))</f>
        <v xml:space="preserve">Perlu peningkatan pemahaman  siswa dapat menjelaskan isi kitab suci perjanjian baru dan perjanjian lama, siswa dapat menjelaskan isi kitab suci perjanjian baru dan perjanjian lama, siswa dapat menjelaskan isi kitab suci perjanjian baru dan perjanjian lama, </v>
      </c>
    </row>
    <row r="10" spans="1:110" x14ac:dyDescent="0.2">
      <c r="A10" s="82"/>
      <c r="B10" s="83"/>
      <c r="C10" s="82"/>
      <c r="D10" s="11" t="s">
        <v>37</v>
      </c>
      <c r="E10" s="11" t="s">
        <v>38</v>
      </c>
      <c r="F10" s="12" t="s">
        <v>37</v>
      </c>
      <c r="G10" s="12" t="s">
        <v>38</v>
      </c>
      <c r="H10" s="12" t="s">
        <v>39</v>
      </c>
      <c r="I10" s="23" t="s">
        <v>37</v>
      </c>
      <c r="J10" s="23" t="s">
        <v>38</v>
      </c>
      <c r="K10" s="24" t="s">
        <v>37</v>
      </c>
      <c r="L10" s="24" t="s">
        <v>38</v>
      </c>
      <c r="M10" s="24" t="s">
        <v>39</v>
      </c>
      <c r="N10" s="20"/>
      <c r="O10" s="25" t="s">
        <v>40</v>
      </c>
      <c r="P10" s="25" t="s">
        <v>41</v>
      </c>
      <c r="Q10" s="25" t="s">
        <v>42</v>
      </c>
      <c r="R10" s="25" t="s">
        <v>40</v>
      </c>
      <c r="S10" s="25" t="s">
        <v>41</v>
      </c>
      <c r="T10" s="25" t="s">
        <v>42</v>
      </c>
      <c r="U10" s="25" t="s">
        <v>40</v>
      </c>
      <c r="V10" s="25" t="s">
        <v>41</v>
      </c>
      <c r="W10" s="25" t="s">
        <v>42</v>
      </c>
      <c r="X10" s="25" t="s">
        <v>40</v>
      </c>
      <c r="Y10" s="25" t="s">
        <v>41</v>
      </c>
      <c r="Z10" s="25" t="s">
        <v>42</v>
      </c>
      <c r="AA10" s="25" t="s">
        <v>40</v>
      </c>
      <c r="AB10" s="25" t="s">
        <v>41</v>
      </c>
      <c r="AC10" s="25" t="s">
        <v>42</v>
      </c>
      <c r="AD10" s="85"/>
      <c r="AE10" s="25" t="s">
        <v>40</v>
      </c>
      <c r="AF10" s="25" t="s">
        <v>41</v>
      </c>
      <c r="AG10" s="25" t="s">
        <v>42</v>
      </c>
      <c r="AH10" s="25" t="s">
        <v>40</v>
      </c>
      <c r="AI10" s="25" t="s">
        <v>41</v>
      </c>
      <c r="AJ10" s="25" t="s">
        <v>42</v>
      </c>
      <c r="AK10" s="25" t="s">
        <v>40</v>
      </c>
      <c r="AL10" s="25" t="s">
        <v>41</v>
      </c>
      <c r="AM10" s="25" t="s">
        <v>42</v>
      </c>
      <c r="AN10" s="25" t="s">
        <v>40</v>
      </c>
      <c r="AO10" s="25" t="s">
        <v>41</v>
      </c>
      <c r="AP10" s="25" t="s">
        <v>42</v>
      </c>
      <c r="AQ10" s="25" t="s">
        <v>40</v>
      </c>
      <c r="AR10" s="25" t="s">
        <v>41</v>
      </c>
      <c r="AS10" s="25" t="s">
        <v>42</v>
      </c>
      <c r="AT10" s="87"/>
      <c r="AU10" s="88"/>
      <c r="AV10" s="91"/>
      <c r="AW10" s="36"/>
      <c r="AX10" s="37" t="s">
        <v>43</v>
      </c>
      <c r="AY10" s="38" t="s">
        <v>44</v>
      </c>
      <c r="AZ10" s="39" t="s">
        <v>45</v>
      </c>
      <c r="BA10" s="39" t="s">
        <v>43</v>
      </c>
      <c r="BB10" s="39" t="s">
        <v>44</v>
      </c>
      <c r="BC10" s="39" t="s">
        <v>45</v>
      </c>
      <c r="BD10" s="39" t="s">
        <v>43</v>
      </c>
      <c r="BE10" s="39" t="s">
        <v>44</v>
      </c>
      <c r="BF10" s="39" t="s">
        <v>45</v>
      </c>
      <c r="BG10" s="39" t="s">
        <v>43</v>
      </c>
      <c r="BH10" s="39" t="s">
        <v>44</v>
      </c>
      <c r="BI10" s="39" t="s">
        <v>45</v>
      </c>
      <c r="BJ10" s="39" t="s">
        <v>43</v>
      </c>
      <c r="BK10" s="39" t="s">
        <v>44</v>
      </c>
      <c r="BL10" s="39" t="s">
        <v>45</v>
      </c>
      <c r="BM10" s="39"/>
      <c r="BN10" s="39"/>
      <c r="BO10" s="39"/>
      <c r="BP10" s="39"/>
      <c r="BQ10" s="39"/>
      <c r="BR10" s="93"/>
      <c r="BS10" s="39" t="s">
        <v>43</v>
      </c>
      <c r="BT10" s="39" t="s">
        <v>44</v>
      </c>
      <c r="BU10" s="39" t="s">
        <v>45</v>
      </c>
      <c r="BV10" s="39" t="s">
        <v>43</v>
      </c>
      <c r="BW10" s="39" t="s">
        <v>44</v>
      </c>
      <c r="BX10" s="39" t="s">
        <v>45</v>
      </c>
      <c r="BY10" s="39" t="s">
        <v>43</v>
      </c>
      <c r="BZ10" s="39" t="s">
        <v>44</v>
      </c>
      <c r="CA10" s="39" t="s">
        <v>45</v>
      </c>
      <c r="CB10" s="39" t="s">
        <v>43</v>
      </c>
      <c r="CC10" s="39" t="s">
        <v>44</v>
      </c>
      <c r="CD10" s="39" t="s">
        <v>45</v>
      </c>
      <c r="CE10" s="39" t="s">
        <v>43</v>
      </c>
      <c r="CF10" s="39" t="s">
        <v>44</v>
      </c>
      <c r="CG10" s="39" t="s">
        <v>45</v>
      </c>
      <c r="CH10" s="39"/>
      <c r="CI10" s="39"/>
      <c r="CJ10" s="39"/>
      <c r="CK10" s="39"/>
      <c r="CL10" s="39"/>
      <c r="CM10" s="94"/>
      <c r="CN10" s="97"/>
      <c r="CO10" s="33"/>
      <c r="CP10" s="98"/>
      <c r="CQ10" s="98"/>
      <c r="CR10" s="33"/>
      <c r="CS10" s="99"/>
      <c r="CT10" s="99"/>
      <c r="CU10" s="6"/>
      <c r="CV10" s="47">
        <v>1</v>
      </c>
      <c r="CW10" s="27" t="s">
        <v>58</v>
      </c>
      <c r="CX10" s="6">
        <v>5641</v>
      </c>
      <c r="CY10" s="6"/>
      <c r="CZ10" s="6"/>
      <c r="DA10" s="6"/>
      <c r="DE10">
        <v>1</v>
      </c>
      <c r="DF10"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siswa dapat menjelaskan isi kitab suci perjanjian baru dan perjanjian lama, siswa dapat menjelaskan isi kitab suci perjanjian baru dan perjanjian lama, Masih perlu peningkatan pemahaman siswa dapat menjelaskan isi kitab suci perjanjian baru dan perjanjian lama.</v>
      </c>
    </row>
    <row r="11" spans="1:110" x14ac:dyDescent="0.2">
      <c r="A11" s="13">
        <v>1</v>
      </c>
      <c r="B11" s="13">
        <v>136293</v>
      </c>
      <c r="C11" s="13" t="s">
        <v>46</v>
      </c>
      <c r="D11" s="13">
        <f t="shared" ref="D11:D60" si="0">AD11</f>
        <v>83</v>
      </c>
      <c r="E11" s="14" t="str">
        <f t="shared" ref="E11:E60" si="1">IF(D11="","",IF(D11&lt;=$CZ$13,"D",IF(D11&lt;=$CZ$14,"C",IF(D11&lt;=$CZ$15,"B",IF(D11&lt;=$CZ$16,"A","E")))))</f>
        <v>B</v>
      </c>
      <c r="F11" s="15">
        <f t="shared" ref="F11:F60" si="2">AV11</f>
        <v>82</v>
      </c>
      <c r="G11" s="14" t="str">
        <f t="shared" ref="G11:G60" si="3">IF(F11="","",IF(F11&lt;=$CZ$13,"D",IF(F11&lt;=$CZ$14,"C",IF(F11&lt;=$CZ$15,"B",IF(F11&lt;=$CZ$16,"A","E")))))</f>
        <v>B</v>
      </c>
      <c r="H11" s="14" t="str">
        <f t="shared" ref="H11:H60" si="4">CQ11</f>
        <v>Memiliki kemampuan pemahaman siswa dapat menjelaskan isi kitab suci perjanjian baru dan perjanjian lama, siswa dapat menjelaskan isi kitab suci perjanjian baru dan perjanjian lama, Masih perlu peningkatan pemahaman siswa dapat menjelaskan isi kitab suci perjanjian baru dan perjanjian lama.</v>
      </c>
      <c r="I11" s="13">
        <f t="shared" ref="I11:I60" si="5">BR11</f>
        <v>81</v>
      </c>
      <c r="J11" s="14" t="str">
        <f t="shared" ref="J11:J60" si="6">IF(I11="","",IF(I11&lt;=$CZ$27,"D",IF(I11&lt;=$CZ$28,"C",IF(I11&lt;=$CZ$29,"B",IF(I11&lt;=$CZ$30,"A","E")))))</f>
        <v>B</v>
      </c>
      <c r="K11" s="26">
        <f t="shared" ref="K11:K60" si="7">CN11</f>
        <v>80</v>
      </c>
      <c r="L11" s="14" t="str">
        <f t="shared" ref="L11:L60" si="8">IF(K11="","",IF(K11&lt;=$CZ$27,"D",IF(K11&lt;=$CZ$28,"C",IF(K11&lt;=$CZ$29,"B",IF(K11&lt;=$CZ$30,"A","E")))))</f>
        <v>B</v>
      </c>
      <c r="M11" s="13" t="str">
        <f t="shared" ref="M11:M60" si="9">CT11</f>
        <v>Memiliki keterampilan siswa terampil dalam menjelaskan isi kitab suci perjanjian baru dan perjanjian lama, siswa terampil dalam menjelaskan isi kitab suci perjanjian baru dan perjanjian lama, Masih perlu peningkatan keterampilan siswa terampil dalam menjelaskan isi kitab suci perjanjian baru dan perjanjian lama.</v>
      </c>
      <c r="N11" s="6"/>
      <c r="O11" s="27">
        <v>85</v>
      </c>
      <c r="P11" s="27">
        <v>90</v>
      </c>
      <c r="Q11" s="28">
        <v>90</v>
      </c>
      <c r="R11" s="27">
        <v>95</v>
      </c>
      <c r="S11" s="27">
        <v>85</v>
      </c>
      <c r="T11" s="28">
        <v>80</v>
      </c>
      <c r="U11" s="27">
        <v>79</v>
      </c>
      <c r="V11" s="27">
        <v>78</v>
      </c>
      <c r="W11" s="28">
        <v>80</v>
      </c>
      <c r="X11" s="27">
        <v>80</v>
      </c>
      <c r="Y11" s="27">
        <v>80</v>
      </c>
      <c r="Z11" s="28">
        <v>80</v>
      </c>
      <c r="AA11" s="27">
        <v>85</v>
      </c>
      <c r="AB11" s="27">
        <v>79</v>
      </c>
      <c r="AC11" s="28">
        <v>80</v>
      </c>
      <c r="AD11" s="29">
        <f t="shared" ref="AD11:AD60" si="10">IF(AND(O11="",P11="",Q11=""),"",ROUND(AVERAGE(O11:AC11),0))</f>
        <v>83</v>
      </c>
      <c r="AE11" s="27">
        <v>83</v>
      </c>
      <c r="AF11" s="27">
        <v>80</v>
      </c>
      <c r="AG11" s="28">
        <v>78</v>
      </c>
      <c r="AH11" s="27">
        <v>79</v>
      </c>
      <c r="AI11" s="27">
        <v>80</v>
      </c>
      <c r="AJ11" s="28">
        <v>81</v>
      </c>
      <c r="AK11" s="27">
        <v>82</v>
      </c>
      <c r="AL11" s="27">
        <v>79</v>
      </c>
      <c r="AM11" s="28">
        <v>80</v>
      </c>
      <c r="AN11" s="27">
        <v>81</v>
      </c>
      <c r="AO11" s="27">
        <v>80</v>
      </c>
      <c r="AP11" s="28">
        <v>80</v>
      </c>
      <c r="AQ11" s="27">
        <v>81</v>
      </c>
      <c r="AR11" s="27">
        <v>79</v>
      </c>
      <c r="AS11" s="28">
        <v>80</v>
      </c>
      <c r="AT11" s="27">
        <v>83</v>
      </c>
      <c r="AU11" s="31">
        <f t="shared" ref="AU11:AU60" si="11">IF(AT11="","",AVERAGE(O11:AC11,AE11:AT11))</f>
        <v>81.677419354838705</v>
      </c>
      <c r="AV11" s="32">
        <f t="shared" ref="AV11:AV60" si="12">IF(AU11="","",ROUND(AU11,0))</f>
        <v>82</v>
      </c>
      <c r="AW11" s="40"/>
      <c r="AX11" s="27">
        <v>78</v>
      </c>
      <c r="AY11" s="27">
        <v>78</v>
      </c>
      <c r="AZ11" s="28">
        <v>79</v>
      </c>
      <c r="BA11" s="27">
        <v>80</v>
      </c>
      <c r="BB11" s="27">
        <v>80</v>
      </c>
      <c r="BC11" s="28">
        <v>80</v>
      </c>
      <c r="BD11" s="27">
        <v>80</v>
      </c>
      <c r="BE11" s="27">
        <v>80</v>
      </c>
      <c r="BF11" s="28">
        <v>79</v>
      </c>
      <c r="BG11" s="27">
        <v>79</v>
      </c>
      <c r="BH11" s="27">
        <v>83</v>
      </c>
      <c r="BI11" s="28">
        <v>83</v>
      </c>
      <c r="BJ11" s="27">
        <v>82</v>
      </c>
      <c r="BK11" s="27">
        <v>82</v>
      </c>
      <c r="BL11" s="28">
        <v>79</v>
      </c>
      <c r="BM11" s="29">
        <f t="shared" ref="BM11:BM60" si="13">IF(AND(AZ11="",AY11="",AX11=""),"",MAX(AX11:AZ11))</f>
        <v>79</v>
      </c>
      <c r="BN11" s="29">
        <f t="shared" ref="BN11:BN60" si="14">IF(AND(BB11="",BC11="",BA11=""),"",MAX(BA11:BC11))</f>
        <v>80</v>
      </c>
      <c r="BO11" s="29">
        <f t="shared" ref="BO11:BO60" si="15">IF(AND(BD11="",BE11="",BF11=""),"",MAX(BD11:BF11))</f>
        <v>80</v>
      </c>
      <c r="BP11" s="29">
        <f t="shared" ref="BP11:BP60" si="16">IF(AND(BG11="",BH11="",BI11=""),"",MAX(BG11:BI11))</f>
        <v>83</v>
      </c>
      <c r="BQ11" s="29">
        <f t="shared" ref="BQ11:BQ60" si="17">IF(AND(BJ11="",BK11="",BL11=""),"",MAX(BJ11:BL11))</f>
        <v>82</v>
      </c>
      <c r="BR11" s="29">
        <f t="shared" ref="BR11:BR60" si="18">IF(AND(BM11=""),"",ROUND(AVERAGE(BM11:BQ11),0))</f>
        <v>81</v>
      </c>
      <c r="BS11" s="27">
        <v>80</v>
      </c>
      <c r="BT11" s="27">
        <v>78</v>
      </c>
      <c r="BU11" s="28">
        <v>79</v>
      </c>
      <c r="BV11" s="27">
        <v>80</v>
      </c>
      <c r="BW11" s="27">
        <v>82</v>
      </c>
      <c r="BX11" s="28">
        <v>78</v>
      </c>
      <c r="BY11" s="27">
        <v>77</v>
      </c>
      <c r="BZ11" s="27">
        <v>76</v>
      </c>
      <c r="CA11" s="28">
        <v>78</v>
      </c>
      <c r="CB11" s="27">
        <v>79</v>
      </c>
      <c r="CC11" s="27">
        <v>80</v>
      </c>
      <c r="CD11" s="28">
        <v>79</v>
      </c>
      <c r="CE11" s="27">
        <v>77</v>
      </c>
      <c r="CF11" s="27">
        <v>78</v>
      </c>
      <c r="CG11" s="28">
        <v>79</v>
      </c>
      <c r="CH11" s="29">
        <f t="shared" ref="CH11:CH60" si="19">IF(AND(BU11="",BT11="",BS11=""),"",MAX(BS11:BU11))</f>
        <v>80</v>
      </c>
      <c r="CI11" s="29">
        <f t="shared" ref="CI11:CI60" si="20">IF(AND(BW11="",BX11="",BV11=""),"",MAX(BV11:BX11))</f>
        <v>82</v>
      </c>
      <c r="CJ11" s="29">
        <f t="shared" ref="CJ11:CJ60" si="21">IF(AND(BY11="",BZ11="",CA11=""),"",MAX(BY11:CA11))</f>
        <v>78</v>
      </c>
      <c r="CK11" s="29">
        <f t="shared" ref="CK11:CK60" si="22">IF(AND(CB11="",CC11="",CD11=""),"",MAX(CB11:CD11))</f>
        <v>80</v>
      </c>
      <c r="CL11" s="29">
        <f t="shared" ref="CL11:CL60" si="23">IF(AND(CE11="",CF11="",CG11=""),"",MAX(CE11:CG11))</f>
        <v>79</v>
      </c>
      <c r="CM11" s="31">
        <f t="shared" ref="CM11:CM60" si="24">IF(AND(CH11=""),"",AVERAGE(BR11,CH11:CL11))</f>
        <v>80</v>
      </c>
      <c r="CN11" s="32">
        <f t="shared" ref="CN11:CN60" si="25">IF(CM11="","",ROUND(CM11,0))</f>
        <v>80</v>
      </c>
      <c r="CO11" s="40"/>
      <c r="CP11" s="27">
        <v>1</v>
      </c>
      <c r="CQ11" s="45" t="str">
        <f t="shared" ref="CQ11:CQ60" si="26">IF(CP11="","",VLOOKUP(CP11,$DE$9:$DF$20,2,0))</f>
        <v>Memiliki kemampuan pemahaman siswa dapat menjelaskan isi kitab suci perjanjian baru dan perjanjian lama, siswa dapat menjelaskan isi kitab suci perjanjian baru dan perjanjian lama, Masih perlu peningkatan pemahaman siswa dapat menjelaskan isi kitab suci perjanjian baru dan perjanjian lama.</v>
      </c>
      <c r="CR11" s="40"/>
      <c r="CS11" s="27">
        <v>1</v>
      </c>
      <c r="CT11" s="45" t="str">
        <f t="shared" ref="CT11:CT60" si="27">IF(CS11="","",VLOOKUP(CS11,$DE$22:$DF$33,2,0))</f>
        <v>Memiliki keterampilan siswa terampil dalam menjelaskan isi kitab suci perjanjian baru dan perjanjian lama, siswa terampil dalam menjelaskan isi kitab suci perjanjian baru dan perjanjian lama, Masih perlu peningkatan keterampilan siswa terampil dalam menjelaskan isi kitab suci perjanjian baru dan perjanjian lama.</v>
      </c>
      <c r="CU11" s="6"/>
      <c r="CV11" s="47">
        <v>2</v>
      </c>
      <c r="CW11" s="27" t="s">
        <v>58</v>
      </c>
      <c r="CX11" s="6">
        <v>5642</v>
      </c>
      <c r="CY11" s="80" t="s">
        <v>47</v>
      </c>
      <c r="CZ11" s="80"/>
      <c r="DA11" s="80"/>
      <c r="DE11">
        <v>2</v>
      </c>
      <c r="DF11"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siswa dapat menjelaskan isi kitab suci perjanjian baru dan perjanjian lama, siswa dapat menjelaskan isi kitab suci perjanjian baru dan perjanjian lama, Masih perlu peningkatan pemahaman siswa dapat menjelaskan isi kitab suci perjanjian baru dan perjanjian lama.</v>
      </c>
    </row>
    <row r="12" spans="1:110" x14ac:dyDescent="0.2">
      <c r="A12" s="13">
        <v>2</v>
      </c>
      <c r="B12" s="13">
        <v>136327</v>
      </c>
      <c r="C12" s="13" t="s">
        <v>48</v>
      </c>
      <c r="D12" s="13">
        <f t="shared" si="0"/>
        <v>81</v>
      </c>
      <c r="E12" s="14" t="str">
        <f t="shared" si="1"/>
        <v>B</v>
      </c>
      <c r="F12" s="15">
        <f t="shared" si="2"/>
        <v>80</v>
      </c>
      <c r="G12" s="14" t="str">
        <f t="shared" si="3"/>
        <v>B</v>
      </c>
      <c r="H12" s="14" t="str">
        <f t="shared" si="4"/>
        <v>Memiliki kemampuan pemahaman siswa dapat menjelaskan isi kitab suci perjanjian baru dan perjanjian lama, siswa dapat menjelaskan isi kitab suci perjanjian baru dan perjanjian lama, Masih perlu peningkatan pemahaman siswa dapat menjelaskan isi kitab suci perjanjian baru dan perjanjian lama.</v>
      </c>
      <c r="I12" s="13">
        <f t="shared" si="5"/>
        <v>83</v>
      </c>
      <c r="J12" s="14" t="str">
        <f t="shared" si="6"/>
        <v>B</v>
      </c>
      <c r="K12" s="26">
        <f t="shared" si="7"/>
        <v>81</v>
      </c>
      <c r="L12" s="14" t="str">
        <f t="shared" si="8"/>
        <v>B</v>
      </c>
      <c r="M12" s="13" t="str">
        <f t="shared" si="9"/>
        <v>Memiliki keterampilan siswa terampil dalam menjelaskan isi kitab suci perjanjian baru dan perjanjian lama, siswa terampil dalam menjelaskan isi kitab suci perjanjian baru dan perjanjian lama, Masih perlu peningkatan keterampilan siswa terampil dalam menjelaskan isi kitab suci perjanjian baru dan perjanjian lama.</v>
      </c>
      <c r="N12" s="6"/>
      <c r="O12" s="27">
        <v>80</v>
      </c>
      <c r="P12" s="27">
        <v>85</v>
      </c>
      <c r="Q12" s="28">
        <v>85</v>
      </c>
      <c r="R12" s="27">
        <v>78</v>
      </c>
      <c r="S12" s="27">
        <v>79</v>
      </c>
      <c r="T12" s="28">
        <v>80</v>
      </c>
      <c r="U12" s="27">
        <v>80</v>
      </c>
      <c r="V12" s="27">
        <v>80</v>
      </c>
      <c r="W12" s="28">
        <v>80</v>
      </c>
      <c r="X12" s="27">
        <v>80</v>
      </c>
      <c r="Y12" s="27">
        <v>78</v>
      </c>
      <c r="Z12" s="28">
        <v>79</v>
      </c>
      <c r="AA12" s="27">
        <v>80</v>
      </c>
      <c r="AB12" s="27">
        <v>85</v>
      </c>
      <c r="AC12" s="28">
        <v>80</v>
      </c>
      <c r="AD12" s="29">
        <f t="shared" si="10"/>
        <v>81</v>
      </c>
      <c r="AE12" s="27">
        <v>80</v>
      </c>
      <c r="AF12" s="27">
        <v>79</v>
      </c>
      <c r="AG12" s="28">
        <v>79</v>
      </c>
      <c r="AH12" s="27">
        <v>79</v>
      </c>
      <c r="AI12" s="27">
        <v>80</v>
      </c>
      <c r="AJ12" s="28">
        <v>81</v>
      </c>
      <c r="AK12" s="27">
        <v>80</v>
      </c>
      <c r="AL12" s="27">
        <v>79</v>
      </c>
      <c r="AM12" s="28">
        <v>78</v>
      </c>
      <c r="AN12" s="27">
        <v>79</v>
      </c>
      <c r="AO12" s="27">
        <v>80</v>
      </c>
      <c r="AP12" s="28">
        <v>79</v>
      </c>
      <c r="AQ12" s="27">
        <v>78</v>
      </c>
      <c r="AR12" s="27">
        <v>80</v>
      </c>
      <c r="AS12" s="28">
        <v>80</v>
      </c>
      <c r="AT12" s="27">
        <v>80</v>
      </c>
      <c r="AU12" s="31">
        <f t="shared" si="11"/>
        <v>80</v>
      </c>
      <c r="AV12" s="32">
        <f t="shared" si="12"/>
        <v>80</v>
      </c>
      <c r="AW12" s="40"/>
      <c r="AX12" s="27">
        <v>80</v>
      </c>
      <c r="AY12" s="27">
        <v>80</v>
      </c>
      <c r="AZ12" s="28">
        <v>79</v>
      </c>
      <c r="BA12" s="27">
        <v>85</v>
      </c>
      <c r="BB12" s="27">
        <v>82</v>
      </c>
      <c r="BC12" s="28">
        <v>79</v>
      </c>
      <c r="BD12" s="27">
        <v>78</v>
      </c>
      <c r="BE12" s="27">
        <v>79</v>
      </c>
      <c r="BF12" s="28">
        <v>79</v>
      </c>
      <c r="BG12" s="27">
        <v>79</v>
      </c>
      <c r="BH12" s="27">
        <v>85</v>
      </c>
      <c r="BI12" s="28">
        <v>85</v>
      </c>
      <c r="BJ12" s="27">
        <v>80</v>
      </c>
      <c r="BK12" s="27">
        <v>80</v>
      </c>
      <c r="BL12" s="28">
        <v>85</v>
      </c>
      <c r="BM12" s="29">
        <f t="shared" si="13"/>
        <v>80</v>
      </c>
      <c r="BN12" s="29">
        <f t="shared" si="14"/>
        <v>85</v>
      </c>
      <c r="BO12" s="29">
        <f t="shared" si="15"/>
        <v>79</v>
      </c>
      <c r="BP12" s="29">
        <f t="shared" si="16"/>
        <v>85</v>
      </c>
      <c r="BQ12" s="29">
        <f t="shared" si="17"/>
        <v>85</v>
      </c>
      <c r="BR12" s="29">
        <f t="shared" si="18"/>
        <v>83</v>
      </c>
      <c r="BS12" s="27">
        <v>80</v>
      </c>
      <c r="BT12" s="27">
        <v>79</v>
      </c>
      <c r="BU12" s="28">
        <v>80</v>
      </c>
      <c r="BV12" s="27">
        <v>81</v>
      </c>
      <c r="BW12" s="27">
        <v>80</v>
      </c>
      <c r="BX12" s="28">
        <v>79</v>
      </c>
      <c r="BY12" s="27">
        <v>78</v>
      </c>
      <c r="BZ12" s="27">
        <v>79</v>
      </c>
      <c r="CA12" s="28">
        <v>78</v>
      </c>
      <c r="CB12" s="27">
        <v>80</v>
      </c>
      <c r="CC12" s="27">
        <v>81</v>
      </c>
      <c r="CD12" s="28">
        <v>78</v>
      </c>
      <c r="CE12" s="27">
        <v>77</v>
      </c>
      <c r="CF12" s="27">
        <v>78</v>
      </c>
      <c r="CG12" s="28">
        <v>79</v>
      </c>
      <c r="CH12" s="29">
        <f t="shared" si="19"/>
        <v>80</v>
      </c>
      <c r="CI12" s="29">
        <f t="shared" si="20"/>
        <v>81</v>
      </c>
      <c r="CJ12" s="29">
        <f t="shared" si="21"/>
        <v>79</v>
      </c>
      <c r="CK12" s="29">
        <f t="shared" si="22"/>
        <v>81</v>
      </c>
      <c r="CL12" s="29">
        <f t="shared" si="23"/>
        <v>79</v>
      </c>
      <c r="CM12" s="31">
        <f t="shared" si="24"/>
        <v>80.5</v>
      </c>
      <c r="CN12" s="32">
        <f t="shared" si="25"/>
        <v>81</v>
      </c>
      <c r="CO12" s="40"/>
      <c r="CP12" s="27">
        <v>1</v>
      </c>
      <c r="CQ12" s="45" t="str">
        <f t="shared" si="26"/>
        <v>Memiliki kemampuan pemahaman siswa dapat menjelaskan isi kitab suci perjanjian baru dan perjanjian lama, siswa dapat menjelaskan isi kitab suci perjanjian baru dan perjanjian lama, Masih perlu peningkatan pemahaman siswa dapat menjelaskan isi kitab suci perjanjian baru dan perjanjian lama.</v>
      </c>
      <c r="CR12" s="40"/>
      <c r="CS12" s="27">
        <v>1</v>
      </c>
      <c r="CT12" s="45" t="str">
        <f t="shared" si="27"/>
        <v>Memiliki keterampilan siswa terampil dalam menjelaskan isi kitab suci perjanjian baru dan perjanjian lama, siswa terampil dalam menjelaskan isi kitab suci perjanjian baru dan perjanjian lama, Masih perlu peningkatan keterampilan siswa terampil dalam menjelaskan isi kitab suci perjanjian baru dan perjanjian lama.</v>
      </c>
      <c r="CU12" s="6"/>
      <c r="CV12" s="47">
        <v>3</v>
      </c>
      <c r="CW12" s="27" t="s">
        <v>58</v>
      </c>
      <c r="CX12" s="6">
        <v>5643</v>
      </c>
      <c r="CY12" s="48" t="s">
        <v>49</v>
      </c>
      <c r="CZ12" s="49" t="s">
        <v>50</v>
      </c>
      <c r="DA12" s="49" t="s">
        <v>51</v>
      </c>
      <c r="DE12">
        <v>3</v>
      </c>
      <c r="DF12"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siswa dapat menjelaskan isi kitab suci perjanjian baru dan perjanjian lama, siswa dapat menjelaskan isi kitab suci perjanjian baru dan perjanjian lama, Masih perlu peningkatan pemahaman siswa dapat menjelaskan isi kitab suci perjanjian baru dan perjanjian lama.</v>
      </c>
    </row>
    <row r="13" spans="1:110" x14ac:dyDescent="0.2">
      <c r="A13" s="13">
        <v>3</v>
      </c>
      <c r="B13" s="13">
        <v>136599</v>
      </c>
      <c r="C13" s="13" t="s">
        <v>52</v>
      </c>
      <c r="D13" s="13">
        <f t="shared" si="0"/>
        <v>81</v>
      </c>
      <c r="E13" s="14" t="str">
        <f t="shared" si="1"/>
        <v>B</v>
      </c>
      <c r="F13" s="15">
        <f t="shared" si="2"/>
        <v>79</v>
      </c>
      <c r="G13" s="14" t="str">
        <f t="shared" si="3"/>
        <v>C</v>
      </c>
      <c r="H13" s="14" t="str">
        <f t="shared" si="4"/>
        <v>Memiliki kemampuan pemahaman siswa dapat menjelaskan isi kitab suci perjanjian baru dan perjanjian lama, siswa dapat menjelaskan isi kitab suci perjanjian baru dan perjanjian lama, Masih perlu peningkatan pemahaman siswa dapat menjelaskan isi kitab suci perjanjian baru dan perjanjian lama.</v>
      </c>
      <c r="I13" s="13">
        <f t="shared" si="5"/>
        <v>82</v>
      </c>
      <c r="J13" s="14" t="str">
        <f t="shared" si="6"/>
        <v>B</v>
      </c>
      <c r="K13" s="26">
        <f t="shared" si="7"/>
        <v>79</v>
      </c>
      <c r="L13" s="14" t="str">
        <f t="shared" si="8"/>
        <v>C</v>
      </c>
      <c r="M13" s="13" t="str">
        <f t="shared" si="9"/>
        <v>Memiliki keterampilan siswa terampil dalam menjelaskan isi kitab suci perjanjian baru dan perjanjian lama, siswa terampil dalam menjelaskan isi kitab suci perjanjian baru dan perjanjian lama, Masih perlu peningkatan keterampilan siswa terampil dalam menjelaskan isi kitab suci perjanjian baru dan perjanjian lama.</v>
      </c>
      <c r="N13" s="6"/>
      <c r="O13" s="27">
        <v>85</v>
      </c>
      <c r="P13" s="27">
        <v>80</v>
      </c>
      <c r="Q13" s="28">
        <v>85</v>
      </c>
      <c r="R13" s="27">
        <v>78</v>
      </c>
      <c r="S13" s="27">
        <v>79</v>
      </c>
      <c r="T13" s="28">
        <v>80</v>
      </c>
      <c r="U13" s="27">
        <v>80</v>
      </c>
      <c r="V13" s="27">
        <v>80</v>
      </c>
      <c r="W13" s="28">
        <v>80</v>
      </c>
      <c r="X13" s="27">
        <v>80</v>
      </c>
      <c r="Y13" s="27">
        <v>78</v>
      </c>
      <c r="Z13" s="28">
        <v>79</v>
      </c>
      <c r="AA13" s="27">
        <v>80</v>
      </c>
      <c r="AB13" s="27">
        <v>85</v>
      </c>
      <c r="AC13" s="28">
        <v>80</v>
      </c>
      <c r="AD13" s="29">
        <f t="shared" si="10"/>
        <v>81</v>
      </c>
      <c r="AE13" s="27">
        <v>80</v>
      </c>
      <c r="AF13" s="27">
        <v>79</v>
      </c>
      <c r="AG13" s="28">
        <v>79</v>
      </c>
      <c r="AH13" s="27">
        <v>79</v>
      </c>
      <c r="AI13" s="27">
        <v>80</v>
      </c>
      <c r="AJ13" s="28">
        <v>80</v>
      </c>
      <c r="AK13" s="27">
        <v>78</v>
      </c>
      <c r="AL13" s="27">
        <v>77</v>
      </c>
      <c r="AM13" s="28">
        <v>79</v>
      </c>
      <c r="AN13" s="27">
        <v>78</v>
      </c>
      <c r="AO13" s="27">
        <v>77</v>
      </c>
      <c r="AP13" s="28">
        <v>76</v>
      </c>
      <c r="AQ13" s="27">
        <v>79</v>
      </c>
      <c r="AR13" s="27">
        <v>77</v>
      </c>
      <c r="AS13" s="28">
        <v>76</v>
      </c>
      <c r="AT13" s="27">
        <v>76</v>
      </c>
      <c r="AU13" s="31">
        <f t="shared" si="11"/>
        <v>79.322580645161295</v>
      </c>
      <c r="AV13" s="32">
        <f t="shared" si="12"/>
        <v>79</v>
      </c>
      <c r="AW13" s="40"/>
      <c r="AX13" s="27">
        <v>80</v>
      </c>
      <c r="AY13" s="27">
        <v>82</v>
      </c>
      <c r="AZ13" s="28">
        <v>80</v>
      </c>
      <c r="BA13" s="27">
        <v>85</v>
      </c>
      <c r="BB13" s="27">
        <v>80</v>
      </c>
      <c r="BC13" s="28">
        <v>79</v>
      </c>
      <c r="BD13" s="27">
        <v>79</v>
      </c>
      <c r="BE13" s="27">
        <v>78</v>
      </c>
      <c r="BF13" s="28">
        <v>80</v>
      </c>
      <c r="BG13" s="27">
        <v>82</v>
      </c>
      <c r="BH13" s="27">
        <v>83</v>
      </c>
      <c r="BI13" s="28">
        <v>80</v>
      </c>
      <c r="BJ13" s="27">
        <v>79</v>
      </c>
      <c r="BK13" s="27">
        <v>79</v>
      </c>
      <c r="BL13" s="28">
        <v>79</v>
      </c>
      <c r="BM13" s="29">
        <f t="shared" si="13"/>
        <v>82</v>
      </c>
      <c r="BN13" s="29">
        <f t="shared" si="14"/>
        <v>85</v>
      </c>
      <c r="BO13" s="29">
        <f t="shared" si="15"/>
        <v>80</v>
      </c>
      <c r="BP13" s="29">
        <f t="shared" si="16"/>
        <v>83</v>
      </c>
      <c r="BQ13" s="29">
        <f t="shared" si="17"/>
        <v>79</v>
      </c>
      <c r="BR13" s="29">
        <f t="shared" si="18"/>
        <v>82</v>
      </c>
      <c r="BS13" s="27">
        <v>80</v>
      </c>
      <c r="BT13" s="27">
        <v>79</v>
      </c>
      <c r="BU13" s="28">
        <v>78</v>
      </c>
      <c r="BV13" s="27">
        <v>78</v>
      </c>
      <c r="BW13" s="27">
        <v>77</v>
      </c>
      <c r="BX13" s="28">
        <v>78</v>
      </c>
      <c r="BY13" s="27">
        <v>78</v>
      </c>
      <c r="BZ13" s="27">
        <v>79</v>
      </c>
      <c r="CA13" s="28">
        <v>76</v>
      </c>
      <c r="CB13" s="27">
        <v>78</v>
      </c>
      <c r="CC13" s="27">
        <v>79</v>
      </c>
      <c r="CD13" s="28">
        <v>79</v>
      </c>
      <c r="CE13" s="27">
        <v>76</v>
      </c>
      <c r="CF13" s="27">
        <v>77</v>
      </c>
      <c r="CG13" s="28">
        <v>77</v>
      </c>
      <c r="CH13" s="29">
        <f t="shared" si="19"/>
        <v>80</v>
      </c>
      <c r="CI13" s="29">
        <f t="shared" si="20"/>
        <v>78</v>
      </c>
      <c r="CJ13" s="29">
        <f t="shared" si="21"/>
        <v>79</v>
      </c>
      <c r="CK13" s="29">
        <f t="shared" si="22"/>
        <v>79</v>
      </c>
      <c r="CL13" s="29">
        <f t="shared" si="23"/>
        <v>77</v>
      </c>
      <c r="CM13" s="31">
        <f t="shared" si="24"/>
        <v>79.166666666666671</v>
      </c>
      <c r="CN13" s="32">
        <f t="shared" si="25"/>
        <v>79</v>
      </c>
      <c r="CO13" s="40"/>
      <c r="CP13" s="27">
        <v>1</v>
      </c>
      <c r="CQ13" s="45" t="str">
        <f t="shared" si="26"/>
        <v>Memiliki kemampuan pemahaman siswa dapat menjelaskan isi kitab suci perjanjian baru dan perjanjian lama, siswa dapat menjelaskan isi kitab suci perjanjian baru dan perjanjian lama, Masih perlu peningkatan pemahaman siswa dapat menjelaskan isi kitab suci perjanjian baru dan perjanjian lama.</v>
      </c>
      <c r="CR13" s="40"/>
      <c r="CS13" s="27">
        <v>1</v>
      </c>
      <c r="CT13" s="45" t="str">
        <f t="shared" si="27"/>
        <v>Memiliki keterampilan siswa terampil dalam menjelaskan isi kitab suci perjanjian baru dan perjanjian lama, siswa terampil dalam menjelaskan isi kitab suci perjanjian baru dan perjanjian lama, Masih perlu peningkatan keterampilan siswa terampil dalam menjelaskan isi kitab suci perjanjian baru dan perjanjian lama.</v>
      </c>
      <c r="CU13" s="6"/>
      <c r="CV13" s="47">
        <v>4</v>
      </c>
      <c r="CW13" s="27"/>
      <c r="CX13" s="6">
        <v>5644</v>
      </c>
      <c r="CY13" s="50">
        <v>0</v>
      </c>
      <c r="CZ13" s="51">
        <v>69</v>
      </c>
      <c r="DA13" s="58" t="s">
        <v>53</v>
      </c>
      <c r="DE13">
        <v>4</v>
      </c>
      <c r="DF13" t="str">
        <f>(IF(CW11="","","Memiliki kemampuan pemahaman "))&amp;(IF(CW10="","",CW10&amp;", "))&amp;(IF(CW11="","",CW11&amp;", "))&amp;(IF(CW12="","",CW12&amp;", "))&amp;(IF(CW14="","",CW14&amp;", "))&amp;(IF(CW15="","",CW15&amp;", "))&amp;(IF(CW16="","",CW16&amp;", "))&amp;(IF(CW17="","",CW17&amp;", "))&amp;(IF(CW18="","",CW18&amp;", "))&amp;(IF(CW19="","",CW19&amp;", "))&amp;(IF(CW13="","","Masih perlu peningkatan pemahaman "&amp;CW13&amp;"."))</f>
        <v xml:space="preserve">Memiliki kemampuan pemahaman siswa dapat menjelaskan isi kitab suci perjanjian baru dan perjanjian lama, siswa dapat menjelaskan isi kitab suci perjanjian baru dan perjanjian lama, siswa dapat menjelaskan isi kitab suci perjanjian baru dan perjanjian lama, </v>
      </c>
    </row>
    <row r="14" spans="1:110" x14ac:dyDescent="0.2">
      <c r="A14" s="13"/>
      <c r="B14" s="13"/>
      <c r="C14" s="13"/>
      <c r="D14" s="13" t="str">
        <f t="shared" si="0"/>
        <v/>
      </c>
      <c r="E14" s="14" t="str">
        <f t="shared" si="1"/>
        <v/>
      </c>
      <c r="F14" s="15" t="str">
        <f t="shared" si="2"/>
        <v/>
      </c>
      <c r="G14" s="14" t="str">
        <f t="shared" si="3"/>
        <v/>
      </c>
      <c r="H14" s="14" t="str">
        <f t="shared" si="4"/>
        <v/>
      </c>
      <c r="I14" s="13" t="str">
        <f t="shared" si="5"/>
        <v/>
      </c>
      <c r="J14" s="14" t="str">
        <f t="shared" si="6"/>
        <v/>
      </c>
      <c r="K14" s="26" t="str">
        <f t="shared" si="7"/>
        <v/>
      </c>
      <c r="L14" s="14" t="str">
        <f t="shared" si="8"/>
        <v/>
      </c>
      <c r="M14" s="13" t="str">
        <f t="shared" si="9"/>
        <v/>
      </c>
      <c r="N14" s="6"/>
      <c r="O14" s="27"/>
      <c r="P14" s="27"/>
      <c r="Q14" s="28"/>
      <c r="R14" s="27"/>
      <c r="S14" s="27"/>
      <c r="T14" s="28"/>
      <c r="U14" s="27"/>
      <c r="V14" s="27"/>
      <c r="W14" s="28"/>
      <c r="X14" s="27"/>
      <c r="Y14" s="27"/>
      <c r="Z14" s="28"/>
      <c r="AA14" s="27"/>
      <c r="AB14" s="27"/>
      <c r="AC14" s="28"/>
      <c r="AD14" s="29" t="str">
        <f t="shared" si="10"/>
        <v/>
      </c>
      <c r="AE14" s="27"/>
      <c r="AF14" s="27"/>
      <c r="AG14" s="28"/>
      <c r="AH14" s="27"/>
      <c r="AI14" s="27"/>
      <c r="AJ14" s="28"/>
      <c r="AK14" s="27"/>
      <c r="AL14" s="27"/>
      <c r="AM14" s="28"/>
      <c r="AN14" s="27"/>
      <c r="AO14" s="27"/>
      <c r="AP14" s="28"/>
      <c r="AQ14" s="27"/>
      <c r="AR14" s="27"/>
      <c r="AS14" s="28"/>
      <c r="AT14" s="27"/>
      <c r="AU14" s="31" t="str">
        <f t="shared" si="11"/>
        <v/>
      </c>
      <c r="AV14" s="32" t="str">
        <f t="shared" si="12"/>
        <v/>
      </c>
      <c r="AW14" s="40"/>
      <c r="AX14" s="27"/>
      <c r="AY14" s="27"/>
      <c r="AZ14" s="28"/>
      <c r="BA14" s="27"/>
      <c r="BB14" s="27"/>
      <c r="BC14" s="28"/>
      <c r="BD14" s="27"/>
      <c r="BE14" s="27"/>
      <c r="BF14" s="28"/>
      <c r="BG14" s="27"/>
      <c r="BH14" s="27"/>
      <c r="BI14" s="28"/>
      <c r="BJ14" s="27"/>
      <c r="BK14" s="27"/>
      <c r="BL14" s="28"/>
      <c r="BM14" s="29" t="str">
        <f t="shared" si="13"/>
        <v/>
      </c>
      <c r="BN14" s="29" t="str">
        <f t="shared" si="14"/>
        <v/>
      </c>
      <c r="BO14" s="29" t="str">
        <f t="shared" si="15"/>
        <v/>
      </c>
      <c r="BP14" s="29" t="str">
        <f t="shared" si="16"/>
        <v/>
      </c>
      <c r="BQ14" s="29" t="str">
        <f t="shared" si="17"/>
        <v/>
      </c>
      <c r="BR14" s="29" t="str">
        <f t="shared" si="18"/>
        <v/>
      </c>
      <c r="BS14" s="27"/>
      <c r="BT14" s="27"/>
      <c r="BU14" s="28"/>
      <c r="BV14" s="27"/>
      <c r="BW14" s="27"/>
      <c r="BX14" s="28"/>
      <c r="BY14" s="27"/>
      <c r="BZ14" s="27"/>
      <c r="CA14" s="28"/>
      <c r="CB14" s="27"/>
      <c r="CC14" s="27"/>
      <c r="CD14" s="28"/>
      <c r="CE14" s="27"/>
      <c r="CF14" s="27"/>
      <c r="CG14" s="28"/>
      <c r="CH14" s="29" t="str">
        <f t="shared" si="19"/>
        <v/>
      </c>
      <c r="CI14" s="29" t="str">
        <f t="shared" si="20"/>
        <v/>
      </c>
      <c r="CJ14" s="29" t="str">
        <f t="shared" si="21"/>
        <v/>
      </c>
      <c r="CK14" s="29" t="str">
        <f t="shared" si="22"/>
        <v/>
      </c>
      <c r="CL14" s="29" t="str">
        <f t="shared" si="23"/>
        <v/>
      </c>
      <c r="CM14" s="31" t="str">
        <f t="shared" si="24"/>
        <v/>
      </c>
      <c r="CN14" s="32" t="str">
        <f t="shared" si="25"/>
        <v/>
      </c>
      <c r="CO14" s="40"/>
      <c r="CP14" s="27"/>
      <c r="CQ14" s="45" t="str">
        <f t="shared" si="26"/>
        <v/>
      </c>
      <c r="CR14" s="40"/>
      <c r="CS14" s="27"/>
      <c r="CT14" s="45" t="str">
        <f t="shared" si="27"/>
        <v/>
      </c>
      <c r="CU14" s="6"/>
      <c r="CV14" s="47">
        <v>5</v>
      </c>
      <c r="CW14" s="27"/>
      <c r="CX14" s="6">
        <v>5645</v>
      </c>
      <c r="CY14" s="50">
        <v>70</v>
      </c>
      <c r="CZ14" s="52">
        <v>79</v>
      </c>
      <c r="DA14" s="59" t="s">
        <v>54</v>
      </c>
      <c r="DE14">
        <v>5</v>
      </c>
      <c r="DF14"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siswa dapat menjelaskan isi kitab suci perjanjian baru dan perjanjian lama, siswa dapat menjelaskan isi kitab suci perjanjian baru dan perjanjian lama, siswa dapat menjelaskan isi kitab suci perjanjian baru dan perjanjian lama, </v>
      </c>
    </row>
    <row r="15" spans="1:110" x14ac:dyDescent="0.2">
      <c r="A15" s="13"/>
      <c r="B15" s="13"/>
      <c r="C15" s="13"/>
      <c r="D15" s="13" t="str">
        <f t="shared" si="0"/>
        <v/>
      </c>
      <c r="E15" s="14" t="str">
        <f t="shared" si="1"/>
        <v/>
      </c>
      <c r="F15" s="15" t="str">
        <f t="shared" si="2"/>
        <v/>
      </c>
      <c r="G15" s="14" t="str">
        <f t="shared" si="3"/>
        <v/>
      </c>
      <c r="H15" s="14" t="str">
        <f t="shared" si="4"/>
        <v/>
      </c>
      <c r="I15" s="13" t="str">
        <f t="shared" si="5"/>
        <v/>
      </c>
      <c r="J15" s="14" t="str">
        <f t="shared" si="6"/>
        <v/>
      </c>
      <c r="K15" s="26" t="str">
        <f t="shared" si="7"/>
        <v/>
      </c>
      <c r="L15" s="14" t="str">
        <f t="shared" si="8"/>
        <v/>
      </c>
      <c r="M15" s="13" t="str">
        <f t="shared" si="9"/>
        <v/>
      </c>
      <c r="N15" s="6"/>
      <c r="O15" s="27"/>
      <c r="P15" s="27"/>
      <c r="Q15" s="28"/>
      <c r="R15" s="27"/>
      <c r="S15" s="27"/>
      <c r="T15" s="28"/>
      <c r="U15" s="27"/>
      <c r="V15" s="27"/>
      <c r="W15" s="28"/>
      <c r="X15" s="27"/>
      <c r="Y15" s="27"/>
      <c r="Z15" s="28"/>
      <c r="AA15" s="27"/>
      <c r="AB15" s="27"/>
      <c r="AC15" s="28"/>
      <c r="AD15" s="29" t="str">
        <f t="shared" si="10"/>
        <v/>
      </c>
      <c r="AE15" s="27"/>
      <c r="AF15" s="27"/>
      <c r="AG15" s="28"/>
      <c r="AH15" s="27"/>
      <c r="AI15" s="27"/>
      <c r="AJ15" s="28"/>
      <c r="AK15" s="27"/>
      <c r="AL15" s="27"/>
      <c r="AM15" s="28"/>
      <c r="AN15" s="27"/>
      <c r="AO15" s="27"/>
      <c r="AP15" s="28"/>
      <c r="AQ15" s="27"/>
      <c r="AR15" s="27"/>
      <c r="AS15" s="28"/>
      <c r="AT15" s="27"/>
      <c r="AU15" s="31" t="str">
        <f t="shared" si="11"/>
        <v/>
      </c>
      <c r="AV15" s="32" t="str">
        <f t="shared" si="12"/>
        <v/>
      </c>
      <c r="AW15" s="40"/>
      <c r="AX15" s="27"/>
      <c r="AY15" s="27"/>
      <c r="AZ15" s="28"/>
      <c r="BA15" s="27"/>
      <c r="BB15" s="27"/>
      <c r="BC15" s="28"/>
      <c r="BD15" s="27"/>
      <c r="BE15" s="27"/>
      <c r="BF15" s="28"/>
      <c r="BG15" s="27"/>
      <c r="BH15" s="27"/>
      <c r="BI15" s="28"/>
      <c r="BJ15" s="27"/>
      <c r="BK15" s="27"/>
      <c r="BL15" s="28"/>
      <c r="BM15" s="29" t="str">
        <f t="shared" si="13"/>
        <v/>
      </c>
      <c r="BN15" s="29" t="str">
        <f t="shared" si="14"/>
        <v/>
      </c>
      <c r="BO15" s="29" t="str">
        <f t="shared" si="15"/>
        <v/>
      </c>
      <c r="BP15" s="29" t="str">
        <f t="shared" si="16"/>
        <v/>
      </c>
      <c r="BQ15" s="29" t="str">
        <f t="shared" si="17"/>
        <v/>
      </c>
      <c r="BR15" s="29" t="str">
        <f t="shared" si="18"/>
        <v/>
      </c>
      <c r="BS15" s="27"/>
      <c r="BT15" s="27"/>
      <c r="BU15" s="28"/>
      <c r="BV15" s="27"/>
      <c r="BW15" s="27"/>
      <c r="BX15" s="28"/>
      <c r="BY15" s="27"/>
      <c r="BZ15" s="27"/>
      <c r="CA15" s="28"/>
      <c r="CB15" s="27"/>
      <c r="CC15" s="27"/>
      <c r="CD15" s="28"/>
      <c r="CE15" s="27"/>
      <c r="CF15" s="27"/>
      <c r="CG15" s="28"/>
      <c r="CH15" s="29" t="str">
        <f t="shared" si="19"/>
        <v/>
      </c>
      <c r="CI15" s="29" t="str">
        <f t="shared" si="20"/>
        <v/>
      </c>
      <c r="CJ15" s="29" t="str">
        <f t="shared" si="21"/>
        <v/>
      </c>
      <c r="CK15" s="29" t="str">
        <f t="shared" si="22"/>
        <v/>
      </c>
      <c r="CL15" s="29" t="str">
        <f t="shared" si="23"/>
        <v/>
      </c>
      <c r="CM15" s="31" t="str">
        <f t="shared" si="24"/>
        <v/>
      </c>
      <c r="CN15" s="32" t="str">
        <f t="shared" si="25"/>
        <v/>
      </c>
      <c r="CO15" s="40"/>
      <c r="CP15" s="27"/>
      <c r="CQ15" s="45" t="str">
        <f t="shared" si="26"/>
        <v/>
      </c>
      <c r="CR15" s="40"/>
      <c r="CS15" s="27"/>
      <c r="CT15" s="45" t="str">
        <f t="shared" si="27"/>
        <v/>
      </c>
      <c r="CU15" s="6"/>
      <c r="CV15" s="47">
        <v>6</v>
      </c>
      <c r="CW15" s="27"/>
      <c r="CX15" s="6">
        <v>5646</v>
      </c>
      <c r="CY15" s="50">
        <v>80</v>
      </c>
      <c r="CZ15" s="52">
        <v>89</v>
      </c>
      <c r="DA15" s="59" t="s">
        <v>55</v>
      </c>
      <c r="DE15">
        <v>6</v>
      </c>
      <c r="DF15"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siswa dapat menjelaskan isi kitab suci perjanjian baru dan perjanjian lama, siswa dapat menjelaskan isi kitab suci perjanjian baru dan perjanjian lama, siswa dapat menjelaskan isi kitab suci perjanjian baru dan perjanjian lama, </v>
      </c>
    </row>
    <row r="16" spans="1:110" x14ac:dyDescent="0.2">
      <c r="A16" s="13"/>
      <c r="B16" s="13"/>
      <c r="C16" s="13"/>
      <c r="D16" s="13" t="str">
        <f t="shared" si="0"/>
        <v/>
      </c>
      <c r="E16" s="14" t="str">
        <f t="shared" si="1"/>
        <v/>
      </c>
      <c r="F16" s="15" t="str">
        <f t="shared" si="2"/>
        <v/>
      </c>
      <c r="G16" s="14" t="str">
        <f t="shared" si="3"/>
        <v/>
      </c>
      <c r="H16" s="14" t="str">
        <f t="shared" si="4"/>
        <v/>
      </c>
      <c r="I16" s="13" t="str">
        <f t="shared" si="5"/>
        <v/>
      </c>
      <c r="J16" s="14" t="str">
        <f t="shared" si="6"/>
        <v/>
      </c>
      <c r="K16" s="26" t="str">
        <f t="shared" si="7"/>
        <v/>
      </c>
      <c r="L16" s="14" t="str">
        <f t="shared" si="8"/>
        <v/>
      </c>
      <c r="M16" s="13" t="str">
        <f t="shared" si="9"/>
        <v/>
      </c>
      <c r="N16" s="6"/>
      <c r="O16" s="27"/>
      <c r="P16" s="27"/>
      <c r="Q16" s="28"/>
      <c r="R16" s="27"/>
      <c r="S16" s="27"/>
      <c r="T16" s="28"/>
      <c r="U16" s="27"/>
      <c r="V16" s="27"/>
      <c r="W16" s="28"/>
      <c r="X16" s="27"/>
      <c r="Y16" s="27"/>
      <c r="Z16" s="28"/>
      <c r="AA16" s="27"/>
      <c r="AB16" s="27"/>
      <c r="AC16" s="28"/>
      <c r="AD16" s="29" t="str">
        <f t="shared" si="10"/>
        <v/>
      </c>
      <c r="AE16" s="27"/>
      <c r="AF16" s="27"/>
      <c r="AG16" s="28"/>
      <c r="AH16" s="27"/>
      <c r="AI16" s="27"/>
      <c r="AJ16" s="28"/>
      <c r="AK16" s="27"/>
      <c r="AL16" s="27"/>
      <c r="AM16" s="28"/>
      <c r="AN16" s="27"/>
      <c r="AO16" s="27"/>
      <c r="AP16" s="28"/>
      <c r="AQ16" s="27"/>
      <c r="AR16" s="27"/>
      <c r="AS16" s="28"/>
      <c r="AT16" s="27"/>
      <c r="AU16" s="31" t="str">
        <f t="shared" si="11"/>
        <v/>
      </c>
      <c r="AV16" s="32" t="str">
        <f t="shared" si="12"/>
        <v/>
      </c>
      <c r="AW16" s="40"/>
      <c r="AX16" s="27"/>
      <c r="AY16" s="27"/>
      <c r="AZ16" s="28"/>
      <c r="BA16" s="27"/>
      <c r="BB16" s="27"/>
      <c r="BC16" s="28"/>
      <c r="BD16" s="27"/>
      <c r="BE16" s="27"/>
      <c r="BF16" s="28"/>
      <c r="BG16" s="27"/>
      <c r="BH16" s="27"/>
      <c r="BI16" s="28"/>
      <c r="BJ16" s="27"/>
      <c r="BK16" s="27"/>
      <c r="BL16" s="28"/>
      <c r="BM16" s="29" t="str">
        <f t="shared" si="13"/>
        <v/>
      </c>
      <c r="BN16" s="29" t="str">
        <f t="shared" si="14"/>
        <v/>
      </c>
      <c r="BO16" s="29" t="str">
        <f t="shared" si="15"/>
        <v/>
      </c>
      <c r="BP16" s="29" t="str">
        <f t="shared" si="16"/>
        <v/>
      </c>
      <c r="BQ16" s="29" t="str">
        <f t="shared" si="17"/>
        <v/>
      </c>
      <c r="BR16" s="29" t="str">
        <f t="shared" si="18"/>
        <v/>
      </c>
      <c r="BS16" s="27"/>
      <c r="BT16" s="27"/>
      <c r="BU16" s="28"/>
      <c r="BV16" s="27"/>
      <c r="BW16" s="27"/>
      <c r="BX16" s="28"/>
      <c r="BY16" s="27"/>
      <c r="BZ16" s="27"/>
      <c r="CA16" s="28"/>
      <c r="CB16" s="27"/>
      <c r="CC16" s="27"/>
      <c r="CD16" s="28"/>
      <c r="CE16" s="27"/>
      <c r="CF16" s="27"/>
      <c r="CG16" s="28"/>
      <c r="CH16" s="29" t="str">
        <f t="shared" si="19"/>
        <v/>
      </c>
      <c r="CI16" s="29" t="str">
        <f t="shared" si="20"/>
        <v/>
      </c>
      <c r="CJ16" s="29" t="str">
        <f t="shared" si="21"/>
        <v/>
      </c>
      <c r="CK16" s="29" t="str">
        <f t="shared" si="22"/>
        <v/>
      </c>
      <c r="CL16" s="29" t="str">
        <f t="shared" si="23"/>
        <v/>
      </c>
      <c r="CM16" s="31" t="str">
        <f t="shared" si="24"/>
        <v/>
      </c>
      <c r="CN16" s="32" t="str">
        <f t="shared" si="25"/>
        <v/>
      </c>
      <c r="CO16" s="40"/>
      <c r="CP16" s="27"/>
      <c r="CQ16" s="45" t="str">
        <f t="shared" si="26"/>
        <v/>
      </c>
      <c r="CR16" s="40"/>
      <c r="CS16" s="27"/>
      <c r="CT16" s="45" t="str">
        <f t="shared" si="27"/>
        <v/>
      </c>
      <c r="CU16" s="6"/>
      <c r="CV16" s="47">
        <v>7</v>
      </c>
      <c r="CW16" s="27"/>
      <c r="CX16" s="6">
        <v>5647</v>
      </c>
      <c r="CY16" s="50">
        <v>90</v>
      </c>
      <c r="CZ16" s="52">
        <v>100</v>
      </c>
      <c r="DA16" s="59" t="s">
        <v>17</v>
      </c>
      <c r="DE16">
        <v>7</v>
      </c>
      <c r="DF16"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siswa dapat menjelaskan isi kitab suci perjanjian baru dan perjanjian lama, siswa dapat menjelaskan isi kitab suci perjanjian baru dan perjanjian lama, siswa dapat menjelaskan isi kitab suci perjanjian baru dan perjanjian lama, </v>
      </c>
    </row>
    <row r="17" spans="1:110" x14ac:dyDescent="0.2">
      <c r="A17" s="13"/>
      <c r="B17" s="13"/>
      <c r="C17" s="13"/>
      <c r="D17" s="13" t="str">
        <f t="shared" si="0"/>
        <v/>
      </c>
      <c r="E17" s="14" t="str">
        <f t="shared" si="1"/>
        <v/>
      </c>
      <c r="F17" s="15" t="str">
        <f t="shared" si="2"/>
        <v/>
      </c>
      <c r="G17" s="14" t="str">
        <f t="shared" si="3"/>
        <v/>
      </c>
      <c r="H17" s="14" t="str">
        <f t="shared" si="4"/>
        <v/>
      </c>
      <c r="I17" s="13" t="str">
        <f t="shared" si="5"/>
        <v/>
      </c>
      <c r="J17" s="14" t="str">
        <f t="shared" si="6"/>
        <v/>
      </c>
      <c r="K17" s="26" t="str">
        <f t="shared" si="7"/>
        <v/>
      </c>
      <c r="L17" s="14" t="str">
        <f t="shared" si="8"/>
        <v/>
      </c>
      <c r="M17" s="13" t="str">
        <f t="shared" si="9"/>
        <v/>
      </c>
      <c r="N17" s="6"/>
      <c r="O17" s="27"/>
      <c r="P17" s="27"/>
      <c r="Q17" s="28"/>
      <c r="R17" s="27"/>
      <c r="S17" s="27"/>
      <c r="T17" s="28"/>
      <c r="U17" s="27"/>
      <c r="V17" s="27"/>
      <c r="W17" s="28"/>
      <c r="X17" s="27"/>
      <c r="Y17" s="27"/>
      <c r="Z17" s="28"/>
      <c r="AA17" s="27"/>
      <c r="AB17" s="27"/>
      <c r="AC17" s="28"/>
      <c r="AD17" s="29" t="str">
        <f t="shared" si="10"/>
        <v/>
      </c>
      <c r="AE17" s="27"/>
      <c r="AF17" s="27"/>
      <c r="AG17" s="28"/>
      <c r="AH17" s="27"/>
      <c r="AI17" s="27"/>
      <c r="AJ17" s="28"/>
      <c r="AK17" s="27"/>
      <c r="AL17" s="27"/>
      <c r="AM17" s="28"/>
      <c r="AN17" s="27"/>
      <c r="AO17" s="27"/>
      <c r="AP17" s="28"/>
      <c r="AQ17" s="27"/>
      <c r="AR17" s="27"/>
      <c r="AS17" s="28"/>
      <c r="AT17" s="27"/>
      <c r="AU17" s="31" t="str">
        <f t="shared" si="11"/>
        <v/>
      </c>
      <c r="AV17" s="32" t="str">
        <f t="shared" si="12"/>
        <v/>
      </c>
      <c r="AW17" s="40"/>
      <c r="AX17" s="27"/>
      <c r="AY17" s="27"/>
      <c r="AZ17" s="28"/>
      <c r="BA17" s="27"/>
      <c r="BB17" s="27"/>
      <c r="BC17" s="28"/>
      <c r="BD17" s="27"/>
      <c r="BE17" s="27"/>
      <c r="BF17" s="28"/>
      <c r="BG17" s="27"/>
      <c r="BH17" s="27"/>
      <c r="BI17" s="28"/>
      <c r="BJ17" s="27"/>
      <c r="BK17" s="27"/>
      <c r="BL17" s="28"/>
      <c r="BM17" s="29" t="str">
        <f t="shared" si="13"/>
        <v/>
      </c>
      <c r="BN17" s="29" t="str">
        <f t="shared" si="14"/>
        <v/>
      </c>
      <c r="BO17" s="29" t="str">
        <f t="shared" si="15"/>
        <v/>
      </c>
      <c r="BP17" s="29" t="str">
        <f t="shared" si="16"/>
        <v/>
      </c>
      <c r="BQ17" s="29" t="str">
        <f t="shared" si="17"/>
        <v/>
      </c>
      <c r="BR17" s="29" t="str">
        <f t="shared" si="18"/>
        <v/>
      </c>
      <c r="BS17" s="27"/>
      <c r="BT17" s="27"/>
      <c r="BU17" s="28"/>
      <c r="BV17" s="27"/>
      <c r="BW17" s="27"/>
      <c r="BX17" s="28"/>
      <c r="BY17" s="27"/>
      <c r="BZ17" s="27"/>
      <c r="CA17" s="28"/>
      <c r="CB17" s="27"/>
      <c r="CC17" s="27"/>
      <c r="CD17" s="28"/>
      <c r="CE17" s="27"/>
      <c r="CF17" s="27"/>
      <c r="CG17" s="28"/>
      <c r="CH17" s="29" t="str">
        <f t="shared" si="19"/>
        <v/>
      </c>
      <c r="CI17" s="29" t="str">
        <f t="shared" si="20"/>
        <v/>
      </c>
      <c r="CJ17" s="29" t="str">
        <f t="shared" si="21"/>
        <v/>
      </c>
      <c r="CK17" s="29" t="str">
        <f t="shared" si="22"/>
        <v/>
      </c>
      <c r="CL17" s="29" t="str">
        <f t="shared" si="23"/>
        <v/>
      </c>
      <c r="CM17" s="31" t="str">
        <f t="shared" si="24"/>
        <v/>
      </c>
      <c r="CN17" s="32" t="str">
        <f t="shared" si="25"/>
        <v/>
      </c>
      <c r="CO17" s="40"/>
      <c r="CP17" s="27"/>
      <c r="CQ17" s="45" t="str">
        <f t="shared" si="26"/>
        <v/>
      </c>
      <c r="CR17" s="40"/>
      <c r="CS17" s="27"/>
      <c r="CT17" s="45" t="str">
        <f t="shared" si="27"/>
        <v/>
      </c>
      <c r="CU17" s="6"/>
      <c r="CV17" s="47">
        <v>8</v>
      </c>
      <c r="CW17" s="27"/>
      <c r="CX17" s="6">
        <v>5648</v>
      </c>
      <c r="CY17" s="53"/>
      <c r="CZ17" s="53"/>
      <c r="DA17" s="53"/>
      <c r="DE17">
        <v>8</v>
      </c>
      <c r="DF17"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siswa dapat menjelaskan isi kitab suci perjanjian baru dan perjanjian lama, siswa dapat menjelaskan isi kitab suci perjanjian baru dan perjanjian lama, siswa dapat menjelaskan isi kitab suci perjanjian baru dan perjanjian lama, </v>
      </c>
    </row>
    <row r="18" spans="1:110" x14ac:dyDescent="0.2">
      <c r="A18" s="13"/>
      <c r="B18" s="13"/>
      <c r="C18" s="13"/>
      <c r="D18" s="13" t="str">
        <f t="shared" si="0"/>
        <v/>
      </c>
      <c r="E18" s="14" t="str">
        <f t="shared" si="1"/>
        <v/>
      </c>
      <c r="F18" s="15" t="str">
        <f t="shared" si="2"/>
        <v/>
      </c>
      <c r="G18" s="14" t="str">
        <f t="shared" si="3"/>
        <v/>
      </c>
      <c r="H18" s="14" t="str">
        <f t="shared" si="4"/>
        <v/>
      </c>
      <c r="I18" s="13" t="str">
        <f t="shared" si="5"/>
        <v/>
      </c>
      <c r="J18" s="14" t="str">
        <f t="shared" si="6"/>
        <v/>
      </c>
      <c r="K18" s="26" t="str">
        <f t="shared" si="7"/>
        <v/>
      </c>
      <c r="L18" s="14" t="str">
        <f t="shared" si="8"/>
        <v/>
      </c>
      <c r="M18" s="13" t="str">
        <f t="shared" si="9"/>
        <v/>
      </c>
      <c r="N18" s="6"/>
      <c r="O18" s="27"/>
      <c r="P18" s="27"/>
      <c r="Q18" s="28"/>
      <c r="R18" s="27"/>
      <c r="S18" s="27"/>
      <c r="T18" s="28"/>
      <c r="U18" s="27"/>
      <c r="V18" s="27"/>
      <c r="W18" s="28"/>
      <c r="X18" s="27"/>
      <c r="Y18" s="27"/>
      <c r="Z18" s="28"/>
      <c r="AA18" s="27"/>
      <c r="AB18" s="27"/>
      <c r="AC18" s="28"/>
      <c r="AD18" s="29" t="str">
        <f t="shared" si="10"/>
        <v/>
      </c>
      <c r="AE18" s="27"/>
      <c r="AF18" s="27"/>
      <c r="AG18" s="28"/>
      <c r="AH18" s="27"/>
      <c r="AI18" s="27"/>
      <c r="AJ18" s="28"/>
      <c r="AK18" s="27"/>
      <c r="AL18" s="27"/>
      <c r="AM18" s="28"/>
      <c r="AN18" s="27"/>
      <c r="AO18" s="27"/>
      <c r="AP18" s="28"/>
      <c r="AQ18" s="27"/>
      <c r="AR18" s="27"/>
      <c r="AS18" s="28"/>
      <c r="AT18" s="27"/>
      <c r="AU18" s="31" t="str">
        <f t="shared" si="11"/>
        <v/>
      </c>
      <c r="AV18" s="32" t="str">
        <f t="shared" si="12"/>
        <v/>
      </c>
      <c r="AW18" s="40"/>
      <c r="AX18" s="27"/>
      <c r="AY18" s="27"/>
      <c r="AZ18" s="28"/>
      <c r="BA18" s="27"/>
      <c r="BB18" s="27"/>
      <c r="BC18" s="28"/>
      <c r="BD18" s="27"/>
      <c r="BE18" s="27"/>
      <c r="BF18" s="28"/>
      <c r="BG18" s="27"/>
      <c r="BH18" s="27"/>
      <c r="BI18" s="28"/>
      <c r="BJ18" s="27"/>
      <c r="BK18" s="27"/>
      <c r="BL18" s="28"/>
      <c r="BM18" s="29" t="str">
        <f t="shared" si="13"/>
        <v/>
      </c>
      <c r="BN18" s="29" t="str">
        <f t="shared" si="14"/>
        <v/>
      </c>
      <c r="BO18" s="29" t="str">
        <f t="shared" si="15"/>
        <v/>
      </c>
      <c r="BP18" s="29" t="str">
        <f t="shared" si="16"/>
        <v/>
      </c>
      <c r="BQ18" s="29" t="str">
        <f t="shared" si="17"/>
        <v/>
      </c>
      <c r="BR18" s="29" t="str">
        <f t="shared" si="18"/>
        <v/>
      </c>
      <c r="BS18" s="27"/>
      <c r="BT18" s="27"/>
      <c r="BU18" s="28"/>
      <c r="BV18" s="27"/>
      <c r="BW18" s="27"/>
      <c r="BX18" s="28"/>
      <c r="BY18" s="27"/>
      <c r="BZ18" s="27"/>
      <c r="CA18" s="28"/>
      <c r="CB18" s="27"/>
      <c r="CC18" s="27"/>
      <c r="CD18" s="28"/>
      <c r="CE18" s="27"/>
      <c r="CF18" s="27"/>
      <c r="CG18" s="28"/>
      <c r="CH18" s="29" t="str">
        <f t="shared" si="19"/>
        <v/>
      </c>
      <c r="CI18" s="29" t="str">
        <f t="shared" si="20"/>
        <v/>
      </c>
      <c r="CJ18" s="29" t="str">
        <f t="shared" si="21"/>
        <v/>
      </c>
      <c r="CK18" s="29" t="str">
        <f t="shared" si="22"/>
        <v/>
      </c>
      <c r="CL18" s="29" t="str">
        <f t="shared" si="23"/>
        <v/>
      </c>
      <c r="CM18" s="31" t="str">
        <f t="shared" si="24"/>
        <v/>
      </c>
      <c r="CN18" s="32" t="str">
        <f t="shared" si="25"/>
        <v/>
      </c>
      <c r="CO18" s="40"/>
      <c r="CP18" s="27"/>
      <c r="CQ18" s="45" t="str">
        <f t="shared" si="26"/>
        <v/>
      </c>
      <c r="CR18" s="40"/>
      <c r="CS18" s="27"/>
      <c r="CT18" s="45" t="str">
        <f t="shared" si="27"/>
        <v/>
      </c>
      <c r="CU18" s="6"/>
      <c r="CV18" s="47">
        <v>9</v>
      </c>
      <c r="CW18" s="27"/>
      <c r="CX18" s="6">
        <v>5649</v>
      </c>
      <c r="CY18" s="53"/>
      <c r="CZ18" s="53"/>
      <c r="DA18" s="53"/>
      <c r="DE18">
        <v>9</v>
      </c>
      <c r="DF18"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siswa dapat menjelaskan isi kitab suci perjanjian baru dan perjanjian lama, siswa dapat menjelaskan isi kitab suci perjanjian baru dan perjanjian lama, siswa dapat menjelaskan isi kitab suci perjanjian baru dan perjanjian lama, </v>
      </c>
    </row>
    <row r="19" spans="1:110" x14ac:dyDescent="0.2">
      <c r="A19" s="13"/>
      <c r="B19" s="13"/>
      <c r="C19" s="13"/>
      <c r="D19" s="13" t="str">
        <f t="shared" si="0"/>
        <v/>
      </c>
      <c r="E19" s="14" t="str">
        <f t="shared" si="1"/>
        <v/>
      </c>
      <c r="F19" s="15" t="str">
        <f t="shared" si="2"/>
        <v/>
      </c>
      <c r="G19" s="14" t="str">
        <f t="shared" si="3"/>
        <v/>
      </c>
      <c r="H19" s="14" t="str">
        <f t="shared" si="4"/>
        <v/>
      </c>
      <c r="I19" s="13" t="str">
        <f t="shared" si="5"/>
        <v/>
      </c>
      <c r="J19" s="14" t="str">
        <f t="shared" si="6"/>
        <v/>
      </c>
      <c r="K19" s="26" t="str">
        <f t="shared" si="7"/>
        <v/>
      </c>
      <c r="L19" s="14" t="str">
        <f t="shared" si="8"/>
        <v/>
      </c>
      <c r="M19" s="13" t="str">
        <f t="shared" si="9"/>
        <v/>
      </c>
      <c r="N19" s="6"/>
      <c r="O19" s="27"/>
      <c r="P19" s="27"/>
      <c r="Q19" s="28"/>
      <c r="R19" s="27"/>
      <c r="S19" s="27"/>
      <c r="T19" s="28"/>
      <c r="U19" s="27"/>
      <c r="V19" s="27"/>
      <c r="W19" s="28"/>
      <c r="X19" s="27"/>
      <c r="Y19" s="27"/>
      <c r="Z19" s="28"/>
      <c r="AA19" s="27"/>
      <c r="AB19" s="27"/>
      <c r="AC19" s="28"/>
      <c r="AD19" s="29" t="str">
        <f t="shared" si="10"/>
        <v/>
      </c>
      <c r="AE19" s="27"/>
      <c r="AF19" s="27"/>
      <c r="AG19" s="28"/>
      <c r="AH19" s="27"/>
      <c r="AI19" s="27"/>
      <c r="AJ19" s="28"/>
      <c r="AK19" s="27"/>
      <c r="AL19" s="27"/>
      <c r="AM19" s="28"/>
      <c r="AN19" s="27"/>
      <c r="AO19" s="27"/>
      <c r="AP19" s="28"/>
      <c r="AQ19" s="27"/>
      <c r="AR19" s="27"/>
      <c r="AS19" s="28"/>
      <c r="AT19" s="27"/>
      <c r="AU19" s="31" t="str">
        <f t="shared" si="11"/>
        <v/>
      </c>
      <c r="AV19" s="32" t="str">
        <f t="shared" si="12"/>
        <v/>
      </c>
      <c r="AW19" s="40"/>
      <c r="AX19" s="27"/>
      <c r="AY19" s="27"/>
      <c r="AZ19" s="28"/>
      <c r="BA19" s="27"/>
      <c r="BB19" s="27"/>
      <c r="BC19" s="28"/>
      <c r="BD19" s="27"/>
      <c r="BE19" s="27"/>
      <c r="BF19" s="28"/>
      <c r="BG19" s="27"/>
      <c r="BH19" s="27"/>
      <c r="BI19" s="28"/>
      <c r="BJ19" s="27"/>
      <c r="BK19" s="27"/>
      <c r="BL19" s="28"/>
      <c r="BM19" s="29" t="str">
        <f t="shared" si="13"/>
        <v/>
      </c>
      <c r="BN19" s="29" t="str">
        <f t="shared" si="14"/>
        <v/>
      </c>
      <c r="BO19" s="29" t="str">
        <f t="shared" si="15"/>
        <v/>
      </c>
      <c r="BP19" s="29" t="str">
        <f t="shared" si="16"/>
        <v/>
      </c>
      <c r="BQ19" s="29" t="str">
        <f t="shared" si="17"/>
        <v/>
      </c>
      <c r="BR19" s="29" t="str">
        <f t="shared" si="18"/>
        <v/>
      </c>
      <c r="BS19" s="27"/>
      <c r="BT19" s="27"/>
      <c r="BU19" s="28"/>
      <c r="BV19" s="27"/>
      <c r="BW19" s="27"/>
      <c r="BX19" s="28"/>
      <c r="BY19" s="27"/>
      <c r="BZ19" s="27"/>
      <c r="CA19" s="28"/>
      <c r="CB19" s="27"/>
      <c r="CC19" s="27"/>
      <c r="CD19" s="28"/>
      <c r="CE19" s="27"/>
      <c r="CF19" s="27"/>
      <c r="CG19" s="28"/>
      <c r="CH19" s="29" t="str">
        <f t="shared" si="19"/>
        <v/>
      </c>
      <c r="CI19" s="29" t="str">
        <f t="shared" si="20"/>
        <v/>
      </c>
      <c r="CJ19" s="29" t="str">
        <f t="shared" si="21"/>
        <v/>
      </c>
      <c r="CK19" s="29" t="str">
        <f t="shared" si="22"/>
        <v/>
      </c>
      <c r="CL19" s="29" t="str">
        <f t="shared" si="23"/>
        <v/>
      </c>
      <c r="CM19" s="31" t="str">
        <f t="shared" si="24"/>
        <v/>
      </c>
      <c r="CN19" s="32" t="str">
        <f t="shared" si="25"/>
        <v/>
      </c>
      <c r="CO19" s="40"/>
      <c r="CP19" s="27"/>
      <c r="CQ19" s="45" t="str">
        <f t="shared" si="26"/>
        <v/>
      </c>
      <c r="CR19" s="40"/>
      <c r="CS19" s="27"/>
      <c r="CT19" s="45" t="str">
        <f t="shared" si="27"/>
        <v/>
      </c>
      <c r="CU19" s="6"/>
      <c r="CV19" s="47">
        <v>10</v>
      </c>
      <c r="CW19" s="27"/>
      <c r="CX19" s="6">
        <v>5650</v>
      </c>
      <c r="CY19" s="53"/>
      <c r="CZ19" s="53"/>
      <c r="DA19" s="53"/>
      <c r="DE19">
        <v>10</v>
      </c>
      <c r="DF19"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siswa dapat menjelaskan isi kitab suci perjanjian baru dan perjanjian lama, siswa dapat menjelaskan isi kitab suci perjanjian baru dan perjanjian lama, siswa dapat menjelaskan isi kitab suci perjanjian baru dan perjanjian lama, </v>
      </c>
    </row>
    <row r="20" spans="1:110" x14ac:dyDescent="0.2">
      <c r="A20" s="13"/>
      <c r="B20" s="13"/>
      <c r="C20" s="13"/>
      <c r="D20" s="13" t="str">
        <f t="shared" si="0"/>
        <v/>
      </c>
      <c r="E20" s="14" t="str">
        <f t="shared" si="1"/>
        <v/>
      </c>
      <c r="F20" s="15" t="str">
        <f t="shared" si="2"/>
        <v/>
      </c>
      <c r="G20" s="14" t="str">
        <f t="shared" si="3"/>
        <v/>
      </c>
      <c r="H20" s="14" t="str">
        <f t="shared" si="4"/>
        <v/>
      </c>
      <c r="I20" s="13" t="str">
        <f t="shared" si="5"/>
        <v/>
      </c>
      <c r="J20" s="14" t="str">
        <f t="shared" si="6"/>
        <v/>
      </c>
      <c r="K20" s="26" t="str">
        <f t="shared" si="7"/>
        <v/>
      </c>
      <c r="L20" s="14" t="str">
        <f t="shared" si="8"/>
        <v/>
      </c>
      <c r="M20" s="13" t="str">
        <f t="shared" si="9"/>
        <v/>
      </c>
      <c r="N20" s="6"/>
      <c r="O20" s="27"/>
      <c r="P20" s="27"/>
      <c r="Q20" s="28"/>
      <c r="R20" s="27"/>
      <c r="S20" s="27"/>
      <c r="T20" s="28"/>
      <c r="U20" s="27"/>
      <c r="V20" s="27"/>
      <c r="W20" s="28"/>
      <c r="X20" s="27"/>
      <c r="Y20" s="27"/>
      <c r="Z20" s="28"/>
      <c r="AA20" s="27"/>
      <c r="AB20" s="27"/>
      <c r="AC20" s="28"/>
      <c r="AD20" s="29" t="str">
        <f t="shared" si="10"/>
        <v/>
      </c>
      <c r="AE20" s="27"/>
      <c r="AF20" s="27"/>
      <c r="AG20" s="28"/>
      <c r="AH20" s="27"/>
      <c r="AI20" s="27"/>
      <c r="AJ20" s="28"/>
      <c r="AK20" s="27"/>
      <c r="AL20" s="27"/>
      <c r="AM20" s="28"/>
      <c r="AN20" s="27"/>
      <c r="AO20" s="27"/>
      <c r="AP20" s="28"/>
      <c r="AQ20" s="27"/>
      <c r="AR20" s="27"/>
      <c r="AS20" s="28"/>
      <c r="AT20" s="27"/>
      <c r="AU20" s="31" t="str">
        <f t="shared" si="11"/>
        <v/>
      </c>
      <c r="AV20" s="32" t="str">
        <f t="shared" si="12"/>
        <v/>
      </c>
      <c r="AW20" s="40"/>
      <c r="AX20" s="27"/>
      <c r="AY20" s="27"/>
      <c r="AZ20" s="28"/>
      <c r="BA20" s="27"/>
      <c r="BB20" s="27"/>
      <c r="BC20" s="28"/>
      <c r="BD20" s="27"/>
      <c r="BE20" s="27"/>
      <c r="BF20" s="28"/>
      <c r="BG20" s="27"/>
      <c r="BH20" s="27"/>
      <c r="BI20" s="28"/>
      <c r="BJ20" s="27"/>
      <c r="BK20" s="27"/>
      <c r="BL20" s="28"/>
      <c r="BM20" s="29" t="str">
        <f t="shared" si="13"/>
        <v/>
      </c>
      <c r="BN20" s="29" t="str">
        <f t="shared" si="14"/>
        <v/>
      </c>
      <c r="BO20" s="29" t="str">
        <f t="shared" si="15"/>
        <v/>
      </c>
      <c r="BP20" s="29" t="str">
        <f t="shared" si="16"/>
        <v/>
      </c>
      <c r="BQ20" s="29" t="str">
        <f t="shared" si="17"/>
        <v/>
      </c>
      <c r="BR20" s="29" t="str">
        <f t="shared" si="18"/>
        <v/>
      </c>
      <c r="BS20" s="27"/>
      <c r="BT20" s="27"/>
      <c r="BU20" s="28"/>
      <c r="BV20" s="27"/>
      <c r="BW20" s="27"/>
      <c r="BX20" s="28"/>
      <c r="BY20" s="27"/>
      <c r="BZ20" s="27"/>
      <c r="CA20" s="28"/>
      <c r="CB20" s="27"/>
      <c r="CC20" s="27"/>
      <c r="CD20" s="28"/>
      <c r="CE20" s="27"/>
      <c r="CF20" s="27"/>
      <c r="CG20" s="28"/>
      <c r="CH20" s="29" t="str">
        <f t="shared" si="19"/>
        <v/>
      </c>
      <c r="CI20" s="29" t="str">
        <f t="shared" si="20"/>
        <v/>
      </c>
      <c r="CJ20" s="29" t="str">
        <f t="shared" si="21"/>
        <v/>
      </c>
      <c r="CK20" s="29" t="str">
        <f t="shared" si="22"/>
        <v/>
      </c>
      <c r="CL20" s="29" t="str">
        <f t="shared" si="23"/>
        <v/>
      </c>
      <c r="CM20" s="31" t="str">
        <f t="shared" si="24"/>
        <v/>
      </c>
      <c r="CN20" s="32" t="str">
        <f t="shared" si="25"/>
        <v/>
      </c>
      <c r="CO20" s="40"/>
      <c r="CP20" s="27"/>
      <c r="CQ20" s="45" t="str">
        <f t="shared" si="26"/>
        <v/>
      </c>
      <c r="CR20" s="40"/>
      <c r="CS20" s="27"/>
      <c r="CT20" s="45" t="str">
        <f t="shared" si="27"/>
        <v/>
      </c>
      <c r="CU20" s="6"/>
      <c r="CV20" s="6"/>
      <c r="CW20" s="54"/>
      <c r="CX20" s="6"/>
      <c r="CY20" s="53"/>
      <c r="CZ20" s="53"/>
      <c r="DA20" s="53"/>
      <c r="DE20">
        <v>11</v>
      </c>
      <c r="DF20" t="str">
        <f>(IF(CW10="","","Memiliki kemampuan pemahaman  "))&amp;(IF(CW10="","",CW10&amp;", "))&amp;(IF(CW11="","",CW11&amp;", "))&amp;(IF(CW12="","",CW12&amp;", "))&amp;(IF(CW13="","",CW13&amp;", "))&amp;(IF(CW14="","",CW14&amp;", "))&amp;(IF(CW15="","",CW15&amp;", "))&amp;(IF(CW16="","",CW16&amp;", "))&amp;(IF(CW17="","",CW17&amp;", "))&amp;(IF(CW18="","",CW18&amp;", "))&amp;(IF(CW19="","",CW19&amp;"."))</f>
        <v xml:space="preserve">Memiliki kemampuan pemahaman  siswa dapat menjelaskan isi kitab suci perjanjian baru dan perjanjian lama, siswa dapat menjelaskan isi kitab suci perjanjian baru dan perjanjian lama, siswa dapat menjelaskan isi kitab suci perjanjian baru dan perjanjian lama, </v>
      </c>
    </row>
    <row r="21" spans="1:110" ht="18.75" customHeight="1" x14ac:dyDescent="0.2">
      <c r="A21" s="13"/>
      <c r="B21" s="13"/>
      <c r="C21" s="13"/>
      <c r="D21" s="13" t="str">
        <f t="shared" si="0"/>
        <v/>
      </c>
      <c r="E21" s="14" t="str">
        <f t="shared" si="1"/>
        <v/>
      </c>
      <c r="F21" s="15" t="str">
        <f t="shared" si="2"/>
        <v/>
      </c>
      <c r="G21" s="14" t="str">
        <f t="shared" si="3"/>
        <v/>
      </c>
      <c r="H21" s="14" t="str">
        <f t="shared" si="4"/>
        <v/>
      </c>
      <c r="I21" s="13" t="str">
        <f t="shared" si="5"/>
        <v/>
      </c>
      <c r="J21" s="14" t="str">
        <f t="shared" si="6"/>
        <v/>
      </c>
      <c r="K21" s="26" t="str">
        <f t="shared" si="7"/>
        <v/>
      </c>
      <c r="L21" s="14" t="str">
        <f t="shared" si="8"/>
        <v/>
      </c>
      <c r="M21" s="13" t="str">
        <f t="shared" si="9"/>
        <v/>
      </c>
      <c r="N21" s="6"/>
      <c r="O21" s="27"/>
      <c r="P21" s="27"/>
      <c r="Q21" s="28"/>
      <c r="R21" s="27"/>
      <c r="S21" s="27"/>
      <c r="T21" s="28"/>
      <c r="U21" s="27"/>
      <c r="V21" s="27"/>
      <c r="W21" s="28"/>
      <c r="X21" s="27"/>
      <c r="Y21" s="27"/>
      <c r="Z21" s="28"/>
      <c r="AA21" s="27"/>
      <c r="AB21" s="27"/>
      <c r="AC21" s="28"/>
      <c r="AD21" s="29" t="str">
        <f t="shared" si="10"/>
        <v/>
      </c>
      <c r="AE21" s="27"/>
      <c r="AF21" s="27"/>
      <c r="AG21" s="28"/>
      <c r="AH21" s="27"/>
      <c r="AI21" s="27"/>
      <c r="AJ21" s="28"/>
      <c r="AK21" s="27"/>
      <c r="AL21" s="27"/>
      <c r="AM21" s="28"/>
      <c r="AN21" s="27"/>
      <c r="AO21" s="27"/>
      <c r="AP21" s="28"/>
      <c r="AQ21" s="27"/>
      <c r="AR21" s="27"/>
      <c r="AS21" s="28"/>
      <c r="AT21" s="27"/>
      <c r="AU21" s="31" t="str">
        <f t="shared" si="11"/>
        <v/>
      </c>
      <c r="AV21" s="32" t="str">
        <f t="shared" si="12"/>
        <v/>
      </c>
      <c r="AW21" s="40"/>
      <c r="AX21" s="27"/>
      <c r="AY21" s="27"/>
      <c r="AZ21" s="28"/>
      <c r="BA21" s="27"/>
      <c r="BB21" s="27"/>
      <c r="BC21" s="28"/>
      <c r="BD21" s="27"/>
      <c r="BE21" s="27"/>
      <c r="BF21" s="28"/>
      <c r="BG21" s="27"/>
      <c r="BH21" s="27"/>
      <c r="BI21" s="28"/>
      <c r="BJ21" s="27"/>
      <c r="BK21" s="27"/>
      <c r="BL21" s="28"/>
      <c r="BM21" s="29" t="str">
        <f t="shared" si="13"/>
        <v/>
      </c>
      <c r="BN21" s="29" t="str">
        <f t="shared" si="14"/>
        <v/>
      </c>
      <c r="BO21" s="29" t="str">
        <f t="shared" si="15"/>
        <v/>
      </c>
      <c r="BP21" s="29" t="str">
        <f t="shared" si="16"/>
        <v/>
      </c>
      <c r="BQ21" s="29" t="str">
        <f t="shared" si="17"/>
        <v/>
      </c>
      <c r="BR21" s="29" t="str">
        <f t="shared" si="18"/>
        <v/>
      </c>
      <c r="BS21" s="27"/>
      <c r="BT21" s="27"/>
      <c r="BU21" s="28"/>
      <c r="BV21" s="27"/>
      <c r="BW21" s="27"/>
      <c r="BX21" s="28"/>
      <c r="BY21" s="27"/>
      <c r="BZ21" s="27"/>
      <c r="CA21" s="28"/>
      <c r="CB21" s="27"/>
      <c r="CC21" s="27"/>
      <c r="CD21" s="28"/>
      <c r="CE21" s="27"/>
      <c r="CF21" s="27"/>
      <c r="CG21" s="28"/>
      <c r="CH21" s="29" t="str">
        <f t="shared" si="19"/>
        <v/>
      </c>
      <c r="CI21" s="29" t="str">
        <f t="shared" si="20"/>
        <v/>
      </c>
      <c r="CJ21" s="29" t="str">
        <f t="shared" si="21"/>
        <v/>
      </c>
      <c r="CK21" s="29" t="str">
        <f t="shared" si="22"/>
        <v/>
      </c>
      <c r="CL21" s="29" t="str">
        <f t="shared" si="23"/>
        <v/>
      </c>
      <c r="CM21" s="31" t="str">
        <f t="shared" si="24"/>
        <v/>
      </c>
      <c r="CN21" s="32" t="str">
        <f t="shared" si="25"/>
        <v/>
      </c>
      <c r="CO21" s="40"/>
      <c r="CP21" s="27"/>
      <c r="CQ21" s="45" t="str">
        <f t="shared" si="26"/>
        <v/>
      </c>
      <c r="CR21" s="40"/>
      <c r="CS21" s="27"/>
      <c r="CT21" s="45" t="str">
        <f t="shared" si="27"/>
        <v/>
      </c>
      <c r="CU21" s="6"/>
      <c r="CV21" s="2" t="s">
        <v>56</v>
      </c>
      <c r="CW21" s="54"/>
      <c r="CX21" s="6"/>
      <c r="CY21" s="53"/>
      <c r="CZ21" s="53"/>
      <c r="DA21" s="53"/>
    </row>
    <row r="22" spans="1:110" x14ac:dyDescent="0.2">
      <c r="A22" s="13"/>
      <c r="B22" s="13"/>
      <c r="C22" s="13"/>
      <c r="D22" s="13" t="str">
        <f t="shared" si="0"/>
        <v/>
      </c>
      <c r="E22" s="14" t="str">
        <f t="shared" si="1"/>
        <v/>
      </c>
      <c r="F22" s="15" t="str">
        <f t="shared" si="2"/>
        <v/>
      </c>
      <c r="G22" s="14" t="str">
        <f t="shared" si="3"/>
        <v/>
      </c>
      <c r="H22" s="14" t="str">
        <f t="shared" si="4"/>
        <v/>
      </c>
      <c r="I22" s="13" t="str">
        <f t="shared" si="5"/>
        <v/>
      </c>
      <c r="J22" s="14" t="str">
        <f t="shared" si="6"/>
        <v/>
      </c>
      <c r="K22" s="26" t="str">
        <f t="shared" si="7"/>
        <v/>
      </c>
      <c r="L22" s="14" t="str">
        <f t="shared" si="8"/>
        <v/>
      </c>
      <c r="M22" s="13" t="str">
        <f t="shared" si="9"/>
        <v/>
      </c>
      <c r="N22" s="6"/>
      <c r="O22" s="27"/>
      <c r="P22" s="27"/>
      <c r="Q22" s="28"/>
      <c r="R22" s="27"/>
      <c r="S22" s="27"/>
      <c r="T22" s="28"/>
      <c r="U22" s="27"/>
      <c r="V22" s="27"/>
      <c r="W22" s="28"/>
      <c r="X22" s="27"/>
      <c r="Y22" s="27"/>
      <c r="Z22" s="28"/>
      <c r="AA22" s="27"/>
      <c r="AB22" s="27"/>
      <c r="AC22" s="28"/>
      <c r="AD22" s="29" t="str">
        <f t="shared" si="10"/>
        <v/>
      </c>
      <c r="AE22" s="27"/>
      <c r="AF22" s="27"/>
      <c r="AG22" s="28"/>
      <c r="AH22" s="27"/>
      <c r="AI22" s="27"/>
      <c r="AJ22" s="28"/>
      <c r="AK22" s="27"/>
      <c r="AL22" s="27"/>
      <c r="AM22" s="28"/>
      <c r="AN22" s="27"/>
      <c r="AO22" s="27"/>
      <c r="AP22" s="28"/>
      <c r="AQ22" s="27"/>
      <c r="AR22" s="27"/>
      <c r="AS22" s="28"/>
      <c r="AT22" s="27"/>
      <c r="AU22" s="31" t="str">
        <f t="shared" si="11"/>
        <v/>
      </c>
      <c r="AV22" s="32" t="str">
        <f t="shared" si="12"/>
        <v/>
      </c>
      <c r="AW22" s="40"/>
      <c r="AX22" s="27"/>
      <c r="AY22" s="27"/>
      <c r="AZ22" s="28"/>
      <c r="BA22" s="27"/>
      <c r="BB22" s="27"/>
      <c r="BC22" s="28"/>
      <c r="BD22" s="27"/>
      <c r="BE22" s="27"/>
      <c r="BF22" s="28"/>
      <c r="BG22" s="27"/>
      <c r="BH22" s="27"/>
      <c r="BI22" s="28"/>
      <c r="BJ22" s="27"/>
      <c r="BK22" s="27"/>
      <c r="BL22" s="28"/>
      <c r="BM22" s="29" t="str">
        <f t="shared" si="13"/>
        <v/>
      </c>
      <c r="BN22" s="29" t="str">
        <f t="shared" si="14"/>
        <v/>
      </c>
      <c r="BO22" s="29" t="str">
        <f t="shared" si="15"/>
        <v/>
      </c>
      <c r="BP22" s="29" t="str">
        <f t="shared" si="16"/>
        <v/>
      </c>
      <c r="BQ22" s="29" t="str">
        <f t="shared" si="17"/>
        <v/>
      </c>
      <c r="BR22" s="29" t="str">
        <f t="shared" si="18"/>
        <v/>
      </c>
      <c r="BS22" s="27"/>
      <c r="BT22" s="27"/>
      <c r="BU22" s="28"/>
      <c r="BV22" s="27"/>
      <c r="BW22" s="27"/>
      <c r="BX22" s="28"/>
      <c r="BY22" s="27"/>
      <c r="BZ22" s="27"/>
      <c r="CA22" s="28"/>
      <c r="CB22" s="27"/>
      <c r="CC22" s="27"/>
      <c r="CD22" s="28"/>
      <c r="CE22" s="27"/>
      <c r="CF22" s="27"/>
      <c r="CG22" s="28"/>
      <c r="CH22" s="29" t="str">
        <f t="shared" si="19"/>
        <v/>
      </c>
      <c r="CI22" s="29" t="str">
        <f t="shared" si="20"/>
        <v/>
      </c>
      <c r="CJ22" s="29" t="str">
        <f t="shared" si="21"/>
        <v/>
      </c>
      <c r="CK22" s="29" t="str">
        <f t="shared" si="22"/>
        <v/>
      </c>
      <c r="CL22" s="29" t="str">
        <f t="shared" si="23"/>
        <v/>
      </c>
      <c r="CM22" s="31" t="str">
        <f t="shared" si="24"/>
        <v/>
      </c>
      <c r="CN22" s="32" t="str">
        <f t="shared" si="25"/>
        <v/>
      </c>
      <c r="CO22" s="40"/>
      <c r="CP22" s="27"/>
      <c r="CQ22" s="45" t="str">
        <f t="shared" si="26"/>
        <v/>
      </c>
      <c r="CR22" s="40"/>
      <c r="CS22" s="27"/>
      <c r="CT22" s="45" t="str">
        <f t="shared" si="27"/>
        <v/>
      </c>
      <c r="CU22" s="6"/>
      <c r="CV22" s="46" t="s">
        <v>35</v>
      </c>
      <c r="CW22" s="55" t="s">
        <v>36</v>
      </c>
      <c r="CX22" s="6"/>
      <c r="CY22" s="53"/>
      <c r="CZ22" s="53"/>
      <c r="DA22" s="53"/>
      <c r="DE22">
        <v>0</v>
      </c>
      <c r="DF22" t="str">
        <f>(IF(CW23="","","Perlu peningkatan keterampilan  "))&amp;(IF(CW23="","",CW23&amp;", "))&amp;(IF(CW24="","",CW24&amp;", "))&amp;(IF(CW25="","",CW25&amp;", "))&amp;(IF(CW26="","",CW26&amp;", "))&amp;(IF(CW27="","",CW27&amp;", "))&amp;(IF(CW28="","",CW28&amp;", "))&amp;(IF(CW29="","",CW29&amp;", "))&amp;(IF(CW30="","",CW30&amp;", "))&amp;(IF(CW31="","",CW31&amp;", "))&amp;(IF(CW32="","",CW32&amp;"."))</f>
        <v xml:space="preserve">Perlu peningkatan keterampilan  siswa terampil dalam menjelaskan isi kitab suci perjanjian baru dan perjanjian lama, siswa terampil dalam menjelaskan isi kitab suci perjanjian baru dan perjanjian lama, siswa terampil dalam menjelaskan isi kitab suci perjanjian baru dan perjanjian lama, </v>
      </c>
    </row>
    <row r="23" spans="1:110" x14ac:dyDescent="0.2">
      <c r="A23" s="13"/>
      <c r="B23" s="13"/>
      <c r="C23" s="13"/>
      <c r="D23" s="13" t="str">
        <f t="shared" si="0"/>
        <v/>
      </c>
      <c r="E23" s="14" t="str">
        <f t="shared" si="1"/>
        <v/>
      </c>
      <c r="F23" s="15" t="str">
        <f t="shared" si="2"/>
        <v/>
      </c>
      <c r="G23" s="14" t="str">
        <f t="shared" si="3"/>
        <v/>
      </c>
      <c r="H23" s="14" t="str">
        <f t="shared" si="4"/>
        <v/>
      </c>
      <c r="I23" s="13" t="str">
        <f t="shared" si="5"/>
        <v/>
      </c>
      <c r="J23" s="14" t="str">
        <f t="shared" si="6"/>
        <v/>
      </c>
      <c r="K23" s="26" t="str">
        <f t="shared" si="7"/>
        <v/>
      </c>
      <c r="L23" s="14" t="str">
        <f t="shared" si="8"/>
        <v/>
      </c>
      <c r="M23" s="13" t="str">
        <f t="shared" si="9"/>
        <v/>
      </c>
      <c r="N23" s="6"/>
      <c r="O23" s="27"/>
      <c r="P23" s="27"/>
      <c r="Q23" s="28"/>
      <c r="R23" s="27"/>
      <c r="S23" s="27"/>
      <c r="T23" s="28"/>
      <c r="U23" s="27"/>
      <c r="V23" s="27"/>
      <c r="W23" s="28"/>
      <c r="X23" s="27"/>
      <c r="Y23" s="27"/>
      <c r="Z23" s="28"/>
      <c r="AA23" s="27"/>
      <c r="AB23" s="27"/>
      <c r="AC23" s="28"/>
      <c r="AD23" s="29" t="str">
        <f t="shared" si="10"/>
        <v/>
      </c>
      <c r="AE23" s="27"/>
      <c r="AF23" s="27"/>
      <c r="AG23" s="28"/>
      <c r="AH23" s="27"/>
      <c r="AI23" s="27"/>
      <c r="AJ23" s="28"/>
      <c r="AK23" s="27"/>
      <c r="AL23" s="27"/>
      <c r="AM23" s="28"/>
      <c r="AN23" s="27"/>
      <c r="AO23" s="27"/>
      <c r="AP23" s="28"/>
      <c r="AQ23" s="27"/>
      <c r="AR23" s="27"/>
      <c r="AS23" s="28"/>
      <c r="AT23" s="27"/>
      <c r="AU23" s="31" t="str">
        <f t="shared" si="11"/>
        <v/>
      </c>
      <c r="AV23" s="32" t="str">
        <f t="shared" si="12"/>
        <v/>
      </c>
      <c r="AW23" s="40"/>
      <c r="AX23" s="27"/>
      <c r="AY23" s="27"/>
      <c r="AZ23" s="28"/>
      <c r="BA23" s="27"/>
      <c r="BB23" s="27"/>
      <c r="BC23" s="28"/>
      <c r="BD23" s="27"/>
      <c r="BE23" s="27"/>
      <c r="BF23" s="28"/>
      <c r="BG23" s="27"/>
      <c r="BH23" s="27"/>
      <c r="BI23" s="28"/>
      <c r="BJ23" s="27"/>
      <c r="BK23" s="27"/>
      <c r="BL23" s="28"/>
      <c r="BM23" s="29" t="str">
        <f t="shared" si="13"/>
        <v/>
      </c>
      <c r="BN23" s="29" t="str">
        <f t="shared" si="14"/>
        <v/>
      </c>
      <c r="BO23" s="29" t="str">
        <f t="shared" si="15"/>
        <v/>
      </c>
      <c r="BP23" s="29" t="str">
        <f t="shared" si="16"/>
        <v/>
      </c>
      <c r="BQ23" s="29" t="str">
        <f t="shared" si="17"/>
        <v/>
      </c>
      <c r="BR23" s="29" t="str">
        <f t="shared" si="18"/>
        <v/>
      </c>
      <c r="BS23" s="27"/>
      <c r="BT23" s="27"/>
      <c r="BU23" s="28"/>
      <c r="BV23" s="27"/>
      <c r="BW23" s="27"/>
      <c r="BX23" s="28"/>
      <c r="BY23" s="27"/>
      <c r="BZ23" s="27"/>
      <c r="CA23" s="28"/>
      <c r="CB23" s="27"/>
      <c r="CC23" s="27"/>
      <c r="CD23" s="28"/>
      <c r="CE23" s="27"/>
      <c r="CF23" s="27"/>
      <c r="CG23" s="28"/>
      <c r="CH23" s="29" t="str">
        <f t="shared" si="19"/>
        <v/>
      </c>
      <c r="CI23" s="29" t="str">
        <f t="shared" si="20"/>
        <v/>
      </c>
      <c r="CJ23" s="29" t="str">
        <f t="shared" si="21"/>
        <v/>
      </c>
      <c r="CK23" s="29" t="str">
        <f t="shared" si="22"/>
        <v/>
      </c>
      <c r="CL23" s="29" t="str">
        <f t="shared" si="23"/>
        <v/>
      </c>
      <c r="CM23" s="31" t="str">
        <f t="shared" si="24"/>
        <v/>
      </c>
      <c r="CN23" s="32" t="str">
        <f t="shared" si="25"/>
        <v/>
      </c>
      <c r="CO23" s="40"/>
      <c r="CP23" s="27"/>
      <c r="CQ23" s="45" t="str">
        <f t="shared" si="26"/>
        <v/>
      </c>
      <c r="CR23" s="40"/>
      <c r="CS23" s="27"/>
      <c r="CT23" s="45" t="str">
        <f t="shared" si="27"/>
        <v/>
      </c>
      <c r="CU23" s="6"/>
      <c r="CV23" s="47">
        <v>1</v>
      </c>
      <c r="CW23" s="27" t="s">
        <v>59</v>
      </c>
      <c r="CX23" s="6">
        <v>5651</v>
      </c>
      <c r="CY23" s="53"/>
      <c r="CZ23" s="53"/>
      <c r="DA23" s="53"/>
      <c r="DE23">
        <v>1</v>
      </c>
      <c r="DF23" t="str">
        <f>(IF(CW24="","","Memiliki keterampilan "))&amp;(IF(CW24="","",CW24&amp;", "))&amp;(IF(CW25="","",CW25&amp;", "))&amp;(IF(CW26="","",CW26&amp;", "))&amp;(IF(CW27="","",CW27&amp;", "))&amp;(IF(CW28="","",CW28&amp;", "))&amp;(IF(CW29="","",CW29&amp;", "))&amp;(IF(CW30="","",CW30&amp;", "))&amp;(IF(CW31="","",CW31&amp;", "))&amp;(IF(CW32="","",CW32&amp;", "))&amp;(IF(CW23="","","Masih perlu peningkatan keterampilan "&amp;CW23&amp;"."))</f>
        <v>Memiliki keterampilan siswa terampil dalam menjelaskan isi kitab suci perjanjian baru dan perjanjian lama, siswa terampil dalam menjelaskan isi kitab suci perjanjian baru dan perjanjian lama, Masih perlu peningkatan keterampilan siswa terampil dalam menjelaskan isi kitab suci perjanjian baru dan perjanjian lama.</v>
      </c>
    </row>
    <row r="24" spans="1:110" x14ac:dyDescent="0.2">
      <c r="A24" s="13"/>
      <c r="B24" s="13"/>
      <c r="C24" s="13"/>
      <c r="D24" s="13" t="str">
        <f t="shared" si="0"/>
        <v/>
      </c>
      <c r="E24" s="14" t="str">
        <f t="shared" si="1"/>
        <v/>
      </c>
      <c r="F24" s="15" t="str">
        <f t="shared" si="2"/>
        <v/>
      </c>
      <c r="G24" s="14" t="str">
        <f t="shared" si="3"/>
        <v/>
      </c>
      <c r="H24" s="14" t="str">
        <f t="shared" si="4"/>
        <v/>
      </c>
      <c r="I24" s="13" t="str">
        <f t="shared" si="5"/>
        <v/>
      </c>
      <c r="J24" s="14" t="str">
        <f t="shared" si="6"/>
        <v/>
      </c>
      <c r="K24" s="26" t="str">
        <f t="shared" si="7"/>
        <v/>
      </c>
      <c r="L24" s="14" t="str">
        <f t="shared" si="8"/>
        <v/>
      </c>
      <c r="M24" s="13" t="str">
        <f t="shared" si="9"/>
        <v/>
      </c>
      <c r="N24" s="6"/>
      <c r="O24" s="27"/>
      <c r="P24" s="27"/>
      <c r="Q24" s="28"/>
      <c r="R24" s="27"/>
      <c r="S24" s="27"/>
      <c r="T24" s="28"/>
      <c r="U24" s="27"/>
      <c r="V24" s="27"/>
      <c r="W24" s="28"/>
      <c r="X24" s="27"/>
      <c r="Y24" s="27"/>
      <c r="Z24" s="28"/>
      <c r="AA24" s="27"/>
      <c r="AB24" s="27"/>
      <c r="AC24" s="28"/>
      <c r="AD24" s="29" t="str">
        <f t="shared" si="10"/>
        <v/>
      </c>
      <c r="AE24" s="27"/>
      <c r="AF24" s="27"/>
      <c r="AG24" s="28"/>
      <c r="AH24" s="27"/>
      <c r="AI24" s="27"/>
      <c r="AJ24" s="28"/>
      <c r="AK24" s="27"/>
      <c r="AL24" s="27"/>
      <c r="AM24" s="28"/>
      <c r="AN24" s="27"/>
      <c r="AO24" s="27"/>
      <c r="AP24" s="28"/>
      <c r="AQ24" s="27"/>
      <c r="AR24" s="27"/>
      <c r="AS24" s="28"/>
      <c r="AT24" s="27"/>
      <c r="AU24" s="31" t="str">
        <f t="shared" si="11"/>
        <v/>
      </c>
      <c r="AV24" s="32" t="str">
        <f t="shared" si="12"/>
        <v/>
      </c>
      <c r="AW24" s="40"/>
      <c r="AX24" s="27"/>
      <c r="AY24" s="27"/>
      <c r="AZ24" s="28"/>
      <c r="BA24" s="27"/>
      <c r="BB24" s="27"/>
      <c r="BC24" s="28"/>
      <c r="BD24" s="27"/>
      <c r="BE24" s="27"/>
      <c r="BF24" s="28"/>
      <c r="BG24" s="27"/>
      <c r="BH24" s="27"/>
      <c r="BI24" s="28"/>
      <c r="BJ24" s="27"/>
      <c r="BK24" s="27"/>
      <c r="BL24" s="28"/>
      <c r="BM24" s="29" t="str">
        <f t="shared" si="13"/>
        <v/>
      </c>
      <c r="BN24" s="29" t="str">
        <f t="shared" si="14"/>
        <v/>
      </c>
      <c r="BO24" s="29" t="str">
        <f t="shared" si="15"/>
        <v/>
      </c>
      <c r="BP24" s="29" t="str">
        <f t="shared" si="16"/>
        <v/>
      </c>
      <c r="BQ24" s="29" t="str">
        <f t="shared" si="17"/>
        <v/>
      </c>
      <c r="BR24" s="29" t="str">
        <f t="shared" si="18"/>
        <v/>
      </c>
      <c r="BS24" s="27"/>
      <c r="BT24" s="27"/>
      <c r="BU24" s="28"/>
      <c r="BV24" s="27"/>
      <c r="BW24" s="27"/>
      <c r="BX24" s="28"/>
      <c r="BY24" s="27"/>
      <c r="BZ24" s="27"/>
      <c r="CA24" s="28"/>
      <c r="CB24" s="27"/>
      <c r="CC24" s="27"/>
      <c r="CD24" s="28"/>
      <c r="CE24" s="27"/>
      <c r="CF24" s="27"/>
      <c r="CG24" s="28"/>
      <c r="CH24" s="29" t="str">
        <f t="shared" si="19"/>
        <v/>
      </c>
      <c r="CI24" s="29" t="str">
        <f t="shared" si="20"/>
        <v/>
      </c>
      <c r="CJ24" s="29" t="str">
        <f t="shared" si="21"/>
        <v/>
      </c>
      <c r="CK24" s="29" t="str">
        <f t="shared" si="22"/>
        <v/>
      </c>
      <c r="CL24" s="29" t="str">
        <f t="shared" si="23"/>
        <v/>
      </c>
      <c r="CM24" s="31" t="str">
        <f t="shared" si="24"/>
        <v/>
      </c>
      <c r="CN24" s="32" t="str">
        <f t="shared" si="25"/>
        <v/>
      </c>
      <c r="CO24" s="40"/>
      <c r="CP24" s="27"/>
      <c r="CQ24" s="45" t="str">
        <f t="shared" si="26"/>
        <v/>
      </c>
      <c r="CR24" s="40"/>
      <c r="CS24" s="27"/>
      <c r="CT24" s="45" t="str">
        <f t="shared" si="27"/>
        <v/>
      </c>
      <c r="CU24" s="6"/>
      <c r="CV24" s="47">
        <v>2</v>
      </c>
      <c r="CW24" s="27" t="s">
        <v>59</v>
      </c>
      <c r="CX24" s="6">
        <v>5652</v>
      </c>
      <c r="CY24" s="53"/>
      <c r="CZ24" s="53"/>
      <c r="DA24" s="53"/>
      <c r="DE24">
        <v>2</v>
      </c>
      <c r="DF24" t="str">
        <f>(IF(CW24="","","Memiliki keterampilan "))&amp;(IF(CW23="","",CW23&amp;", "))&amp;(IF(CW25="","",CW25&amp;", "))&amp;(IF(CW26="","",CW26&amp;", "))&amp;(IF(CW27="","",CW27&amp;", "))&amp;(IF(CW28="","",CW28&amp;", "))&amp;(IF(CW29="","",CW29&amp;", "))&amp;(IF(CW30="","",CW30&amp;", "))&amp;(IF(CW31="","",CW31&amp;", "))&amp;(IF(CW32="","",CW32&amp;", "))&amp;(IF(CW24="","","Masih perlu peningkatan keterampilan "&amp;CW24&amp;"."))</f>
        <v>Memiliki keterampilan siswa terampil dalam menjelaskan isi kitab suci perjanjian baru dan perjanjian lama, siswa terampil dalam menjelaskan isi kitab suci perjanjian baru dan perjanjian lama, Masih perlu peningkatan keterampilan siswa terampil dalam menjelaskan isi kitab suci perjanjian baru dan perjanjian lama.</v>
      </c>
    </row>
    <row r="25" spans="1:110" x14ac:dyDescent="0.2">
      <c r="A25" s="13"/>
      <c r="B25" s="13"/>
      <c r="C25" s="13"/>
      <c r="D25" s="13" t="str">
        <f t="shared" si="0"/>
        <v/>
      </c>
      <c r="E25" s="14" t="str">
        <f t="shared" si="1"/>
        <v/>
      </c>
      <c r="F25" s="15" t="str">
        <f t="shared" si="2"/>
        <v/>
      </c>
      <c r="G25" s="14" t="str">
        <f t="shared" si="3"/>
        <v/>
      </c>
      <c r="H25" s="14" t="str">
        <f t="shared" si="4"/>
        <v/>
      </c>
      <c r="I25" s="13" t="str">
        <f t="shared" si="5"/>
        <v/>
      </c>
      <c r="J25" s="14" t="str">
        <f t="shared" si="6"/>
        <v/>
      </c>
      <c r="K25" s="26" t="str">
        <f t="shared" si="7"/>
        <v/>
      </c>
      <c r="L25" s="14" t="str">
        <f t="shared" si="8"/>
        <v/>
      </c>
      <c r="M25" s="13" t="str">
        <f t="shared" si="9"/>
        <v/>
      </c>
      <c r="N25" s="6"/>
      <c r="O25" s="27"/>
      <c r="P25" s="27"/>
      <c r="Q25" s="28"/>
      <c r="R25" s="27"/>
      <c r="S25" s="27"/>
      <c r="T25" s="28"/>
      <c r="U25" s="27"/>
      <c r="V25" s="27"/>
      <c r="W25" s="28"/>
      <c r="X25" s="27"/>
      <c r="Y25" s="27"/>
      <c r="Z25" s="28"/>
      <c r="AA25" s="27"/>
      <c r="AB25" s="27"/>
      <c r="AC25" s="28"/>
      <c r="AD25" s="29" t="str">
        <f t="shared" si="10"/>
        <v/>
      </c>
      <c r="AE25" s="27"/>
      <c r="AF25" s="27"/>
      <c r="AG25" s="28"/>
      <c r="AH25" s="27"/>
      <c r="AI25" s="27"/>
      <c r="AJ25" s="28"/>
      <c r="AK25" s="27"/>
      <c r="AL25" s="27"/>
      <c r="AM25" s="28"/>
      <c r="AN25" s="27"/>
      <c r="AO25" s="27"/>
      <c r="AP25" s="28"/>
      <c r="AQ25" s="27"/>
      <c r="AR25" s="27"/>
      <c r="AS25" s="28"/>
      <c r="AT25" s="27"/>
      <c r="AU25" s="31" t="str">
        <f t="shared" si="11"/>
        <v/>
      </c>
      <c r="AV25" s="32" t="str">
        <f t="shared" si="12"/>
        <v/>
      </c>
      <c r="AW25" s="40"/>
      <c r="AX25" s="27"/>
      <c r="AY25" s="27"/>
      <c r="AZ25" s="28"/>
      <c r="BA25" s="27"/>
      <c r="BB25" s="27"/>
      <c r="BC25" s="28"/>
      <c r="BD25" s="27"/>
      <c r="BE25" s="27"/>
      <c r="BF25" s="28"/>
      <c r="BG25" s="27"/>
      <c r="BH25" s="27"/>
      <c r="BI25" s="28"/>
      <c r="BJ25" s="27"/>
      <c r="BK25" s="27"/>
      <c r="BL25" s="28"/>
      <c r="BM25" s="29" t="str">
        <f t="shared" si="13"/>
        <v/>
      </c>
      <c r="BN25" s="29" t="str">
        <f t="shared" si="14"/>
        <v/>
      </c>
      <c r="BO25" s="29" t="str">
        <f t="shared" si="15"/>
        <v/>
      </c>
      <c r="BP25" s="29" t="str">
        <f t="shared" si="16"/>
        <v/>
      </c>
      <c r="BQ25" s="29" t="str">
        <f t="shared" si="17"/>
        <v/>
      </c>
      <c r="BR25" s="29" t="str">
        <f t="shared" si="18"/>
        <v/>
      </c>
      <c r="BS25" s="27"/>
      <c r="BT25" s="27"/>
      <c r="BU25" s="28"/>
      <c r="BV25" s="27"/>
      <c r="BW25" s="27"/>
      <c r="BX25" s="28"/>
      <c r="BY25" s="27"/>
      <c r="BZ25" s="27"/>
      <c r="CA25" s="28"/>
      <c r="CB25" s="27"/>
      <c r="CC25" s="27"/>
      <c r="CD25" s="28"/>
      <c r="CE25" s="27"/>
      <c r="CF25" s="27"/>
      <c r="CG25" s="28"/>
      <c r="CH25" s="29" t="str">
        <f t="shared" si="19"/>
        <v/>
      </c>
      <c r="CI25" s="29" t="str">
        <f t="shared" si="20"/>
        <v/>
      </c>
      <c r="CJ25" s="29" t="str">
        <f t="shared" si="21"/>
        <v/>
      </c>
      <c r="CK25" s="29" t="str">
        <f t="shared" si="22"/>
        <v/>
      </c>
      <c r="CL25" s="29" t="str">
        <f t="shared" si="23"/>
        <v/>
      </c>
      <c r="CM25" s="31" t="str">
        <f t="shared" si="24"/>
        <v/>
      </c>
      <c r="CN25" s="32" t="str">
        <f t="shared" si="25"/>
        <v/>
      </c>
      <c r="CO25" s="40"/>
      <c r="CP25" s="27"/>
      <c r="CQ25" s="45" t="str">
        <f t="shared" si="26"/>
        <v/>
      </c>
      <c r="CR25" s="40"/>
      <c r="CS25" s="27"/>
      <c r="CT25" s="45" t="str">
        <f t="shared" si="27"/>
        <v/>
      </c>
      <c r="CU25" s="6"/>
      <c r="CV25" s="47">
        <v>3</v>
      </c>
      <c r="CW25" s="27" t="s">
        <v>59</v>
      </c>
      <c r="CX25" s="6">
        <v>5653</v>
      </c>
      <c r="CY25" s="81" t="s">
        <v>57</v>
      </c>
      <c r="CZ25" s="81"/>
      <c r="DA25" s="81"/>
      <c r="DE25">
        <v>3</v>
      </c>
      <c r="DF25" t="str">
        <f>(IF(CW24="","","Memiliki keterampilan "))&amp;(IF(CW23="","",CW23&amp;", "))&amp;(IF(CW24="","",CW24&amp;", "))&amp;(IF(CW26="","",CW26&amp;", "))&amp;(IF(CW27="","",CW27&amp;", "))&amp;(IF(CW28="","",CW28&amp;", "))&amp;(IF(CW29="","",CW29&amp;", "))&amp;(IF(CW30="","",CW30&amp;", "))&amp;(IF(CW31="","",CW31&amp;", "))&amp;(IF(CW32="","",CW32&amp;", "))&amp;(IF(CW25="","","Masih perlu peningkatan keterampilan "&amp;CW25&amp;"."))</f>
        <v>Memiliki keterampilan siswa terampil dalam menjelaskan isi kitab suci perjanjian baru dan perjanjian lama, siswa terampil dalam menjelaskan isi kitab suci perjanjian baru dan perjanjian lama, Masih perlu peningkatan keterampilan siswa terampil dalam menjelaskan isi kitab suci perjanjian baru dan perjanjian lama.</v>
      </c>
    </row>
    <row r="26" spans="1:110" x14ac:dyDescent="0.2">
      <c r="A26" s="13"/>
      <c r="B26" s="13"/>
      <c r="C26" s="13"/>
      <c r="D26" s="13" t="str">
        <f t="shared" si="0"/>
        <v/>
      </c>
      <c r="E26" s="14" t="str">
        <f t="shared" si="1"/>
        <v/>
      </c>
      <c r="F26" s="15" t="str">
        <f t="shared" si="2"/>
        <v/>
      </c>
      <c r="G26" s="14" t="str">
        <f t="shared" si="3"/>
        <v/>
      </c>
      <c r="H26" s="14" t="str">
        <f t="shared" si="4"/>
        <v/>
      </c>
      <c r="I26" s="13" t="str">
        <f t="shared" si="5"/>
        <v/>
      </c>
      <c r="J26" s="14" t="str">
        <f t="shared" si="6"/>
        <v/>
      </c>
      <c r="K26" s="26" t="str">
        <f t="shared" si="7"/>
        <v/>
      </c>
      <c r="L26" s="14" t="str">
        <f t="shared" si="8"/>
        <v/>
      </c>
      <c r="M26" s="13" t="str">
        <f t="shared" si="9"/>
        <v/>
      </c>
      <c r="N26" s="6"/>
      <c r="O26" s="27"/>
      <c r="P26" s="27"/>
      <c r="Q26" s="28"/>
      <c r="R26" s="27"/>
      <c r="S26" s="27"/>
      <c r="T26" s="28"/>
      <c r="U26" s="27"/>
      <c r="V26" s="27"/>
      <c r="W26" s="28"/>
      <c r="X26" s="27"/>
      <c r="Y26" s="27"/>
      <c r="Z26" s="28"/>
      <c r="AA26" s="27"/>
      <c r="AB26" s="27"/>
      <c r="AC26" s="28"/>
      <c r="AD26" s="29" t="str">
        <f t="shared" si="10"/>
        <v/>
      </c>
      <c r="AE26" s="27"/>
      <c r="AF26" s="27"/>
      <c r="AG26" s="28"/>
      <c r="AH26" s="27"/>
      <c r="AI26" s="27"/>
      <c r="AJ26" s="28"/>
      <c r="AK26" s="27"/>
      <c r="AL26" s="27"/>
      <c r="AM26" s="28"/>
      <c r="AN26" s="27"/>
      <c r="AO26" s="27"/>
      <c r="AP26" s="28"/>
      <c r="AQ26" s="27"/>
      <c r="AR26" s="27"/>
      <c r="AS26" s="28"/>
      <c r="AT26" s="27"/>
      <c r="AU26" s="31" t="str">
        <f t="shared" si="11"/>
        <v/>
      </c>
      <c r="AV26" s="32" t="str">
        <f t="shared" si="12"/>
        <v/>
      </c>
      <c r="AW26" s="40"/>
      <c r="AX26" s="27"/>
      <c r="AY26" s="27"/>
      <c r="AZ26" s="28"/>
      <c r="BA26" s="27"/>
      <c r="BB26" s="27"/>
      <c r="BC26" s="28"/>
      <c r="BD26" s="27"/>
      <c r="BE26" s="27"/>
      <c r="BF26" s="28"/>
      <c r="BG26" s="27"/>
      <c r="BH26" s="27"/>
      <c r="BI26" s="28"/>
      <c r="BJ26" s="27"/>
      <c r="BK26" s="27"/>
      <c r="BL26" s="28"/>
      <c r="BM26" s="29" t="str">
        <f t="shared" si="13"/>
        <v/>
      </c>
      <c r="BN26" s="29" t="str">
        <f t="shared" si="14"/>
        <v/>
      </c>
      <c r="BO26" s="29" t="str">
        <f t="shared" si="15"/>
        <v/>
      </c>
      <c r="BP26" s="29" t="str">
        <f t="shared" si="16"/>
        <v/>
      </c>
      <c r="BQ26" s="29" t="str">
        <f t="shared" si="17"/>
        <v/>
      </c>
      <c r="BR26" s="29" t="str">
        <f t="shared" si="18"/>
        <v/>
      </c>
      <c r="BS26" s="27"/>
      <c r="BT26" s="27"/>
      <c r="BU26" s="28"/>
      <c r="BV26" s="27"/>
      <c r="BW26" s="27"/>
      <c r="BX26" s="28"/>
      <c r="BY26" s="27"/>
      <c r="BZ26" s="27"/>
      <c r="CA26" s="28"/>
      <c r="CB26" s="27"/>
      <c r="CC26" s="27"/>
      <c r="CD26" s="28"/>
      <c r="CE26" s="27"/>
      <c r="CF26" s="27"/>
      <c r="CG26" s="28"/>
      <c r="CH26" s="29" t="str">
        <f t="shared" si="19"/>
        <v/>
      </c>
      <c r="CI26" s="29" t="str">
        <f t="shared" si="20"/>
        <v/>
      </c>
      <c r="CJ26" s="29" t="str">
        <f t="shared" si="21"/>
        <v/>
      </c>
      <c r="CK26" s="29" t="str">
        <f t="shared" si="22"/>
        <v/>
      </c>
      <c r="CL26" s="29" t="str">
        <f t="shared" si="23"/>
        <v/>
      </c>
      <c r="CM26" s="31" t="str">
        <f t="shared" si="24"/>
        <v/>
      </c>
      <c r="CN26" s="32" t="str">
        <f t="shared" si="25"/>
        <v/>
      </c>
      <c r="CO26" s="40"/>
      <c r="CP26" s="27"/>
      <c r="CQ26" s="45" t="str">
        <f t="shared" si="26"/>
        <v/>
      </c>
      <c r="CR26" s="40"/>
      <c r="CS26" s="27"/>
      <c r="CT26" s="45" t="str">
        <f t="shared" si="27"/>
        <v/>
      </c>
      <c r="CU26" s="6"/>
      <c r="CV26" s="47">
        <v>4</v>
      </c>
      <c r="CW26" s="27"/>
      <c r="CX26" s="6">
        <v>5654</v>
      </c>
      <c r="CY26" s="56" t="s">
        <v>49</v>
      </c>
      <c r="CZ26" s="57" t="s">
        <v>50</v>
      </c>
      <c r="DA26" s="57" t="s">
        <v>51</v>
      </c>
      <c r="DE26">
        <v>4</v>
      </c>
      <c r="DF26" t="str">
        <f>(IF(CW24="","","Memiliki keterampilan "))&amp;(IF(CW23="","",CW23&amp;", "))&amp;(IF(CW24="","",CW24&amp;", "))&amp;(IF(CW25="","",CW25&amp;", "))&amp;(IF(CW27="","",CW27&amp;", "))&amp;(IF(CW28="","",CW28&amp;", "))&amp;(IF(CW29="","",CW29&amp;", "))&amp;(IF(CW30="","",CW30&amp;", "))&amp;(IF(CW31="","",CW31&amp;", "))&amp;(IF(CW32="","",CW32&amp;", "))&amp;(IF(CW26="","","Masih perlu peningkatan keterampilan "&amp;CW26&amp;"."))</f>
        <v xml:space="preserve">Memiliki keterampilan siswa terampil dalam menjelaskan isi kitab suci perjanjian baru dan perjanjian lama, siswa terampil dalam menjelaskan isi kitab suci perjanjian baru dan perjanjian lama, siswa terampil dalam menjelaskan isi kitab suci perjanjian baru dan perjanjian lama, </v>
      </c>
    </row>
    <row r="27" spans="1:110" x14ac:dyDescent="0.2">
      <c r="A27" s="13"/>
      <c r="B27" s="13"/>
      <c r="C27" s="13"/>
      <c r="D27" s="13" t="str">
        <f t="shared" si="0"/>
        <v/>
      </c>
      <c r="E27" s="14" t="str">
        <f t="shared" si="1"/>
        <v/>
      </c>
      <c r="F27" s="15" t="str">
        <f t="shared" si="2"/>
        <v/>
      </c>
      <c r="G27" s="14" t="str">
        <f t="shared" si="3"/>
        <v/>
      </c>
      <c r="H27" s="14" t="str">
        <f t="shared" si="4"/>
        <v/>
      </c>
      <c r="I27" s="13" t="str">
        <f t="shared" si="5"/>
        <v/>
      </c>
      <c r="J27" s="14" t="str">
        <f t="shared" si="6"/>
        <v/>
      </c>
      <c r="K27" s="26" t="str">
        <f t="shared" si="7"/>
        <v/>
      </c>
      <c r="L27" s="14" t="str">
        <f t="shared" si="8"/>
        <v/>
      </c>
      <c r="M27" s="13" t="str">
        <f t="shared" si="9"/>
        <v/>
      </c>
      <c r="N27" s="6"/>
      <c r="O27" s="27"/>
      <c r="P27" s="27"/>
      <c r="Q27" s="28"/>
      <c r="R27" s="27"/>
      <c r="S27" s="27"/>
      <c r="T27" s="28"/>
      <c r="U27" s="27"/>
      <c r="V27" s="27"/>
      <c r="W27" s="28"/>
      <c r="X27" s="27"/>
      <c r="Y27" s="27"/>
      <c r="Z27" s="28"/>
      <c r="AA27" s="27"/>
      <c r="AB27" s="27"/>
      <c r="AC27" s="28"/>
      <c r="AD27" s="29" t="str">
        <f t="shared" si="10"/>
        <v/>
      </c>
      <c r="AE27" s="27"/>
      <c r="AF27" s="27"/>
      <c r="AG27" s="28"/>
      <c r="AH27" s="27"/>
      <c r="AI27" s="27"/>
      <c r="AJ27" s="28"/>
      <c r="AK27" s="27"/>
      <c r="AL27" s="27"/>
      <c r="AM27" s="28"/>
      <c r="AN27" s="27"/>
      <c r="AO27" s="27"/>
      <c r="AP27" s="28"/>
      <c r="AQ27" s="27"/>
      <c r="AR27" s="27"/>
      <c r="AS27" s="28"/>
      <c r="AT27" s="27"/>
      <c r="AU27" s="31" t="str">
        <f t="shared" si="11"/>
        <v/>
      </c>
      <c r="AV27" s="32" t="str">
        <f t="shared" si="12"/>
        <v/>
      </c>
      <c r="AW27" s="40"/>
      <c r="AX27" s="27"/>
      <c r="AY27" s="27"/>
      <c r="AZ27" s="28"/>
      <c r="BA27" s="27"/>
      <c r="BB27" s="27"/>
      <c r="BC27" s="28"/>
      <c r="BD27" s="27"/>
      <c r="BE27" s="27"/>
      <c r="BF27" s="28"/>
      <c r="BG27" s="27"/>
      <c r="BH27" s="27"/>
      <c r="BI27" s="28"/>
      <c r="BJ27" s="27"/>
      <c r="BK27" s="27"/>
      <c r="BL27" s="28"/>
      <c r="BM27" s="29" t="str">
        <f t="shared" si="13"/>
        <v/>
      </c>
      <c r="BN27" s="29" t="str">
        <f t="shared" si="14"/>
        <v/>
      </c>
      <c r="BO27" s="29" t="str">
        <f t="shared" si="15"/>
        <v/>
      </c>
      <c r="BP27" s="29" t="str">
        <f t="shared" si="16"/>
        <v/>
      </c>
      <c r="BQ27" s="29" t="str">
        <f t="shared" si="17"/>
        <v/>
      </c>
      <c r="BR27" s="29" t="str">
        <f t="shared" si="18"/>
        <v/>
      </c>
      <c r="BS27" s="27"/>
      <c r="BT27" s="27"/>
      <c r="BU27" s="28"/>
      <c r="BV27" s="27"/>
      <c r="BW27" s="27"/>
      <c r="BX27" s="28"/>
      <c r="BY27" s="27"/>
      <c r="BZ27" s="27"/>
      <c r="CA27" s="28"/>
      <c r="CB27" s="27"/>
      <c r="CC27" s="27"/>
      <c r="CD27" s="28"/>
      <c r="CE27" s="27"/>
      <c r="CF27" s="27"/>
      <c r="CG27" s="28"/>
      <c r="CH27" s="29" t="str">
        <f t="shared" si="19"/>
        <v/>
      </c>
      <c r="CI27" s="29" t="str">
        <f t="shared" si="20"/>
        <v/>
      </c>
      <c r="CJ27" s="29" t="str">
        <f t="shared" si="21"/>
        <v/>
      </c>
      <c r="CK27" s="29" t="str">
        <f t="shared" si="22"/>
        <v/>
      </c>
      <c r="CL27" s="29" t="str">
        <f t="shared" si="23"/>
        <v/>
      </c>
      <c r="CM27" s="31" t="str">
        <f t="shared" si="24"/>
        <v/>
      </c>
      <c r="CN27" s="32" t="str">
        <f t="shared" si="25"/>
        <v/>
      </c>
      <c r="CO27" s="40"/>
      <c r="CP27" s="27"/>
      <c r="CQ27" s="45" t="str">
        <f t="shared" si="26"/>
        <v/>
      </c>
      <c r="CR27" s="40"/>
      <c r="CS27" s="27"/>
      <c r="CT27" s="45" t="str">
        <f t="shared" si="27"/>
        <v/>
      </c>
      <c r="CU27" s="6"/>
      <c r="CV27" s="47">
        <v>5</v>
      </c>
      <c r="CW27" s="27"/>
      <c r="CX27" s="6">
        <v>5655</v>
      </c>
      <c r="CY27" s="50">
        <v>0</v>
      </c>
      <c r="CZ27" s="51">
        <v>69</v>
      </c>
      <c r="DA27" s="58" t="s">
        <v>53</v>
      </c>
      <c r="DE27">
        <v>5</v>
      </c>
      <c r="DF27"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siswa terampil dalam menjelaskan isi kitab suci perjanjian baru dan perjanjian lama, siswa terampil dalam menjelaskan isi kitab suci perjanjian baru dan perjanjian lama, siswa terampil dalam menjelaskan isi kitab suci perjanjian baru dan perjanjian lama, </v>
      </c>
    </row>
    <row r="28" spans="1:110" x14ac:dyDescent="0.2">
      <c r="A28" s="13"/>
      <c r="B28" s="13"/>
      <c r="C28" s="13"/>
      <c r="D28" s="13" t="str">
        <f t="shared" si="0"/>
        <v/>
      </c>
      <c r="E28" s="14" t="str">
        <f t="shared" si="1"/>
        <v/>
      </c>
      <c r="F28" s="15" t="str">
        <f t="shared" si="2"/>
        <v/>
      </c>
      <c r="G28" s="14" t="str">
        <f t="shared" si="3"/>
        <v/>
      </c>
      <c r="H28" s="14" t="str">
        <f t="shared" si="4"/>
        <v/>
      </c>
      <c r="I28" s="13" t="str">
        <f t="shared" si="5"/>
        <v/>
      </c>
      <c r="J28" s="14" t="str">
        <f t="shared" si="6"/>
        <v/>
      </c>
      <c r="K28" s="26" t="str">
        <f t="shared" si="7"/>
        <v/>
      </c>
      <c r="L28" s="14" t="str">
        <f t="shared" si="8"/>
        <v/>
      </c>
      <c r="M28" s="13" t="str">
        <f t="shared" si="9"/>
        <v/>
      </c>
      <c r="N28" s="6"/>
      <c r="O28" s="27"/>
      <c r="P28" s="27"/>
      <c r="Q28" s="28"/>
      <c r="R28" s="27"/>
      <c r="S28" s="27"/>
      <c r="T28" s="28"/>
      <c r="U28" s="27"/>
      <c r="V28" s="27"/>
      <c r="W28" s="28"/>
      <c r="X28" s="27"/>
      <c r="Y28" s="27"/>
      <c r="Z28" s="28"/>
      <c r="AA28" s="27"/>
      <c r="AB28" s="27"/>
      <c r="AC28" s="28"/>
      <c r="AD28" s="29" t="str">
        <f t="shared" si="10"/>
        <v/>
      </c>
      <c r="AE28" s="27"/>
      <c r="AF28" s="27"/>
      <c r="AG28" s="28"/>
      <c r="AH28" s="27"/>
      <c r="AI28" s="27"/>
      <c r="AJ28" s="28"/>
      <c r="AK28" s="27"/>
      <c r="AL28" s="27"/>
      <c r="AM28" s="28"/>
      <c r="AN28" s="27"/>
      <c r="AO28" s="27"/>
      <c r="AP28" s="28"/>
      <c r="AQ28" s="27"/>
      <c r="AR28" s="27"/>
      <c r="AS28" s="28"/>
      <c r="AT28" s="27"/>
      <c r="AU28" s="31" t="str">
        <f t="shared" si="11"/>
        <v/>
      </c>
      <c r="AV28" s="32" t="str">
        <f t="shared" si="12"/>
        <v/>
      </c>
      <c r="AW28" s="40"/>
      <c r="AX28" s="27"/>
      <c r="AY28" s="27"/>
      <c r="AZ28" s="28"/>
      <c r="BA28" s="27"/>
      <c r="BB28" s="27"/>
      <c r="BC28" s="28"/>
      <c r="BD28" s="27"/>
      <c r="BE28" s="27"/>
      <c r="BF28" s="28"/>
      <c r="BG28" s="27"/>
      <c r="BH28" s="27"/>
      <c r="BI28" s="28"/>
      <c r="BJ28" s="27"/>
      <c r="BK28" s="27"/>
      <c r="BL28" s="28"/>
      <c r="BM28" s="29" t="str">
        <f t="shared" si="13"/>
        <v/>
      </c>
      <c r="BN28" s="29" t="str">
        <f t="shared" si="14"/>
        <v/>
      </c>
      <c r="BO28" s="29" t="str">
        <f t="shared" si="15"/>
        <v/>
      </c>
      <c r="BP28" s="29" t="str">
        <f t="shared" si="16"/>
        <v/>
      </c>
      <c r="BQ28" s="29" t="str">
        <f t="shared" si="17"/>
        <v/>
      </c>
      <c r="BR28" s="29" t="str">
        <f t="shared" si="18"/>
        <v/>
      </c>
      <c r="BS28" s="27"/>
      <c r="BT28" s="27"/>
      <c r="BU28" s="28"/>
      <c r="BV28" s="27"/>
      <c r="BW28" s="27"/>
      <c r="BX28" s="28"/>
      <c r="BY28" s="27"/>
      <c r="BZ28" s="27"/>
      <c r="CA28" s="28"/>
      <c r="CB28" s="27"/>
      <c r="CC28" s="27"/>
      <c r="CD28" s="28"/>
      <c r="CE28" s="27"/>
      <c r="CF28" s="27"/>
      <c r="CG28" s="28"/>
      <c r="CH28" s="29" t="str">
        <f t="shared" si="19"/>
        <v/>
      </c>
      <c r="CI28" s="29" t="str">
        <f t="shared" si="20"/>
        <v/>
      </c>
      <c r="CJ28" s="29" t="str">
        <f t="shared" si="21"/>
        <v/>
      </c>
      <c r="CK28" s="29" t="str">
        <f t="shared" si="22"/>
        <v/>
      </c>
      <c r="CL28" s="29" t="str">
        <f t="shared" si="23"/>
        <v/>
      </c>
      <c r="CM28" s="31" t="str">
        <f t="shared" si="24"/>
        <v/>
      </c>
      <c r="CN28" s="32" t="str">
        <f t="shared" si="25"/>
        <v/>
      </c>
      <c r="CO28" s="40"/>
      <c r="CP28" s="27"/>
      <c r="CQ28" s="45" t="str">
        <f t="shared" si="26"/>
        <v/>
      </c>
      <c r="CR28" s="40"/>
      <c r="CS28" s="27"/>
      <c r="CT28" s="45" t="str">
        <f t="shared" si="27"/>
        <v/>
      </c>
      <c r="CU28" s="6"/>
      <c r="CV28" s="47">
        <v>6</v>
      </c>
      <c r="CW28" s="27"/>
      <c r="CX28" s="6">
        <v>5656</v>
      </c>
      <c r="CY28" s="50">
        <v>70</v>
      </c>
      <c r="CZ28" s="52">
        <v>79</v>
      </c>
      <c r="DA28" s="59" t="s">
        <v>54</v>
      </c>
      <c r="DE28">
        <v>6</v>
      </c>
      <c r="DF28"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siswa terampil dalam menjelaskan isi kitab suci perjanjian baru dan perjanjian lama, siswa terampil dalam menjelaskan isi kitab suci perjanjian baru dan perjanjian lama, siswa terampil dalam menjelaskan isi kitab suci perjanjian baru dan perjanjian lama, </v>
      </c>
    </row>
    <row r="29" spans="1:110" x14ac:dyDescent="0.2">
      <c r="A29" s="13"/>
      <c r="B29" s="13"/>
      <c r="C29" s="13"/>
      <c r="D29" s="13" t="str">
        <f t="shared" si="0"/>
        <v/>
      </c>
      <c r="E29" s="14" t="str">
        <f t="shared" si="1"/>
        <v/>
      </c>
      <c r="F29" s="15" t="str">
        <f t="shared" si="2"/>
        <v/>
      </c>
      <c r="G29" s="14" t="str">
        <f t="shared" si="3"/>
        <v/>
      </c>
      <c r="H29" s="14" t="str">
        <f t="shared" si="4"/>
        <v/>
      </c>
      <c r="I29" s="13" t="str">
        <f t="shared" si="5"/>
        <v/>
      </c>
      <c r="J29" s="14" t="str">
        <f t="shared" si="6"/>
        <v/>
      </c>
      <c r="K29" s="26" t="str">
        <f t="shared" si="7"/>
        <v/>
      </c>
      <c r="L29" s="14" t="str">
        <f t="shared" si="8"/>
        <v/>
      </c>
      <c r="M29" s="13" t="str">
        <f t="shared" si="9"/>
        <v/>
      </c>
      <c r="N29" s="6"/>
      <c r="O29" s="27"/>
      <c r="P29" s="27"/>
      <c r="Q29" s="28"/>
      <c r="R29" s="27"/>
      <c r="S29" s="27"/>
      <c r="T29" s="28"/>
      <c r="U29" s="27"/>
      <c r="V29" s="27"/>
      <c r="W29" s="28"/>
      <c r="X29" s="27"/>
      <c r="Y29" s="27"/>
      <c r="Z29" s="28"/>
      <c r="AA29" s="27"/>
      <c r="AB29" s="27"/>
      <c r="AC29" s="28"/>
      <c r="AD29" s="29" t="str">
        <f t="shared" si="10"/>
        <v/>
      </c>
      <c r="AE29" s="27"/>
      <c r="AF29" s="27"/>
      <c r="AG29" s="28"/>
      <c r="AH29" s="27"/>
      <c r="AI29" s="27"/>
      <c r="AJ29" s="28"/>
      <c r="AK29" s="27"/>
      <c r="AL29" s="27"/>
      <c r="AM29" s="28"/>
      <c r="AN29" s="27"/>
      <c r="AO29" s="27"/>
      <c r="AP29" s="28"/>
      <c r="AQ29" s="27"/>
      <c r="AR29" s="27"/>
      <c r="AS29" s="28"/>
      <c r="AT29" s="27"/>
      <c r="AU29" s="31" t="str">
        <f t="shared" si="11"/>
        <v/>
      </c>
      <c r="AV29" s="32" t="str">
        <f t="shared" si="12"/>
        <v/>
      </c>
      <c r="AW29" s="40"/>
      <c r="AX29" s="27"/>
      <c r="AY29" s="27"/>
      <c r="AZ29" s="28"/>
      <c r="BA29" s="27"/>
      <c r="BB29" s="27"/>
      <c r="BC29" s="28"/>
      <c r="BD29" s="27"/>
      <c r="BE29" s="27"/>
      <c r="BF29" s="28"/>
      <c r="BG29" s="27"/>
      <c r="BH29" s="27"/>
      <c r="BI29" s="28"/>
      <c r="BJ29" s="27"/>
      <c r="BK29" s="27"/>
      <c r="BL29" s="28"/>
      <c r="BM29" s="29" t="str">
        <f t="shared" si="13"/>
        <v/>
      </c>
      <c r="BN29" s="29" t="str">
        <f t="shared" si="14"/>
        <v/>
      </c>
      <c r="BO29" s="29" t="str">
        <f t="shared" si="15"/>
        <v/>
      </c>
      <c r="BP29" s="29" t="str">
        <f t="shared" si="16"/>
        <v/>
      </c>
      <c r="BQ29" s="29" t="str">
        <f t="shared" si="17"/>
        <v/>
      </c>
      <c r="BR29" s="29" t="str">
        <f t="shared" si="18"/>
        <v/>
      </c>
      <c r="BS29" s="27"/>
      <c r="BT29" s="27"/>
      <c r="BU29" s="28"/>
      <c r="BV29" s="27"/>
      <c r="BW29" s="27"/>
      <c r="BX29" s="28"/>
      <c r="BY29" s="27"/>
      <c r="BZ29" s="27"/>
      <c r="CA29" s="28"/>
      <c r="CB29" s="27"/>
      <c r="CC29" s="27"/>
      <c r="CD29" s="28"/>
      <c r="CE29" s="27"/>
      <c r="CF29" s="27"/>
      <c r="CG29" s="28"/>
      <c r="CH29" s="29" t="str">
        <f t="shared" si="19"/>
        <v/>
      </c>
      <c r="CI29" s="29" t="str">
        <f t="shared" si="20"/>
        <v/>
      </c>
      <c r="CJ29" s="29" t="str">
        <f t="shared" si="21"/>
        <v/>
      </c>
      <c r="CK29" s="29" t="str">
        <f t="shared" si="22"/>
        <v/>
      </c>
      <c r="CL29" s="29" t="str">
        <f t="shared" si="23"/>
        <v/>
      </c>
      <c r="CM29" s="31" t="str">
        <f t="shared" si="24"/>
        <v/>
      </c>
      <c r="CN29" s="32" t="str">
        <f t="shared" si="25"/>
        <v/>
      </c>
      <c r="CO29" s="40"/>
      <c r="CP29" s="27"/>
      <c r="CQ29" s="45" t="str">
        <f t="shared" si="26"/>
        <v/>
      </c>
      <c r="CR29" s="40"/>
      <c r="CS29" s="27"/>
      <c r="CT29" s="45" t="str">
        <f t="shared" si="27"/>
        <v/>
      </c>
      <c r="CU29" s="6"/>
      <c r="CV29" s="47">
        <v>7</v>
      </c>
      <c r="CW29" s="27"/>
      <c r="CX29" s="6">
        <v>5657</v>
      </c>
      <c r="CY29" s="50">
        <v>80</v>
      </c>
      <c r="CZ29" s="52">
        <v>89</v>
      </c>
      <c r="DA29" s="59" t="s">
        <v>55</v>
      </c>
      <c r="DE29">
        <v>7</v>
      </c>
      <c r="DF29"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siswa terampil dalam menjelaskan isi kitab suci perjanjian baru dan perjanjian lama, siswa terampil dalam menjelaskan isi kitab suci perjanjian baru dan perjanjian lama, siswa terampil dalam menjelaskan isi kitab suci perjanjian baru dan perjanjian lama, </v>
      </c>
    </row>
    <row r="30" spans="1:110" x14ac:dyDescent="0.2">
      <c r="A30" s="13"/>
      <c r="B30" s="13"/>
      <c r="C30" s="13"/>
      <c r="D30" s="13" t="str">
        <f t="shared" si="0"/>
        <v/>
      </c>
      <c r="E30" s="14" t="str">
        <f t="shared" si="1"/>
        <v/>
      </c>
      <c r="F30" s="15" t="str">
        <f t="shared" si="2"/>
        <v/>
      </c>
      <c r="G30" s="14" t="str">
        <f t="shared" si="3"/>
        <v/>
      </c>
      <c r="H30" s="14" t="str">
        <f t="shared" si="4"/>
        <v/>
      </c>
      <c r="I30" s="13" t="str">
        <f t="shared" si="5"/>
        <v/>
      </c>
      <c r="J30" s="14" t="str">
        <f t="shared" si="6"/>
        <v/>
      </c>
      <c r="K30" s="26" t="str">
        <f t="shared" si="7"/>
        <v/>
      </c>
      <c r="L30" s="14" t="str">
        <f t="shared" si="8"/>
        <v/>
      </c>
      <c r="M30" s="13" t="str">
        <f t="shared" si="9"/>
        <v/>
      </c>
      <c r="N30" s="6"/>
      <c r="O30" s="27"/>
      <c r="P30" s="27"/>
      <c r="Q30" s="28"/>
      <c r="R30" s="27"/>
      <c r="S30" s="27"/>
      <c r="T30" s="28"/>
      <c r="U30" s="27"/>
      <c r="V30" s="27"/>
      <c r="W30" s="28"/>
      <c r="X30" s="27"/>
      <c r="Y30" s="27"/>
      <c r="Z30" s="28"/>
      <c r="AA30" s="27"/>
      <c r="AB30" s="27"/>
      <c r="AC30" s="28"/>
      <c r="AD30" s="29" t="str">
        <f t="shared" si="10"/>
        <v/>
      </c>
      <c r="AE30" s="27"/>
      <c r="AF30" s="27"/>
      <c r="AG30" s="28"/>
      <c r="AH30" s="27"/>
      <c r="AI30" s="27"/>
      <c r="AJ30" s="28"/>
      <c r="AK30" s="27"/>
      <c r="AL30" s="27"/>
      <c r="AM30" s="28"/>
      <c r="AN30" s="27"/>
      <c r="AO30" s="27"/>
      <c r="AP30" s="28"/>
      <c r="AQ30" s="27"/>
      <c r="AR30" s="27"/>
      <c r="AS30" s="28"/>
      <c r="AT30" s="27"/>
      <c r="AU30" s="31" t="str">
        <f t="shared" si="11"/>
        <v/>
      </c>
      <c r="AV30" s="32" t="str">
        <f t="shared" si="12"/>
        <v/>
      </c>
      <c r="AW30" s="40"/>
      <c r="AX30" s="27"/>
      <c r="AY30" s="27"/>
      <c r="AZ30" s="28"/>
      <c r="BA30" s="27"/>
      <c r="BB30" s="27"/>
      <c r="BC30" s="28"/>
      <c r="BD30" s="27"/>
      <c r="BE30" s="27"/>
      <c r="BF30" s="28"/>
      <c r="BG30" s="27"/>
      <c r="BH30" s="27"/>
      <c r="BI30" s="28"/>
      <c r="BJ30" s="27"/>
      <c r="BK30" s="27"/>
      <c r="BL30" s="28"/>
      <c r="BM30" s="29" t="str">
        <f t="shared" si="13"/>
        <v/>
      </c>
      <c r="BN30" s="29" t="str">
        <f t="shared" si="14"/>
        <v/>
      </c>
      <c r="BO30" s="29" t="str">
        <f t="shared" si="15"/>
        <v/>
      </c>
      <c r="BP30" s="29" t="str">
        <f t="shared" si="16"/>
        <v/>
      </c>
      <c r="BQ30" s="29" t="str">
        <f t="shared" si="17"/>
        <v/>
      </c>
      <c r="BR30" s="29" t="str">
        <f t="shared" si="18"/>
        <v/>
      </c>
      <c r="BS30" s="27"/>
      <c r="BT30" s="27"/>
      <c r="BU30" s="28"/>
      <c r="BV30" s="27"/>
      <c r="BW30" s="27"/>
      <c r="BX30" s="28"/>
      <c r="BY30" s="27"/>
      <c r="BZ30" s="27"/>
      <c r="CA30" s="28"/>
      <c r="CB30" s="27"/>
      <c r="CC30" s="27"/>
      <c r="CD30" s="28"/>
      <c r="CE30" s="27"/>
      <c r="CF30" s="27"/>
      <c r="CG30" s="28"/>
      <c r="CH30" s="29" t="str">
        <f t="shared" si="19"/>
        <v/>
      </c>
      <c r="CI30" s="29" t="str">
        <f t="shared" si="20"/>
        <v/>
      </c>
      <c r="CJ30" s="29" t="str">
        <f t="shared" si="21"/>
        <v/>
      </c>
      <c r="CK30" s="29" t="str">
        <f t="shared" si="22"/>
        <v/>
      </c>
      <c r="CL30" s="29" t="str">
        <f t="shared" si="23"/>
        <v/>
      </c>
      <c r="CM30" s="31" t="str">
        <f t="shared" si="24"/>
        <v/>
      </c>
      <c r="CN30" s="32" t="str">
        <f t="shared" si="25"/>
        <v/>
      </c>
      <c r="CO30" s="40"/>
      <c r="CP30" s="27"/>
      <c r="CQ30" s="45" t="str">
        <f t="shared" si="26"/>
        <v/>
      </c>
      <c r="CR30" s="40"/>
      <c r="CS30" s="27"/>
      <c r="CT30" s="45" t="str">
        <f t="shared" si="27"/>
        <v/>
      </c>
      <c r="CU30" s="6"/>
      <c r="CV30" s="47">
        <v>8</v>
      </c>
      <c r="CW30" s="27"/>
      <c r="CX30" s="6">
        <v>5658</v>
      </c>
      <c r="CY30" s="50">
        <v>90</v>
      </c>
      <c r="CZ30" s="52">
        <v>100</v>
      </c>
      <c r="DA30" s="59" t="s">
        <v>17</v>
      </c>
      <c r="DE30">
        <v>8</v>
      </c>
      <c r="DF30"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siswa terampil dalam menjelaskan isi kitab suci perjanjian baru dan perjanjian lama, siswa terampil dalam menjelaskan isi kitab suci perjanjian baru dan perjanjian lama, siswa terampil dalam menjelaskan isi kitab suci perjanjian baru dan perjanjian lama, </v>
      </c>
    </row>
    <row r="31" spans="1:110" x14ac:dyDescent="0.2">
      <c r="A31" s="13"/>
      <c r="B31" s="13"/>
      <c r="C31" s="13"/>
      <c r="D31" s="13" t="str">
        <f t="shared" si="0"/>
        <v/>
      </c>
      <c r="E31" s="14" t="str">
        <f t="shared" si="1"/>
        <v/>
      </c>
      <c r="F31" s="15" t="str">
        <f t="shared" si="2"/>
        <v/>
      </c>
      <c r="G31" s="14" t="str">
        <f t="shared" si="3"/>
        <v/>
      </c>
      <c r="H31" s="14" t="str">
        <f t="shared" si="4"/>
        <v/>
      </c>
      <c r="I31" s="13" t="str">
        <f t="shared" si="5"/>
        <v/>
      </c>
      <c r="J31" s="14" t="str">
        <f t="shared" si="6"/>
        <v/>
      </c>
      <c r="K31" s="26" t="str">
        <f t="shared" si="7"/>
        <v/>
      </c>
      <c r="L31" s="14" t="str">
        <f t="shared" si="8"/>
        <v/>
      </c>
      <c r="M31" s="13" t="str">
        <f t="shared" si="9"/>
        <v/>
      </c>
      <c r="N31" s="6"/>
      <c r="O31" s="27"/>
      <c r="P31" s="27"/>
      <c r="Q31" s="28"/>
      <c r="R31" s="27"/>
      <c r="S31" s="27"/>
      <c r="T31" s="28"/>
      <c r="U31" s="27"/>
      <c r="V31" s="27"/>
      <c r="W31" s="28"/>
      <c r="X31" s="27"/>
      <c r="Y31" s="27"/>
      <c r="Z31" s="28"/>
      <c r="AA31" s="27"/>
      <c r="AB31" s="27"/>
      <c r="AC31" s="28"/>
      <c r="AD31" s="29" t="str">
        <f t="shared" si="10"/>
        <v/>
      </c>
      <c r="AE31" s="27"/>
      <c r="AF31" s="27"/>
      <c r="AG31" s="28"/>
      <c r="AH31" s="27"/>
      <c r="AI31" s="27"/>
      <c r="AJ31" s="28"/>
      <c r="AK31" s="27"/>
      <c r="AL31" s="27"/>
      <c r="AM31" s="28"/>
      <c r="AN31" s="27"/>
      <c r="AO31" s="27"/>
      <c r="AP31" s="28"/>
      <c r="AQ31" s="27"/>
      <c r="AR31" s="27"/>
      <c r="AS31" s="28"/>
      <c r="AT31" s="27"/>
      <c r="AU31" s="31" t="str">
        <f t="shared" si="11"/>
        <v/>
      </c>
      <c r="AV31" s="32" t="str">
        <f t="shared" si="12"/>
        <v/>
      </c>
      <c r="AW31" s="40"/>
      <c r="AX31" s="27"/>
      <c r="AY31" s="27"/>
      <c r="AZ31" s="28"/>
      <c r="BA31" s="27"/>
      <c r="BB31" s="27"/>
      <c r="BC31" s="28"/>
      <c r="BD31" s="27"/>
      <c r="BE31" s="27"/>
      <c r="BF31" s="28"/>
      <c r="BG31" s="27"/>
      <c r="BH31" s="27"/>
      <c r="BI31" s="28"/>
      <c r="BJ31" s="27"/>
      <c r="BK31" s="27"/>
      <c r="BL31" s="28"/>
      <c r="BM31" s="29" t="str">
        <f t="shared" si="13"/>
        <v/>
      </c>
      <c r="BN31" s="29" t="str">
        <f t="shared" si="14"/>
        <v/>
      </c>
      <c r="BO31" s="29" t="str">
        <f t="shared" si="15"/>
        <v/>
      </c>
      <c r="BP31" s="29" t="str">
        <f t="shared" si="16"/>
        <v/>
      </c>
      <c r="BQ31" s="29" t="str">
        <f t="shared" si="17"/>
        <v/>
      </c>
      <c r="BR31" s="29" t="str">
        <f t="shared" si="18"/>
        <v/>
      </c>
      <c r="BS31" s="27"/>
      <c r="BT31" s="27"/>
      <c r="BU31" s="28"/>
      <c r="BV31" s="27"/>
      <c r="BW31" s="27"/>
      <c r="BX31" s="28"/>
      <c r="BY31" s="27"/>
      <c r="BZ31" s="27"/>
      <c r="CA31" s="28"/>
      <c r="CB31" s="27"/>
      <c r="CC31" s="27"/>
      <c r="CD31" s="28"/>
      <c r="CE31" s="27"/>
      <c r="CF31" s="27"/>
      <c r="CG31" s="28"/>
      <c r="CH31" s="29" t="str">
        <f t="shared" si="19"/>
        <v/>
      </c>
      <c r="CI31" s="29" t="str">
        <f t="shared" si="20"/>
        <v/>
      </c>
      <c r="CJ31" s="29" t="str">
        <f t="shared" si="21"/>
        <v/>
      </c>
      <c r="CK31" s="29" t="str">
        <f t="shared" si="22"/>
        <v/>
      </c>
      <c r="CL31" s="29" t="str">
        <f t="shared" si="23"/>
        <v/>
      </c>
      <c r="CM31" s="31" t="str">
        <f t="shared" si="24"/>
        <v/>
      </c>
      <c r="CN31" s="32" t="str">
        <f t="shared" si="25"/>
        <v/>
      </c>
      <c r="CO31" s="40"/>
      <c r="CP31" s="27"/>
      <c r="CQ31" s="45" t="str">
        <f t="shared" si="26"/>
        <v/>
      </c>
      <c r="CR31" s="40"/>
      <c r="CS31" s="27"/>
      <c r="CT31" s="45" t="str">
        <f t="shared" si="27"/>
        <v/>
      </c>
      <c r="CU31" s="6"/>
      <c r="CV31" s="47">
        <v>9</v>
      </c>
      <c r="CW31" s="27"/>
      <c r="CX31" s="6">
        <v>5659</v>
      </c>
      <c r="CY31" s="6"/>
      <c r="CZ31" s="6"/>
      <c r="DA31" s="6"/>
      <c r="DE31">
        <v>9</v>
      </c>
      <c r="DF3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siswa terampil dalam menjelaskan isi kitab suci perjanjian baru dan perjanjian lama, siswa terampil dalam menjelaskan isi kitab suci perjanjian baru dan perjanjian lama, siswa terampil dalam menjelaskan isi kitab suci perjanjian baru dan perjanjian lama, </v>
      </c>
    </row>
    <row r="32" spans="1:110" x14ac:dyDescent="0.2">
      <c r="A32" s="13"/>
      <c r="B32" s="13"/>
      <c r="C32" s="13"/>
      <c r="D32" s="13" t="str">
        <f t="shared" si="0"/>
        <v/>
      </c>
      <c r="E32" s="14" t="str">
        <f t="shared" si="1"/>
        <v/>
      </c>
      <c r="F32" s="15" t="str">
        <f t="shared" si="2"/>
        <v/>
      </c>
      <c r="G32" s="14" t="str">
        <f t="shared" si="3"/>
        <v/>
      </c>
      <c r="H32" s="14" t="str">
        <f t="shared" si="4"/>
        <v/>
      </c>
      <c r="I32" s="13" t="str">
        <f t="shared" si="5"/>
        <v/>
      </c>
      <c r="J32" s="14" t="str">
        <f t="shared" si="6"/>
        <v/>
      </c>
      <c r="K32" s="26" t="str">
        <f t="shared" si="7"/>
        <v/>
      </c>
      <c r="L32" s="14" t="str">
        <f t="shared" si="8"/>
        <v/>
      </c>
      <c r="M32" s="13" t="str">
        <f t="shared" si="9"/>
        <v/>
      </c>
      <c r="N32" s="6"/>
      <c r="O32" s="27"/>
      <c r="P32" s="27"/>
      <c r="Q32" s="28"/>
      <c r="R32" s="27"/>
      <c r="S32" s="27"/>
      <c r="T32" s="28"/>
      <c r="U32" s="27"/>
      <c r="V32" s="27"/>
      <c r="W32" s="28"/>
      <c r="X32" s="27"/>
      <c r="Y32" s="27"/>
      <c r="Z32" s="28"/>
      <c r="AA32" s="27"/>
      <c r="AB32" s="27"/>
      <c r="AC32" s="28"/>
      <c r="AD32" s="29" t="str">
        <f t="shared" si="10"/>
        <v/>
      </c>
      <c r="AE32" s="27"/>
      <c r="AF32" s="27"/>
      <c r="AG32" s="28"/>
      <c r="AH32" s="27"/>
      <c r="AI32" s="27"/>
      <c r="AJ32" s="28"/>
      <c r="AK32" s="27"/>
      <c r="AL32" s="27"/>
      <c r="AM32" s="28"/>
      <c r="AN32" s="27"/>
      <c r="AO32" s="27"/>
      <c r="AP32" s="28"/>
      <c r="AQ32" s="27"/>
      <c r="AR32" s="27"/>
      <c r="AS32" s="28"/>
      <c r="AT32" s="27"/>
      <c r="AU32" s="31" t="str">
        <f t="shared" si="11"/>
        <v/>
      </c>
      <c r="AV32" s="32" t="str">
        <f t="shared" si="12"/>
        <v/>
      </c>
      <c r="AW32" s="40"/>
      <c r="AX32" s="27"/>
      <c r="AY32" s="27"/>
      <c r="AZ32" s="28"/>
      <c r="BA32" s="27"/>
      <c r="BB32" s="27"/>
      <c r="BC32" s="28"/>
      <c r="BD32" s="27"/>
      <c r="BE32" s="27"/>
      <c r="BF32" s="28"/>
      <c r="BG32" s="27"/>
      <c r="BH32" s="27"/>
      <c r="BI32" s="28"/>
      <c r="BJ32" s="27"/>
      <c r="BK32" s="27"/>
      <c r="BL32" s="28"/>
      <c r="BM32" s="29" t="str">
        <f t="shared" si="13"/>
        <v/>
      </c>
      <c r="BN32" s="29" t="str">
        <f t="shared" si="14"/>
        <v/>
      </c>
      <c r="BO32" s="29" t="str">
        <f t="shared" si="15"/>
        <v/>
      </c>
      <c r="BP32" s="29" t="str">
        <f t="shared" si="16"/>
        <v/>
      </c>
      <c r="BQ32" s="29" t="str">
        <f t="shared" si="17"/>
        <v/>
      </c>
      <c r="BR32" s="29" t="str">
        <f t="shared" si="18"/>
        <v/>
      </c>
      <c r="BS32" s="27"/>
      <c r="BT32" s="27"/>
      <c r="BU32" s="28"/>
      <c r="BV32" s="27"/>
      <c r="BW32" s="27"/>
      <c r="BX32" s="28"/>
      <c r="BY32" s="27"/>
      <c r="BZ32" s="27"/>
      <c r="CA32" s="28"/>
      <c r="CB32" s="27"/>
      <c r="CC32" s="27"/>
      <c r="CD32" s="28"/>
      <c r="CE32" s="27"/>
      <c r="CF32" s="27"/>
      <c r="CG32" s="28"/>
      <c r="CH32" s="29" t="str">
        <f t="shared" si="19"/>
        <v/>
      </c>
      <c r="CI32" s="29" t="str">
        <f t="shared" si="20"/>
        <v/>
      </c>
      <c r="CJ32" s="29" t="str">
        <f t="shared" si="21"/>
        <v/>
      </c>
      <c r="CK32" s="29" t="str">
        <f t="shared" si="22"/>
        <v/>
      </c>
      <c r="CL32" s="29" t="str">
        <f t="shared" si="23"/>
        <v/>
      </c>
      <c r="CM32" s="31" t="str">
        <f t="shared" si="24"/>
        <v/>
      </c>
      <c r="CN32" s="32" t="str">
        <f t="shared" si="25"/>
        <v/>
      </c>
      <c r="CO32" s="40"/>
      <c r="CP32" s="27"/>
      <c r="CQ32" s="45" t="str">
        <f t="shared" si="26"/>
        <v/>
      </c>
      <c r="CR32" s="40"/>
      <c r="CS32" s="27"/>
      <c r="CT32" s="45" t="str">
        <f t="shared" si="27"/>
        <v/>
      </c>
      <c r="CU32" s="6"/>
      <c r="CV32" s="47">
        <v>10</v>
      </c>
      <c r="CW32" s="27"/>
      <c r="CX32" s="6">
        <v>5660</v>
      </c>
      <c r="CY32" s="6"/>
      <c r="CZ32" s="6"/>
      <c r="DA32" s="6"/>
      <c r="DE32">
        <v>10</v>
      </c>
      <c r="DF32"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siswa terampil dalam menjelaskan isi kitab suci perjanjian baru dan perjanjian lama, siswa terampil dalam menjelaskan isi kitab suci perjanjian baru dan perjanjian lama, siswa terampil dalam menjelaskan isi kitab suci perjanjian baru dan perjanjian lama, </v>
      </c>
    </row>
    <row r="33" spans="1:110" x14ac:dyDescent="0.2">
      <c r="A33" s="13"/>
      <c r="B33" s="13"/>
      <c r="C33" s="13"/>
      <c r="D33" s="13" t="str">
        <f t="shared" si="0"/>
        <v/>
      </c>
      <c r="E33" s="14" t="str">
        <f t="shared" si="1"/>
        <v/>
      </c>
      <c r="F33" s="15" t="str">
        <f t="shared" si="2"/>
        <v/>
      </c>
      <c r="G33" s="14" t="str">
        <f t="shared" si="3"/>
        <v/>
      </c>
      <c r="H33" s="14" t="str">
        <f t="shared" si="4"/>
        <v/>
      </c>
      <c r="I33" s="13" t="str">
        <f t="shared" si="5"/>
        <v/>
      </c>
      <c r="J33" s="14" t="str">
        <f t="shared" si="6"/>
        <v/>
      </c>
      <c r="K33" s="26" t="str">
        <f t="shared" si="7"/>
        <v/>
      </c>
      <c r="L33" s="14" t="str">
        <f t="shared" si="8"/>
        <v/>
      </c>
      <c r="M33" s="13" t="str">
        <f t="shared" si="9"/>
        <v/>
      </c>
      <c r="N33" s="6"/>
      <c r="O33" s="27"/>
      <c r="P33" s="27"/>
      <c r="Q33" s="28"/>
      <c r="R33" s="27"/>
      <c r="S33" s="27"/>
      <c r="T33" s="28"/>
      <c r="U33" s="27"/>
      <c r="V33" s="27"/>
      <c r="W33" s="28"/>
      <c r="X33" s="27"/>
      <c r="Y33" s="27"/>
      <c r="Z33" s="28"/>
      <c r="AA33" s="27"/>
      <c r="AB33" s="27"/>
      <c r="AC33" s="28"/>
      <c r="AD33" s="29" t="str">
        <f t="shared" si="10"/>
        <v/>
      </c>
      <c r="AE33" s="27"/>
      <c r="AF33" s="27"/>
      <c r="AG33" s="28"/>
      <c r="AH33" s="27"/>
      <c r="AI33" s="27"/>
      <c r="AJ33" s="28"/>
      <c r="AK33" s="27"/>
      <c r="AL33" s="27"/>
      <c r="AM33" s="28"/>
      <c r="AN33" s="27"/>
      <c r="AO33" s="27"/>
      <c r="AP33" s="28"/>
      <c r="AQ33" s="27"/>
      <c r="AR33" s="27"/>
      <c r="AS33" s="28"/>
      <c r="AT33" s="27"/>
      <c r="AU33" s="31" t="str">
        <f t="shared" si="11"/>
        <v/>
      </c>
      <c r="AV33" s="32" t="str">
        <f t="shared" si="12"/>
        <v/>
      </c>
      <c r="AW33" s="40"/>
      <c r="AX33" s="27"/>
      <c r="AY33" s="27"/>
      <c r="AZ33" s="28"/>
      <c r="BA33" s="27"/>
      <c r="BB33" s="27"/>
      <c r="BC33" s="28"/>
      <c r="BD33" s="27"/>
      <c r="BE33" s="27"/>
      <c r="BF33" s="28"/>
      <c r="BG33" s="27"/>
      <c r="BH33" s="27"/>
      <c r="BI33" s="28"/>
      <c r="BJ33" s="27"/>
      <c r="BK33" s="27"/>
      <c r="BL33" s="28"/>
      <c r="BM33" s="29" t="str">
        <f t="shared" si="13"/>
        <v/>
      </c>
      <c r="BN33" s="29" t="str">
        <f t="shared" si="14"/>
        <v/>
      </c>
      <c r="BO33" s="29" t="str">
        <f t="shared" si="15"/>
        <v/>
      </c>
      <c r="BP33" s="29" t="str">
        <f t="shared" si="16"/>
        <v/>
      </c>
      <c r="BQ33" s="29" t="str">
        <f t="shared" si="17"/>
        <v/>
      </c>
      <c r="BR33" s="29" t="str">
        <f t="shared" si="18"/>
        <v/>
      </c>
      <c r="BS33" s="27"/>
      <c r="BT33" s="27"/>
      <c r="BU33" s="28"/>
      <c r="BV33" s="27"/>
      <c r="BW33" s="27"/>
      <c r="BX33" s="28"/>
      <c r="BY33" s="27"/>
      <c r="BZ33" s="27"/>
      <c r="CA33" s="28"/>
      <c r="CB33" s="27"/>
      <c r="CC33" s="27"/>
      <c r="CD33" s="28"/>
      <c r="CE33" s="27"/>
      <c r="CF33" s="27"/>
      <c r="CG33" s="28"/>
      <c r="CH33" s="29" t="str">
        <f t="shared" si="19"/>
        <v/>
      </c>
      <c r="CI33" s="29" t="str">
        <f t="shared" si="20"/>
        <v/>
      </c>
      <c r="CJ33" s="29" t="str">
        <f t="shared" si="21"/>
        <v/>
      </c>
      <c r="CK33" s="29" t="str">
        <f t="shared" si="22"/>
        <v/>
      </c>
      <c r="CL33" s="29" t="str">
        <f t="shared" si="23"/>
        <v/>
      </c>
      <c r="CM33" s="31" t="str">
        <f t="shared" si="24"/>
        <v/>
      </c>
      <c r="CN33" s="32" t="str">
        <f t="shared" si="25"/>
        <v/>
      </c>
      <c r="CO33" s="40"/>
      <c r="CP33" s="27"/>
      <c r="CQ33" s="45" t="str">
        <f t="shared" si="26"/>
        <v/>
      </c>
      <c r="CR33" s="40"/>
      <c r="CS33" s="27"/>
      <c r="CT33" s="45" t="str">
        <f t="shared" si="27"/>
        <v/>
      </c>
      <c r="CU33" s="6"/>
      <c r="CV33" s="6"/>
      <c r="CW33" s="54"/>
      <c r="CX33" s="6"/>
      <c r="CY33" s="6"/>
      <c r="CZ33" s="6"/>
      <c r="DA33" s="6"/>
      <c r="DE33">
        <v>11</v>
      </c>
      <c r="DF33" t="str">
        <f>(IF(CW23="","","Memiliki keterampilan  "))&amp;(IF(CW23="","",CW23&amp;", "))&amp;(IF(CW24="","",CW24&amp;", "))&amp;(IF(CW25="","",CW25&amp;", "))&amp;(IF(CW26="","",CW26&amp;", "))&amp;(IF(CW27="","",CW27&amp;", "))&amp;(IF(CW28="","",CW28&amp;", "))&amp;(IF(CW29="","",CW29&amp;", "))&amp;(IF(CW30="","",CW30&amp;", "))&amp;(IF(CW31="","",CW31&amp;", "))&amp;(IF(CW32="","",CW32&amp;"."))</f>
        <v xml:space="preserve">Memiliki keterampilan  siswa terampil dalam menjelaskan isi kitab suci perjanjian baru dan perjanjian lama, siswa terampil dalam menjelaskan isi kitab suci perjanjian baru dan perjanjian lama, siswa terampil dalam menjelaskan isi kitab suci perjanjian baru dan perjanjian lama, </v>
      </c>
    </row>
    <row r="34" spans="1:110" x14ac:dyDescent="0.2">
      <c r="A34" s="13"/>
      <c r="B34" s="13"/>
      <c r="C34" s="13"/>
      <c r="D34" s="13" t="str">
        <f t="shared" si="0"/>
        <v/>
      </c>
      <c r="E34" s="14" t="str">
        <f t="shared" si="1"/>
        <v/>
      </c>
      <c r="F34" s="15" t="str">
        <f t="shared" si="2"/>
        <v/>
      </c>
      <c r="G34" s="14" t="str">
        <f t="shared" si="3"/>
        <v/>
      </c>
      <c r="H34" s="14" t="str">
        <f t="shared" si="4"/>
        <v/>
      </c>
      <c r="I34" s="13" t="str">
        <f t="shared" si="5"/>
        <v/>
      </c>
      <c r="J34" s="14" t="str">
        <f t="shared" si="6"/>
        <v/>
      </c>
      <c r="K34" s="26" t="str">
        <f t="shared" si="7"/>
        <v/>
      </c>
      <c r="L34" s="14" t="str">
        <f t="shared" si="8"/>
        <v/>
      </c>
      <c r="M34" s="13" t="str">
        <f t="shared" si="9"/>
        <v/>
      </c>
      <c r="N34" s="6"/>
      <c r="O34" s="27"/>
      <c r="P34" s="27"/>
      <c r="Q34" s="28"/>
      <c r="R34" s="27"/>
      <c r="S34" s="27"/>
      <c r="T34" s="28"/>
      <c r="U34" s="27"/>
      <c r="V34" s="27"/>
      <c r="W34" s="28"/>
      <c r="X34" s="27"/>
      <c r="Y34" s="27"/>
      <c r="Z34" s="28"/>
      <c r="AA34" s="27"/>
      <c r="AB34" s="27"/>
      <c r="AC34" s="28"/>
      <c r="AD34" s="29" t="str">
        <f t="shared" si="10"/>
        <v/>
      </c>
      <c r="AE34" s="27"/>
      <c r="AF34" s="27"/>
      <c r="AG34" s="28"/>
      <c r="AH34" s="27"/>
      <c r="AI34" s="27"/>
      <c r="AJ34" s="28"/>
      <c r="AK34" s="27"/>
      <c r="AL34" s="27"/>
      <c r="AM34" s="28"/>
      <c r="AN34" s="27"/>
      <c r="AO34" s="27"/>
      <c r="AP34" s="28"/>
      <c r="AQ34" s="27"/>
      <c r="AR34" s="27"/>
      <c r="AS34" s="28"/>
      <c r="AT34" s="27"/>
      <c r="AU34" s="31" t="str">
        <f t="shared" si="11"/>
        <v/>
      </c>
      <c r="AV34" s="32" t="str">
        <f t="shared" si="12"/>
        <v/>
      </c>
      <c r="AW34" s="40"/>
      <c r="AX34" s="27"/>
      <c r="AY34" s="27"/>
      <c r="AZ34" s="28"/>
      <c r="BA34" s="27"/>
      <c r="BB34" s="27"/>
      <c r="BC34" s="28"/>
      <c r="BD34" s="27"/>
      <c r="BE34" s="27"/>
      <c r="BF34" s="28"/>
      <c r="BG34" s="27"/>
      <c r="BH34" s="27"/>
      <c r="BI34" s="28"/>
      <c r="BJ34" s="27"/>
      <c r="BK34" s="27"/>
      <c r="BL34" s="28"/>
      <c r="BM34" s="29" t="str">
        <f t="shared" si="13"/>
        <v/>
      </c>
      <c r="BN34" s="29" t="str">
        <f t="shared" si="14"/>
        <v/>
      </c>
      <c r="BO34" s="29" t="str">
        <f t="shared" si="15"/>
        <v/>
      </c>
      <c r="BP34" s="29" t="str">
        <f t="shared" si="16"/>
        <v/>
      </c>
      <c r="BQ34" s="29" t="str">
        <f t="shared" si="17"/>
        <v/>
      </c>
      <c r="BR34" s="29" t="str">
        <f t="shared" si="18"/>
        <v/>
      </c>
      <c r="BS34" s="27"/>
      <c r="BT34" s="27"/>
      <c r="BU34" s="28"/>
      <c r="BV34" s="27"/>
      <c r="BW34" s="27"/>
      <c r="BX34" s="28"/>
      <c r="BY34" s="27"/>
      <c r="BZ34" s="27"/>
      <c r="CA34" s="28"/>
      <c r="CB34" s="27"/>
      <c r="CC34" s="27"/>
      <c r="CD34" s="28"/>
      <c r="CE34" s="27"/>
      <c r="CF34" s="27"/>
      <c r="CG34" s="28"/>
      <c r="CH34" s="29" t="str">
        <f t="shared" si="19"/>
        <v/>
      </c>
      <c r="CI34" s="29" t="str">
        <f t="shared" si="20"/>
        <v/>
      </c>
      <c r="CJ34" s="29" t="str">
        <f t="shared" si="21"/>
        <v/>
      </c>
      <c r="CK34" s="29" t="str">
        <f t="shared" si="22"/>
        <v/>
      </c>
      <c r="CL34" s="29" t="str">
        <f t="shared" si="23"/>
        <v/>
      </c>
      <c r="CM34" s="31" t="str">
        <f t="shared" si="24"/>
        <v/>
      </c>
      <c r="CN34" s="32" t="str">
        <f t="shared" si="25"/>
        <v/>
      </c>
      <c r="CO34" s="40"/>
      <c r="CP34" s="27"/>
      <c r="CQ34" s="45" t="str">
        <f t="shared" si="26"/>
        <v/>
      </c>
      <c r="CR34" s="40"/>
      <c r="CS34" s="27"/>
      <c r="CT34" s="45" t="str">
        <f t="shared" si="27"/>
        <v/>
      </c>
      <c r="CU34" s="6"/>
      <c r="CV34" s="6"/>
      <c r="CW34" s="54"/>
      <c r="CX34" s="6"/>
      <c r="CY34" s="6"/>
      <c r="CZ34" s="6"/>
      <c r="DA34" s="6"/>
    </row>
    <row r="35" spans="1:110" x14ac:dyDescent="0.2">
      <c r="A35" s="13"/>
      <c r="B35" s="13"/>
      <c r="C35" s="13"/>
      <c r="D35" s="13" t="str">
        <f t="shared" si="0"/>
        <v/>
      </c>
      <c r="E35" s="14" t="str">
        <f t="shared" si="1"/>
        <v/>
      </c>
      <c r="F35" s="15" t="str">
        <f t="shared" si="2"/>
        <v/>
      </c>
      <c r="G35" s="14" t="str">
        <f t="shared" si="3"/>
        <v/>
      </c>
      <c r="H35" s="14" t="str">
        <f t="shared" si="4"/>
        <v/>
      </c>
      <c r="I35" s="13" t="str">
        <f t="shared" si="5"/>
        <v/>
      </c>
      <c r="J35" s="14" t="str">
        <f t="shared" si="6"/>
        <v/>
      </c>
      <c r="K35" s="26" t="str">
        <f t="shared" si="7"/>
        <v/>
      </c>
      <c r="L35" s="14" t="str">
        <f t="shared" si="8"/>
        <v/>
      </c>
      <c r="M35" s="13" t="str">
        <f t="shared" si="9"/>
        <v/>
      </c>
      <c r="N35" s="6"/>
      <c r="O35" s="27"/>
      <c r="P35" s="27"/>
      <c r="Q35" s="28"/>
      <c r="R35" s="27"/>
      <c r="S35" s="27"/>
      <c r="T35" s="28"/>
      <c r="U35" s="27"/>
      <c r="V35" s="27"/>
      <c r="W35" s="28"/>
      <c r="X35" s="27"/>
      <c r="Y35" s="27"/>
      <c r="Z35" s="28"/>
      <c r="AA35" s="27"/>
      <c r="AB35" s="27"/>
      <c r="AC35" s="28"/>
      <c r="AD35" s="29" t="str">
        <f t="shared" si="10"/>
        <v/>
      </c>
      <c r="AE35" s="27"/>
      <c r="AF35" s="27"/>
      <c r="AG35" s="28"/>
      <c r="AH35" s="27"/>
      <c r="AI35" s="27"/>
      <c r="AJ35" s="28"/>
      <c r="AK35" s="27"/>
      <c r="AL35" s="27"/>
      <c r="AM35" s="28"/>
      <c r="AN35" s="27"/>
      <c r="AO35" s="27"/>
      <c r="AP35" s="28"/>
      <c r="AQ35" s="27"/>
      <c r="AR35" s="27"/>
      <c r="AS35" s="28"/>
      <c r="AT35" s="27"/>
      <c r="AU35" s="31" t="str">
        <f t="shared" si="11"/>
        <v/>
      </c>
      <c r="AV35" s="32" t="str">
        <f t="shared" si="12"/>
        <v/>
      </c>
      <c r="AW35" s="40"/>
      <c r="AX35" s="27"/>
      <c r="AY35" s="27"/>
      <c r="AZ35" s="28"/>
      <c r="BA35" s="27"/>
      <c r="BB35" s="27"/>
      <c r="BC35" s="28"/>
      <c r="BD35" s="27"/>
      <c r="BE35" s="27"/>
      <c r="BF35" s="28"/>
      <c r="BG35" s="27"/>
      <c r="BH35" s="27"/>
      <c r="BI35" s="28"/>
      <c r="BJ35" s="27"/>
      <c r="BK35" s="27"/>
      <c r="BL35" s="28"/>
      <c r="BM35" s="29" t="str">
        <f t="shared" si="13"/>
        <v/>
      </c>
      <c r="BN35" s="29" t="str">
        <f t="shared" si="14"/>
        <v/>
      </c>
      <c r="BO35" s="29" t="str">
        <f t="shared" si="15"/>
        <v/>
      </c>
      <c r="BP35" s="29" t="str">
        <f t="shared" si="16"/>
        <v/>
      </c>
      <c r="BQ35" s="29" t="str">
        <f t="shared" si="17"/>
        <v/>
      </c>
      <c r="BR35" s="29" t="str">
        <f t="shared" si="18"/>
        <v/>
      </c>
      <c r="BS35" s="27"/>
      <c r="BT35" s="27"/>
      <c r="BU35" s="28"/>
      <c r="BV35" s="27"/>
      <c r="BW35" s="27"/>
      <c r="BX35" s="28"/>
      <c r="BY35" s="27"/>
      <c r="BZ35" s="27"/>
      <c r="CA35" s="28"/>
      <c r="CB35" s="27"/>
      <c r="CC35" s="27"/>
      <c r="CD35" s="28"/>
      <c r="CE35" s="27"/>
      <c r="CF35" s="27"/>
      <c r="CG35" s="28"/>
      <c r="CH35" s="29" t="str">
        <f t="shared" si="19"/>
        <v/>
      </c>
      <c r="CI35" s="29" t="str">
        <f t="shared" si="20"/>
        <v/>
      </c>
      <c r="CJ35" s="29" t="str">
        <f t="shared" si="21"/>
        <v/>
      </c>
      <c r="CK35" s="29" t="str">
        <f t="shared" si="22"/>
        <v/>
      </c>
      <c r="CL35" s="29" t="str">
        <f t="shared" si="23"/>
        <v/>
      </c>
      <c r="CM35" s="31" t="str">
        <f t="shared" si="24"/>
        <v/>
      </c>
      <c r="CN35" s="32" t="str">
        <f t="shared" si="25"/>
        <v/>
      </c>
      <c r="CO35" s="40"/>
      <c r="CP35" s="27"/>
      <c r="CQ35" s="45" t="str">
        <f t="shared" si="26"/>
        <v/>
      </c>
      <c r="CR35" s="40"/>
      <c r="CS35" s="27"/>
      <c r="CT35" s="45" t="str">
        <f t="shared" si="27"/>
        <v/>
      </c>
      <c r="CU35" s="6"/>
      <c r="CV35" s="6"/>
      <c r="CW35" s="54"/>
      <c r="CX35" s="6"/>
      <c r="CY35" s="6"/>
      <c r="CZ35" s="6"/>
      <c r="DA35" s="6"/>
    </row>
    <row r="36" spans="1:110" x14ac:dyDescent="0.2">
      <c r="A36" s="13"/>
      <c r="B36" s="13"/>
      <c r="C36" s="13"/>
      <c r="D36" s="13" t="str">
        <f t="shared" si="0"/>
        <v/>
      </c>
      <c r="E36" s="14" t="str">
        <f t="shared" si="1"/>
        <v/>
      </c>
      <c r="F36" s="15" t="str">
        <f t="shared" si="2"/>
        <v/>
      </c>
      <c r="G36" s="14" t="str">
        <f t="shared" si="3"/>
        <v/>
      </c>
      <c r="H36" s="14" t="str">
        <f t="shared" si="4"/>
        <v/>
      </c>
      <c r="I36" s="13" t="str">
        <f t="shared" si="5"/>
        <v/>
      </c>
      <c r="J36" s="14" t="str">
        <f t="shared" si="6"/>
        <v/>
      </c>
      <c r="K36" s="26" t="str">
        <f t="shared" si="7"/>
        <v/>
      </c>
      <c r="L36" s="14" t="str">
        <f t="shared" si="8"/>
        <v/>
      </c>
      <c r="M36" s="13" t="str">
        <f t="shared" si="9"/>
        <v/>
      </c>
      <c r="N36" s="6"/>
      <c r="O36" s="27"/>
      <c r="P36" s="27"/>
      <c r="Q36" s="28"/>
      <c r="R36" s="27"/>
      <c r="S36" s="27"/>
      <c r="T36" s="28"/>
      <c r="U36" s="27"/>
      <c r="V36" s="27"/>
      <c r="W36" s="28"/>
      <c r="X36" s="27"/>
      <c r="Y36" s="27"/>
      <c r="Z36" s="28"/>
      <c r="AA36" s="27"/>
      <c r="AB36" s="27"/>
      <c r="AC36" s="28"/>
      <c r="AD36" s="29" t="str">
        <f t="shared" si="10"/>
        <v/>
      </c>
      <c r="AE36" s="27"/>
      <c r="AF36" s="27"/>
      <c r="AG36" s="28"/>
      <c r="AH36" s="27"/>
      <c r="AI36" s="27"/>
      <c r="AJ36" s="28"/>
      <c r="AK36" s="27"/>
      <c r="AL36" s="27"/>
      <c r="AM36" s="28"/>
      <c r="AN36" s="27"/>
      <c r="AO36" s="27"/>
      <c r="AP36" s="28"/>
      <c r="AQ36" s="27"/>
      <c r="AR36" s="27"/>
      <c r="AS36" s="28"/>
      <c r="AT36" s="27"/>
      <c r="AU36" s="31" t="str">
        <f t="shared" si="11"/>
        <v/>
      </c>
      <c r="AV36" s="32" t="str">
        <f t="shared" si="12"/>
        <v/>
      </c>
      <c r="AW36" s="40"/>
      <c r="AX36" s="27"/>
      <c r="AY36" s="27"/>
      <c r="AZ36" s="28"/>
      <c r="BA36" s="27"/>
      <c r="BB36" s="27"/>
      <c r="BC36" s="28"/>
      <c r="BD36" s="27"/>
      <c r="BE36" s="27"/>
      <c r="BF36" s="28"/>
      <c r="BG36" s="27"/>
      <c r="BH36" s="27"/>
      <c r="BI36" s="28"/>
      <c r="BJ36" s="27"/>
      <c r="BK36" s="27"/>
      <c r="BL36" s="28"/>
      <c r="BM36" s="29" t="str">
        <f t="shared" si="13"/>
        <v/>
      </c>
      <c r="BN36" s="29" t="str">
        <f t="shared" si="14"/>
        <v/>
      </c>
      <c r="BO36" s="29" t="str">
        <f t="shared" si="15"/>
        <v/>
      </c>
      <c r="BP36" s="29" t="str">
        <f t="shared" si="16"/>
        <v/>
      </c>
      <c r="BQ36" s="29" t="str">
        <f t="shared" si="17"/>
        <v/>
      </c>
      <c r="BR36" s="29" t="str">
        <f t="shared" si="18"/>
        <v/>
      </c>
      <c r="BS36" s="27"/>
      <c r="BT36" s="27"/>
      <c r="BU36" s="28"/>
      <c r="BV36" s="27"/>
      <c r="BW36" s="27"/>
      <c r="BX36" s="28"/>
      <c r="BY36" s="27"/>
      <c r="BZ36" s="27"/>
      <c r="CA36" s="28"/>
      <c r="CB36" s="27"/>
      <c r="CC36" s="27"/>
      <c r="CD36" s="28"/>
      <c r="CE36" s="27"/>
      <c r="CF36" s="27"/>
      <c r="CG36" s="28"/>
      <c r="CH36" s="29" t="str">
        <f t="shared" si="19"/>
        <v/>
      </c>
      <c r="CI36" s="29" t="str">
        <f t="shared" si="20"/>
        <v/>
      </c>
      <c r="CJ36" s="29" t="str">
        <f t="shared" si="21"/>
        <v/>
      </c>
      <c r="CK36" s="29" t="str">
        <f t="shared" si="22"/>
        <v/>
      </c>
      <c r="CL36" s="29" t="str">
        <f t="shared" si="23"/>
        <v/>
      </c>
      <c r="CM36" s="31" t="str">
        <f t="shared" si="24"/>
        <v/>
      </c>
      <c r="CN36" s="32" t="str">
        <f t="shared" si="25"/>
        <v/>
      </c>
      <c r="CO36" s="40"/>
      <c r="CP36" s="27"/>
      <c r="CQ36" s="45" t="str">
        <f t="shared" si="26"/>
        <v/>
      </c>
      <c r="CR36" s="40"/>
      <c r="CS36" s="27"/>
      <c r="CT36" s="45" t="str">
        <f t="shared" si="27"/>
        <v/>
      </c>
      <c r="CU36" s="6"/>
      <c r="CV36" s="6"/>
      <c r="CW36" s="54"/>
      <c r="CX36" s="6"/>
      <c r="CY36" s="6"/>
      <c r="CZ36" s="6"/>
      <c r="DA36" s="6"/>
    </row>
    <row r="37" spans="1:110" x14ac:dyDescent="0.2">
      <c r="A37" s="13"/>
      <c r="B37" s="13"/>
      <c r="C37" s="13"/>
      <c r="D37" s="13" t="str">
        <f t="shared" si="0"/>
        <v/>
      </c>
      <c r="E37" s="14" t="str">
        <f t="shared" si="1"/>
        <v/>
      </c>
      <c r="F37" s="15" t="str">
        <f t="shared" si="2"/>
        <v/>
      </c>
      <c r="G37" s="14" t="str">
        <f t="shared" si="3"/>
        <v/>
      </c>
      <c r="H37" s="14" t="str">
        <f t="shared" si="4"/>
        <v/>
      </c>
      <c r="I37" s="13" t="str">
        <f t="shared" si="5"/>
        <v/>
      </c>
      <c r="J37" s="14" t="str">
        <f t="shared" si="6"/>
        <v/>
      </c>
      <c r="K37" s="26" t="str">
        <f t="shared" si="7"/>
        <v/>
      </c>
      <c r="L37" s="14" t="str">
        <f t="shared" si="8"/>
        <v/>
      </c>
      <c r="M37" s="13" t="str">
        <f t="shared" si="9"/>
        <v/>
      </c>
      <c r="N37" s="6"/>
      <c r="O37" s="27"/>
      <c r="P37" s="27"/>
      <c r="Q37" s="28"/>
      <c r="R37" s="27"/>
      <c r="S37" s="27"/>
      <c r="T37" s="28"/>
      <c r="U37" s="27"/>
      <c r="V37" s="27"/>
      <c r="W37" s="28"/>
      <c r="X37" s="27"/>
      <c r="Y37" s="27"/>
      <c r="Z37" s="28"/>
      <c r="AA37" s="27"/>
      <c r="AB37" s="27"/>
      <c r="AC37" s="28"/>
      <c r="AD37" s="29" t="str">
        <f t="shared" si="10"/>
        <v/>
      </c>
      <c r="AE37" s="27"/>
      <c r="AF37" s="27"/>
      <c r="AG37" s="28"/>
      <c r="AH37" s="27"/>
      <c r="AI37" s="27"/>
      <c r="AJ37" s="28"/>
      <c r="AK37" s="27"/>
      <c r="AL37" s="27"/>
      <c r="AM37" s="28"/>
      <c r="AN37" s="27"/>
      <c r="AO37" s="27"/>
      <c r="AP37" s="28"/>
      <c r="AQ37" s="27"/>
      <c r="AR37" s="27"/>
      <c r="AS37" s="28"/>
      <c r="AT37" s="27"/>
      <c r="AU37" s="31" t="str">
        <f t="shared" si="11"/>
        <v/>
      </c>
      <c r="AV37" s="32" t="str">
        <f t="shared" si="12"/>
        <v/>
      </c>
      <c r="AW37" s="40"/>
      <c r="AX37" s="27"/>
      <c r="AY37" s="27"/>
      <c r="AZ37" s="28"/>
      <c r="BA37" s="27"/>
      <c r="BB37" s="27"/>
      <c r="BC37" s="28"/>
      <c r="BD37" s="27"/>
      <c r="BE37" s="27"/>
      <c r="BF37" s="28"/>
      <c r="BG37" s="27"/>
      <c r="BH37" s="27"/>
      <c r="BI37" s="28"/>
      <c r="BJ37" s="27"/>
      <c r="BK37" s="27"/>
      <c r="BL37" s="28"/>
      <c r="BM37" s="29" t="str">
        <f t="shared" si="13"/>
        <v/>
      </c>
      <c r="BN37" s="29" t="str">
        <f t="shared" si="14"/>
        <v/>
      </c>
      <c r="BO37" s="29" t="str">
        <f t="shared" si="15"/>
        <v/>
      </c>
      <c r="BP37" s="29" t="str">
        <f t="shared" si="16"/>
        <v/>
      </c>
      <c r="BQ37" s="29" t="str">
        <f t="shared" si="17"/>
        <v/>
      </c>
      <c r="BR37" s="29" t="str">
        <f t="shared" si="18"/>
        <v/>
      </c>
      <c r="BS37" s="27"/>
      <c r="BT37" s="27"/>
      <c r="BU37" s="28"/>
      <c r="BV37" s="27"/>
      <c r="BW37" s="27"/>
      <c r="BX37" s="28"/>
      <c r="BY37" s="27"/>
      <c r="BZ37" s="27"/>
      <c r="CA37" s="28"/>
      <c r="CB37" s="27"/>
      <c r="CC37" s="27"/>
      <c r="CD37" s="28"/>
      <c r="CE37" s="27"/>
      <c r="CF37" s="27"/>
      <c r="CG37" s="28"/>
      <c r="CH37" s="29" t="str">
        <f t="shared" si="19"/>
        <v/>
      </c>
      <c r="CI37" s="29" t="str">
        <f t="shared" si="20"/>
        <v/>
      </c>
      <c r="CJ37" s="29" t="str">
        <f t="shared" si="21"/>
        <v/>
      </c>
      <c r="CK37" s="29" t="str">
        <f t="shared" si="22"/>
        <v/>
      </c>
      <c r="CL37" s="29" t="str">
        <f t="shared" si="23"/>
        <v/>
      </c>
      <c r="CM37" s="31" t="str">
        <f t="shared" si="24"/>
        <v/>
      </c>
      <c r="CN37" s="32" t="str">
        <f t="shared" si="25"/>
        <v/>
      </c>
      <c r="CO37" s="40"/>
      <c r="CP37" s="27"/>
      <c r="CQ37" s="45" t="str">
        <f t="shared" si="26"/>
        <v/>
      </c>
      <c r="CR37" s="40"/>
      <c r="CS37" s="27"/>
      <c r="CT37" s="45" t="str">
        <f t="shared" si="27"/>
        <v/>
      </c>
      <c r="CU37" s="6"/>
      <c r="CV37" s="6"/>
      <c r="CW37" s="54"/>
      <c r="CX37" s="6"/>
      <c r="CY37" s="6"/>
      <c r="CZ37" s="6"/>
      <c r="DA37" s="6"/>
    </row>
    <row r="38" spans="1:110" x14ac:dyDescent="0.2">
      <c r="A38" s="13"/>
      <c r="B38" s="13"/>
      <c r="C38" s="13"/>
      <c r="D38" s="13" t="str">
        <f t="shared" si="0"/>
        <v/>
      </c>
      <c r="E38" s="14" t="str">
        <f t="shared" si="1"/>
        <v/>
      </c>
      <c r="F38" s="15" t="str">
        <f t="shared" si="2"/>
        <v/>
      </c>
      <c r="G38" s="14" t="str">
        <f t="shared" si="3"/>
        <v/>
      </c>
      <c r="H38" s="14" t="str">
        <f t="shared" si="4"/>
        <v/>
      </c>
      <c r="I38" s="13" t="str">
        <f t="shared" si="5"/>
        <v/>
      </c>
      <c r="J38" s="14" t="str">
        <f t="shared" si="6"/>
        <v/>
      </c>
      <c r="K38" s="26" t="str">
        <f t="shared" si="7"/>
        <v/>
      </c>
      <c r="L38" s="14" t="str">
        <f t="shared" si="8"/>
        <v/>
      </c>
      <c r="M38" s="13" t="str">
        <f t="shared" si="9"/>
        <v/>
      </c>
      <c r="N38" s="6"/>
      <c r="O38" s="27"/>
      <c r="P38" s="27"/>
      <c r="Q38" s="28"/>
      <c r="R38" s="27"/>
      <c r="S38" s="27"/>
      <c r="T38" s="28"/>
      <c r="U38" s="27"/>
      <c r="V38" s="27"/>
      <c r="W38" s="28"/>
      <c r="X38" s="27"/>
      <c r="Y38" s="27"/>
      <c r="Z38" s="28"/>
      <c r="AA38" s="27"/>
      <c r="AB38" s="27"/>
      <c r="AC38" s="28"/>
      <c r="AD38" s="29" t="str">
        <f t="shared" si="10"/>
        <v/>
      </c>
      <c r="AE38" s="27"/>
      <c r="AF38" s="27"/>
      <c r="AG38" s="28"/>
      <c r="AH38" s="27"/>
      <c r="AI38" s="27"/>
      <c r="AJ38" s="28"/>
      <c r="AK38" s="27"/>
      <c r="AL38" s="27"/>
      <c r="AM38" s="28"/>
      <c r="AN38" s="27"/>
      <c r="AO38" s="27"/>
      <c r="AP38" s="28"/>
      <c r="AQ38" s="27"/>
      <c r="AR38" s="27"/>
      <c r="AS38" s="28"/>
      <c r="AT38" s="27"/>
      <c r="AU38" s="31" t="str">
        <f t="shared" si="11"/>
        <v/>
      </c>
      <c r="AV38" s="32" t="str">
        <f t="shared" si="12"/>
        <v/>
      </c>
      <c r="AW38" s="40"/>
      <c r="AX38" s="27"/>
      <c r="AY38" s="27"/>
      <c r="AZ38" s="28"/>
      <c r="BA38" s="27"/>
      <c r="BB38" s="27"/>
      <c r="BC38" s="28"/>
      <c r="BD38" s="27"/>
      <c r="BE38" s="27"/>
      <c r="BF38" s="28"/>
      <c r="BG38" s="27"/>
      <c r="BH38" s="27"/>
      <c r="BI38" s="28"/>
      <c r="BJ38" s="27"/>
      <c r="BK38" s="27"/>
      <c r="BL38" s="28"/>
      <c r="BM38" s="29" t="str">
        <f t="shared" si="13"/>
        <v/>
      </c>
      <c r="BN38" s="29" t="str">
        <f t="shared" si="14"/>
        <v/>
      </c>
      <c r="BO38" s="29" t="str">
        <f t="shared" si="15"/>
        <v/>
      </c>
      <c r="BP38" s="29" t="str">
        <f t="shared" si="16"/>
        <v/>
      </c>
      <c r="BQ38" s="29" t="str">
        <f t="shared" si="17"/>
        <v/>
      </c>
      <c r="BR38" s="29" t="str">
        <f t="shared" si="18"/>
        <v/>
      </c>
      <c r="BS38" s="27"/>
      <c r="BT38" s="27"/>
      <c r="BU38" s="28"/>
      <c r="BV38" s="27"/>
      <c r="BW38" s="27"/>
      <c r="BX38" s="28"/>
      <c r="BY38" s="27"/>
      <c r="BZ38" s="27"/>
      <c r="CA38" s="28"/>
      <c r="CB38" s="27"/>
      <c r="CC38" s="27"/>
      <c r="CD38" s="28"/>
      <c r="CE38" s="27"/>
      <c r="CF38" s="27"/>
      <c r="CG38" s="28"/>
      <c r="CH38" s="29" t="str">
        <f t="shared" si="19"/>
        <v/>
      </c>
      <c r="CI38" s="29" t="str">
        <f t="shared" si="20"/>
        <v/>
      </c>
      <c r="CJ38" s="29" t="str">
        <f t="shared" si="21"/>
        <v/>
      </c>
      <c r="CK38" s="29" t="str">
        <f t="shared" si="22"/>
        <v/>
      </c>
      <c r="CL38" s="29" t="str">
        <f t="shared" si="23"/>
        <v/>
      </c>
      <c r="CM38" s="31" t="str">
        <f t="shared" si="24"/>
        <v/>
      </c>
      <c r="CN38" s="32" t="str">
        <f t="shared" si="25"/>
        <v/>
      </c>
      <c r="CO38" s="40"/>
      <c r="CP38" s="27"/>
      <c r="CQ38" s="45" t="str">
        <f t="shared" si="26"/>
        <v/>
      </c>
      <c r="CR38" s="40"/>
      <c r="CS38" s="27"/>
      <c r="CT38" s="45" t="str">
        <f t="shared" si="27"/>
        <v/>
      </c>
      <c r="CU38" s="6"/>
      <c r="CV38" s="6"/>
      <c r="CW38" s="54"/>
      <c r="CX38" s="6"/>
      <c r="CY38" s="6"/>
      <c r="CZ38" s="6"/>
      <c r="DA38" s="6"/>
    </row>
    <row r="39" spans="1:110" x14ac:dyDescent="0.2">
      <c r="A39" s="13"/>
      <c r="B39" s="13"/>
      <c r="C39" s="13"/>
      <c r="D39" s="13" t="str">
        <f t="shared" si="0"/>
        <v/>
      </c>
      <c r="E39" s="14" t="str">
        <f t="shared" si="1"/>
        <v/>
      </c>
      <c r="F39" s="15" t="str">
        <f t="shared" si="2"/>
        <v/>
      </c>
      <c r="G39" s="14" t="str">
        <f t="shared" si="3"/>
        <v/>
      </c>
      <c r="H39" s="14" t="str">
        <f t="shared" si="4"/>
        <v/>
      </c>
      <c r="I39" s="13" t="str">
        <f t="shared" si="5"/>
        <v/>
      </c>
      <c r="J39" s="14" t="str">
        <f t="shared" si="6"/>
        <v/>
      </c>
      <c r="K39" s="26" t="str">
        <f t="shared" si="7"/>
        <v/>
      </c>
      <c r="L39" s="14" t="str">
        <f t="shared" si="8"/>
        <v/>
      </c>
      <c r="M39" s="13" t="str">
        <f t="shared" si="9"/>
        <v/>
      </c>
      <c r="N39" s="6"/>
      <c r="O39" s="27"/>
      <c r="P39" s="27"/>
      <c r="Q39" s="28"/>
      <c r="R39" s="27"/>
      <c r="S39" s="27"/>
      <c r="T39" s="28"/>
      <c r="U39" s="27"/>
      <c r="V39" s="27"/>
      <c r="W39" s="28"/>
      <c r="X39" s="27"/>
      <c r="Y39" s="27"/>
      <c r="Z39" s="28"/>
      <c r="AA39" s="27"/>
      <c r="AB39" s="27"/>
      <c r="AC39" s="28"/>
      <c r="AD39" s="29" t="str">
        <f t="shared" si="10"/>
        <v/>
      </c>
      <c r="AE39" s="27"/>
      <c r="AF39" s="27"/>
      <c r="AG39" s="28"/>
      <c r="AH39" s="27"/>
      <c r="AI39" s="27"/>
      <c r="AJ39" s="28"/>
      <c r="AK39" s="27"/>
      <c r="AL39" s="27"/>
      <c r="AM39" s="28"/>
      <c r="AN39" s="27"/>
      <c r="AO39" s="27"/>
      <c r="AP39" s="28"/>
      <c r="AQ39" s="27"/>
      <c r="AR39" s="27"/>
      <c r="AS39" s="28"/>
      <c r="AT39" s="27"/>
      <c r="AU39" s="31" t="str">
        <f t="shared" si="11"/>
        <v/>
      </c>
      <c r="AV39" s="32" t="str">
        <f t="shared" si="12"/>
        <v/>
      </c>
      <c r="AW39" s="40"/>
      <c r="AX39" s="27"/>
      <c r="AY39" s="27"/>
      <c r="AZ39" s="28"/>
      <c r="BA39" s="27"/>
      <c r="BB39" s="27"/>
      <c r="BC39" s="28"/>
      <c r="BD39" s="27"/>
      <c r="BE39" s="27"/>
      <c r="BF39" s="28"/>
      <c r="BG39" s="27"/>
      <c r="BH39" s="27"/>
      <c r="BI39" s="28"/>
      <c r="BJ39" s="27"/>
      <c r="BK39" s="27"/>
      <c r="BL39" s="28"/>
      <c r="BM39" s="29" t="str">
        <f t="shared" si="13"/>
        <v/>
      </c>
      <c r="BN39" s="29" t="str">
        <f t="shared" si="14"/>
        <v/>
      </c>
      <c r="BO39" s="29" t="str">
        <f t="shared" si="15"/>
        <v/>
      </c>
      <c r="BP39" s="29" t="str">
        <f t="shared" si="16"/>
        <v/>
      </c>
      <c r="BQ39" s="29" t="str">
        <f t="shared" si="17"/>
        <v/>
      </c>
      <c r="BR39" s="29" t="str">
        <f t="shared" si="18"/>
        <v/>
      </c>
      <c r="BS39" s="27"/>
      <c r="BT39" s="27"/>
      <c r="BU39" s="28"/>
      <c r="BV39" s="27"/>
      <c r="BW39" s="27"/>
      <c r="BX39" s="28"/>
      <c r="BY39" s="27"/>
      <c r="BZ39" s="27"/>
      <c r="CA39" s="28"/>
      <c r="CB39" s="27"/>
      <c r="CC39" s="27"/>
      <c r="CD39" s="28"/>
      <c r="CE39" s="27"/>
      <c r="CF39" s="27"/>
      <c r="CG39" s="28"/>
      <c r="CH39" s="29" t="str">
        <f t="shared" si="19"/>
        <v/>
      </c>
      <c r="CI39" s="29" t="str">
        <f t="shared" si="20"/>
        <v/>
      </c>
      <c r="CJ39" s="29" t="str">
        <f t="shared" si="21"/>
        <v/>
      </c>
      <c r="CK39" s="29" t="str">
        <f t="shared" si="22"/>
        <v/>
      </c>
      <c r="CL39" s="29" t="str">
        <f t="shared" si="23"/>
        <v/>
      </c>
      <c r="CM39" s="31" t="str">
        <f t="shared" si="24"/>
        <v/>
      </c>
      <c r="CN39" s="32" t="str">
        <f t="shared" si="25"/>
        <v/>
      </c>
      <c r="CO39" s="40"/>
      <c r="CP39" s="27"/>
      <c r="CQ39" s="45" t="str">
        <f t="shared" si="26"/>
        <v/>
      </c>
      <c r="CR39" s="40"/>
      <c r="CS39" s="27"/>
      <c r="CT39" s="45" t="str">
        <f t="shared" si="27"/>
        <v/>
      </c>
      <c r="CU39" s="6"/>
      <c r="CV39" s="6"/>
      <c r="CW39" s="54"/>
      <c r="CX39" s="6"/>
      <c r="CY39" s="6"/>
      <c r="CZ39" s="6"/>
      <c r="DA39" s="6"/>
    </row>
    <row r="40" spans="1:110" x14ac:dyDescent="0.2">
      <c r="A40" s="13"/>
      <c r="B40" s="13"/>
      <c r="C40" s="13"/>
      <c r="D40" s="13" t="str">
        <f t="shared" si="0"/>
        <v/>
      </c>
      <c r="E40" s="14" t="str">
        <f t="shared" si="1"/>
        <v/>
      </c>
      <c r="F40" s="15" t="str">
        <f t="shared" si="2"/>
        <v/>
      </c>
      <c r="G40" s="14" t="str">
        <f t="shared" si="3"/>
        <v/>
      </c>
      <c r="H40" s="14" t="str">
        <f t="shared" si="4"/>
        <v/>
      </c>
      <c r="I40" s="13" t="str">
        <f t="shared" si="5"/>
        <v/>
      </c>
      <c r="J40" s="14" t="str">
        <f t="shared" si="6"/>
        <v/>
      </c>
      <c r="K40" s="26" t="str">
        <f t="shared" si="7"/>
        <v/>
      </c>
      <c r="L40" s="14" t="str">
        <f t="shared" si="8"/>
        <v/>
      </c>
      <c r="M40" s="13" t="str">
        <f t="shared" si="9"/>
        <v/>
      </c>
      <c r="N40" s="6"/>
      <c r="O40" s="27"/>
      <c r="P40" s="27"/>
      <c r="Q40" s="28"/>
      <c r="R40" s="27"/>
      <c r="S40" s="27"/>
      <c r="T40" s="28"/>
      <c r="U40" s="27"/>
      <c r="V40" s="27"/>
      <c r="W40" s="28"/>
      <c r="X40" s="27"/>
      <c r="Y40" s="27"/>
      <c r="Z40" s="28"/>
      <c r="AA40" s="27"/>
      <c r="AB40" s="27"/>
      <c r="AC40" s="28"/>
      <c r="AD40" s="29" t="str">
        <f t="shared" si="10"/>
        <v/>
      </c>
      <c r="AE40" s="27"/>
      <c r="AF40" s="27"/>
      <c r="AG40" s="28"/>
      <c r="AH40" s="27"/>
      <c r="AI40" s="27"/>
      <c r="AJ40" s="28"/>
      <c r="AK40" s="27"/>
      <c r="AL40" s="27"/>
      <c r="AM40" s="28"/>
      <c r="AN40" s="27"/>
      <c r="AO40" s="27"/>
      <c r="AP40" s="28"/>
      <c r="AQ40" s="27"/>
      <c r="AR40" s="27"/>
      <c r="AS40" s="28"/>
      <c r="AT40" s="27"/>
      <c r="AU40" s="31" t="str">
        <f t="shared" si="11"/>
        <v/>
      </c>
      <c r="AV40" s="32" t="str">
        <f t="shared" si="12"/>
        <v/>
      </c>
      <c r="AW40" s="40"/>
      <c r="AX40" s="27"/>
      <c r="AY40" s="27"/>
      <c r="AZ40" s="28"/>
      <c r="BA40" s="27"/>
      <c r="BB40" s="27"/>
      <c r="BC40" s="28"/>
      <c r="BD40" s="27"/>
      <c r="BE40" s="27"/>
      <c r="BF40" s="28"/>
      <c r="BG40" s="27"/>
      <c r="BH40" s="27"/>
      <c r="BI40" s="28"/>
      <c r="BJ40" s="27"/>
      <c r="BK40" s="27"/>
      <c r="BL40" s="28"/>
      <c r="BM40" s="29" t="str">
        <f t="shared" si="13"/>
        <v/>
      </c>
      <c r="BN40" s="29" t="str">
        <f t="shared" si="14"/>
        <v/>
      </c>
      <c r="BO40" s="29" t="str">
        <f t="shared" si="15"/>
        <v/>
      </c>
      <c r="BP40" s="29" t="str">
        <f t="shared" si="16"/>
        <v/>
      </c>
      <c r="BQ40" s="29" t="str">
        <f t="shared" si="17"/>
        <v/>
      </c>
      <c r="BR40" s="29" t="str">
        <f t="shared" si="18"/>
        <v/>
      </c>
      <c r="BS40" s="27"/>
      <c r="BT40" s="27"/>
      <c r="BU40" s="28"/>
      <c r="BV40" s="27"/>
      <c r="BW40" s="27"/>
      <c r="BX40" s="28"/>
      <c r="BY40" s="27"/>
      <c r="BZ40" s="27"/>
      <c r="CA40" s="28"/>
      <c r="CB40" s="27"/>
      <c r="CC40" s="27"/>
      <c r="CD40" s="28"/>
      <c r="CE40" s="27"/>
      <c r="CF40" s="27"/>
      <c r="CG40" s="28"/>
      <c r="CH40" s="29" t="str">
        <f t="shared" si="19"/>
        <v/>
      </c>
      <c r="CI40" s="29" t="str">
        <f t="shared" si="20"/>
        <v/>
      </c>
      <c r="CJ40" s="29" t="str">
        <f t="shared" si="21"/>
        <v/>
      </c>
      <c r="CK40" s="29" t="str">
        <f t="shared" si="22"/>
        <v/>
      </c>
      <c r="CL40" s="29" t="str">
        <f t="shared" si="23"/>
        <v/>
      </c>
      <c r="CM40" s="31" t="str">
        <f t="shared" si="24"/>
        <v/>
      </c>
      <c r="CN40" s="32" t="str">
        <f t="shared" si="25"/>
        <v/>
      </c>
      <c r="CO40" s="40"/>
      <c r="CP40" s="27"/>
      <c r="CQ40" s="45" t="str">
        <f t="shared" si="26"/>
        <v/>
      </c>
      <c r="CR40" s="40"/>
      <c r="CS40" s="27"/>
      <c r="CT40" s="45" t="str">
        <f t="shared" si="27"/>
        <v/>
      </c>
      <c r="CU40" s="6"/>
      <c r="CV40" s="6"/>
      <c r="CW40" s="54"/>
      <c r="CX40" s="6"/>
      <c r="CY40" s="6"/>
      <c r="CZ40" s="6"/>
      <c r="DA40" s="6"/>
    </row>
    <row r="41" spans="1:110" x14ac:dyDescent="0.2">
      <c r="A41" s="13"/>
      <c r="B41" s="13"/>
      <c r="C41" s="13"/>
      <c r="D41" s="13" t="str">
        <f t="shared" si="0"/>
        <v/>
      </c>
      <c r="E41" s="14" t="str">
        <f t="shared" si="1"/>
        <v/>
      </c>
      <c r="F41" s="15" t="str">
        <f t="shared" si="2"/>
        <v/>
      </c>
      <c r="G41" s="14" t="str">
        <f t="shared" si="3"/>
        <v/>
      </c>
      <c r="H41" s="14" t="str">
        <f t="shared" si="4"/>
        <v/>
      </c>
      <c r="I41" s="13" t="str">
        <f t="shared" si="5"/>
        <v/>
      </c>
      <c r="J41" s="14" t="str">
        <f t="shared" si="6"/>
        <v/>
      </c>
      <c r="K41" s="26" t="str">
        <f t="shared" si="7"/>
        <v/>
      </c>
      <c r="L41" s="14" t="str">
        <f t="shared" si="8"/>
        <v/>
      </c>
      <c r="M41" s="13" t="str">
        <f t="shared" si="9"/>
        <v/>
      </c>
      <c r="N41" s="6"/>
      <c r="O41" s="27"/>
      <c r="P41" s="27"/>
      <c r="Q41" s="28"/>
      <c r="R41" s="27"/>
      <c r="S41" s="27"/>
      <c r="T41" s="28"/>
      <c r="U41" s="27"/>
      <c r="V41" s="27"/>
      <c r="W41" s="28"/>
      <c r="X41" s="27"/>
      <c r="Y41" s="27"/>
      <c r="Z41" s="28"/>
      <c r="AA41" s="27"/>
      <c r="AB41" s="27"/>
      <c r="AC41" s="28"/>
      <c r="AD41" s="29" t="str">
        <f t="shared" si="10"/>
        <v/>
      </c>
      <c r="AE41" s="27"/>
      <c r="AF41" s="27"/>
      <c r="AG41" s="28"/>
      <c r="AH41" s="27"/>
      <c r="AI41" s="27"/>
      <c r="AJ41" s="28"/>
      <c r="AK41" s="27"/>
      <c r="AL41" s="27"/>
      <c r="AM41" s="28"/>
      <c r="AN41" s="27"/>
      <c r="AO41" s="27"/>
      <c r="AP41" s="28"/>
      <c r="AQ41" s="27"/>
      <c r="AR41" s="27"/>
      <c r="AS41" s="28"/>
      <c r="AT41" s="27"/>
      <c r="AU41" s="31" t="str">
        <f t="shared" si="11"/>
        <v/>
      </c>
      <c r="AV41" s="32" t="str">
        <f t="shared" si="12"/>
        <v/>
      </c>
      <c r="AW41" s="40"/>
      <c r="AX41" s="27"/>
      <c r="AY41" s="27"/>
      <c r="AZ41" s="28"/>
      <c r="BA41" s="27"/>
      <c r="BB41" s="27"/>
      <c r="BC41" s="28"/>
      <c r="BD41" s="27"/>
      <c r="BE41" s="27"/>
      <c r="BF41" s="28"/>
      <c r="BG41" s="27"/>
      <c r="BH41" s="27"/>
      <c r="BI41" s="28"/>
      <c r="BJ41" s="27"/>
      <c r="BK41" s="27"/>
      <c r="BL41" s="28"/>
      <c r="BM41" s="29" t="str">
        <f t="shared" si="13"/>
        <v/>
      </c>
      <c r="BN41" s="29" t="str">
        <f t="shared" si="14"/>
        <v/>
      </c>
      <c r="BO41" s="29" t="str">
        <f t="shared" si="15"/>
        <v/>
      </c>
      <c r="BP41" s="29" t="str">
        <f t="shared" si="16"/>
        <v/>
      </c>
      <c r="BQ41" s="29" t="str">
        <f t="shared" si="17"/>
        <v/>
      </c>
      <c r="BR41" s="29" t="str">
        <f t="shared" si="18"/>
        <v/>
      </c>
      <c r="BS41" s="27"/>
      <c r="BT41" s="27"/>
      <c r="BU41" s="28"/>
      <c r="BV41" s="27"/>
      <c r="BW41" s="27"/>
      <c r="BX41" s="28"/>
      <c r="BY41" s="27"/>
      <c r="BZ41" s="27"/>
      <c r="CA41" s="28"/>
      <c r="CB41" s="27"/>
      <c r="CC41" s="27"/>
      <c r="CD41" s="28"/>
      <c r="CE41" s="27"/>
      <c r="CF41" s="27"/>
      <c r="CG41" s="28"/>
      <c r="CH41" s="29" t="str">
        <f t="shared" si="19"/>
        <v/>
      </c>
      <c r="CI41" s="29" t="str">
        <f t="shared" si="20"/>
        <v/>
      </c>
      <c r="CJ41" s="29" t="str">
        <f t="shared" si="21"/>
        <v/>
      </c>
      <c r="CK41" s="29" t="str">
        <f t="shared" si="22"/>
        <v/>
      </c>
      <c r="CL41" s="29" t="str">
        <f t="shared" si="23"/>
        <v/>
      </c>
      <c r="CM41" s="31" t="str">
        <f t="shared" si="24"/>
        <v/>
      </c>
      <c r="CN41" s="32" t="str">
        <f t="shared" si="25"/>
        <v/>
      </c>
      <c r="CO41" s="40"/>
      <c r="CP41" s="27"/>
      <c r="CQ41" s="45" t="str">
        <f t="shared" si="26"/>
        <v/>
      </c>
      <c r="CR41" s="40"/>
      <c r="CS41" s="27"/>
      <c r="CT41" s="45" t="str">
        <f t="shared" si="27"/>
        <v/>
      </c>
      <c r="CU41" s="6"/>
      <c r="CV41" s="6"/>
      <c r="CW41" s="54"/>
      <c r="CX41" s="6"/>
      <c r="CY41" s="6"/>
      <c r="CZ41" s="6"/>
      <c r="DA41" s="6"/>
    </row>
    <row r="42" spans="1:110" x14ac:dyDescent="0.2">
      <c r="A42" s="13"/>
      <c r="B42" s="13"/>
      <c r="C42" s="13"/>
      <c r="D42" s="13" t="str">
        <f t="shared" si="0"/>
        <v/>
      </c>
      <c r="E42" s="14" t="str">
        <f t="shared" si="1"/>
        <v/>
      </c>
      <c r="F42" s="15" t="str">
        <f t="shared" si="2"/>
        <v/>
      </c>
      <c r="G42" s="14" t="str">
        <f t="shared" si="3"/>
        <v/>
      </c>
      <c r="H42" s="14" t="str">
        <f t="shared" si="4"/>
        <v/>
      </c>
      <c r="I42" s="13" t="str">
        <f t="shared" si="5"/>
        <v/>
      </c>
      <c r="J42" s="14" t="str">
        <f t="shared" si="6"/>
        <v/>
      </c>
      <c r="K42" s="26" t="str">
        <f t="shared" si="7"/>
        <v/>
      </c>
      <c r="L42" s="14" t="str">
        <f t="shared" si="8"/>
        <v/>
      </c>
      <c r="M42" s="13" t="str">
        <f t="shared" si="9"/>
        <v/>
      </c>
      <c r="N42" s="6"/>
      <c r="O42" s="27"/>
      <c r="P42" s="27"/>
      <c r="Q42" s="28"/>
      <c r="R42" s="27"/>
      <c r="S42" s="27"/>
      <c r="T42" s="28"/>
      <c r="U42" s="27"/>
      <c r="V42" s="27"/>
      <c r="W42" s="28"/>
      <c r="X42" s="27"/>
      <c r="Y42" s="27"/>
      <c r="Z42" s="28"/>
      <c r="AA42" s="27"/>
      <c r="AB42" s="27"/>
      <c r="AC42" s="28"/>
      <c r="AD42" s="29" t="str">
        <f t="shared" si="10"/>
        <v/>
      </c>
      <c r="AE42" s="27"/>
      <c r="AF42" s="27"/>
      <c r="AG42" s="28"/>
      <c r="AH42" s="27"/>
      <c r="AI42" s="27"/>
      <c r="AJ42" s="28"/>
      <c r="AK42" s="27"/>
      <c r="AL42" s="27"/>
      <c r="AM42" s="28"/>
      <c r="AN42" s="27"/>
      <c r="AO42" s="27"/>
      <c r="AP42" s="28"/>
      <c r="AQ42" s="27"/>
      <c r="AR42" s="27"/>
      <c r="AS42" s="28"/>
      <c r="AT42" s="27"/>
      <c r="AU42" s="31" t="str">
        <f t="shared" si="11"/>
        <v/>
      </c>
      <c r="AV42" s="32" t="str">
        <f t="shared" si="12"/>
        <v/>
      </c>
      <c r="AW42" s="40"/>
      <c r="AX42" s="27"/>
      <c r="AY42" s="27"/>
      <c r="AZ42" s="28"/>
      <c r="BA42" s="27"/>
      <c r="BB42" s="27"/>
      <c r="BC42" s="28"/>
      <c r="BD42" s="27"/>
      <c r="BE42" s="27"/>
      <c r="BF42" s="28"/>
      <c r="BG42" s="27"/>
      <c r="BH42" s="27"/>
      <c r="BI42" s="28"/>
      <c r="BJ42" s="27"/>
      <c r="BK42" s="27"/>
      <c r="BL42" s="28"/>
      <c r="BM42" s="29" t="str">
        <f t="shared" si="13"/>
        <v/>
      </c>
      <c r="BN42" s="29" t="str">
        <f t="shared" si="14"/>
        <v/>
      </c>
      <c r="BO42" s="29" t="str">
        <f t="shared" si="15"/>
        <v/>
      </c>
      <c r="BP42" s="29" t="str">
        <f t="shared" si="16"/>
        <v/>
      </c>
      <c r="BQ42" s="29" t="str">
        <f t="shared" si="17"/>
        <v/>
      </c>
      <c r="BR42" s="29" t="str">
        <f t="shared" si="18"/>
        <v/>
      </c>
      <c r="BS42" s="27"/>
      <c r="BT42" s="27"/>
      <c r="BU42" s="28"/>
      <c r="BV42" s="27"/>
      <c r="BW42" s="27"/>
      <c r="BX42" s="28"/>
      <c r="BY42" s="27"/>
      <c r="BZ42" s="27"/>
      <c r="CA42" s="28"/>
      <c r="CB42" s="27"/>
      <c r="CC42" s="27"/>
      <c r="CD42" s="28"/>
      <c r="CE42" s="27"/>
      <c r="CF42" s="27"/>
      <c r="CG42" s="28"/>
      <c r="CH42" s="29" t="str">
        <f t="shared" si="19"/>
        <v/>
      </c>
      <c r="CI42" s="29" t="str">
        <f t="shared" si="20"/>
        <v/>
      </c>
      <c r="CJ42" s="29" t="str">
        <f t="shared" si="21"/>
        <v/>
      </c>
      <c r="CK42" s="29" t="str">
        <f t="shared" si="22"/>
        <v/>
      </c>
      <c r="CL42" s="29" t="str">
        <f t="shared" si="23"/>
        <v/>
      </c>
      <c r="CM42" s="31" t="str">
        <f t="shared" si="24"/>
        <v/>
      </c>
      <c r="CN42" s="32" t="str">
        <f t="shared" si="25"/>
        <v/>
      </c>
      <c r="CO42" s="40"/>
      <c r="CP42" s="27"/>
      <c r="CQ42" s="45" t="str">
        <f t="shared" si="26"/>
        <v/>
      </c>
      <c r="CR42" s="40"/>
      <c r="CS42" s="27"/>
      <c r="CT42" s="45" t="str">
        <f t="shared" si="27"/>
        <v/>
      </c>
      <c r="CU42" s="6"/>
      <c r="CV42" s="6"/>
      <c r="CW42" s="54"/>
      <c r="CX42" s="6"/>
      <c r="CY42" s="6"/>
      <c r="CZ42" s="6"/>
      <c r="DA42" s="6"/>
    </row>
    <row r="43" spans="1:110" x14ac:dyDescent="0.2">
      <c r="A43" s="13"/>
      <c r="B43" s="13"/>
      <c r="C43" s="13"/>
      <c r="D43" s="13" t="str">
        <f t="shared" si="0"/>
        <v/>
      </c>
      <c r="E43" s="14" t="str">
        <f t="shared" si="1"/>
        <v/>
      </c>
      <c r="F43" s="15" t="str">
        <f t="shared" si="2"/>
        <v/>
      </c>
      <c r="G43" s="14" t="str">
        <f t="shared" si="3"/>
        <v/>
      </c>
      <c r="H43" s="14" t="str">
        <f t="shared" si="4"/>
        <v/>
      </c>
      <c r="I43" s="13" t="str">
        <f t="shared" si="5"/>
        <v/>
      </c>
      <c r="J43" s="14" t="str">
        <f t="shared" si="6"/>
        <v/>
      </c>
      <c r="K43" s="26" t="str">
        <f t="shared" si="7"/>
        <v/>
      </c>
      <c r="L43" s="14" t="str">
        <f t="shared" si="8"/>
        <v/>
      </c>
      <c r="M43" s="13" t="str">
        <f t="shared" si="9"/>
        <v/>
      </c>
      <c r="N43" s="6"/>
      <c r="O43" s="27"/>
      <c r="P43" s="27"/>
      <c r="Q43" s="28"/>
      <c r="R43" s="27"/>
      <c r="S43" s="27"/>
      <c r="T43" s="28"/>
      <c r="U43" s="27"/>
      <c r="V43" s="27"/>
      <c r="W43" s="28"/>
      <c r="X43" s="27"/>
      <c r="Y43" s="27"/>
      <c r="Z43" s="28"/>
      <c r="AA43" s="27"/>
      <c r="AB43" s="27"/>
      <c r="AC43" s="28"/>
      <c r="AD43" s="29" t="str">
        <f t="shared" si="10"/>
        <v/>
      </c>
      <c r="AE43" s="27"/>
      <c r="AF43" s="27"/>
      <c r="AG43" s="28"/>
      <c r="AH43" s="27"/>
      <c r="AI43" s="27"/>
      <c r="AJ43" s="28"/>
      <c r="AK43" s="27"/>
      <c r="AL43" s="27"/>
      <c r="AM43" s="28"/>
      <c r="AN43" s="27"/>
      <c r="AO43" s="27"/>
      <c r="AP43" s="28"/>
      <c r="AQ43" s="27"/>
      <c r="AR43" s="27"/>
      <c r="AS43" s="28"/>
      <c r="AT43" s="27"/>
      <c r="AU43" s="31" t="str">
        <f t="shared" si="11"/>
        <v/>
      </c>
      <c r="AV43" s="32" t="str">
        <f t="shared" si="12"/>
        <v/>
      </c>
      <c r="AW43" s="40"/>
      <c r="AX43" s="27"/>
      <c r="AY43" s="27"/>
      <c r="AZ43" s="28"/>
      <c r="BA43" s="27"/>
      <c r="BB43" s="27"/>
      <c r="BC43" s="28"/>
      <c r="BD43" s="27"/>
      <c r="BE43" s="27"/>
      <c r="BF43" s="28"/>
      <c r="BG43" s="27"/>
      <c r="BH43" s="27"/>
      <c r="BI43" s="28"/>
      <c r="BJ43" s="27"/>
      <c r="BK43" s="27"/>
      <c r="BL43" s="28"/>
      <c r="BM43" s="29" t="str">
        <f t="shared" si="13"/>
        <v/>
      </c>
      <c r="BN43" s="29" t="str">
        <f t="shared" si="14"/>
        <v/>
      </c>
      <c r="BO43" s="29" t="str">
        <f t="shared" si="15"/>
        <v/>
      </c>
      <c r="BP43" s="29" t="str">
        <f t="shared" si="16"/>
        <v/>
      </c>
      <c r="BQ43" s="29" t="str">
        <f t="shared" si="17"/>
        <v/>
      </c>
      <c r="BR43" s="29" t="str">
        <f t="shared" si="18"/>
        <v/>
      </c>
      <c r="BS43" s="27"/>
      <c r="BT43" s="27"/>
      <c r="BU43" s="28"/>
      <c r="BV43" s="27"/>
      <c r="BW43" s="27"/>
      <c r="BX43" s="28"/>
      <c r="BY43" s="27"/>
      <c r="BZ43" s="27"/>
      <c r="CA43" s="28"/>
      <c r="CB43" s="27"/>
      <c r="CC43" s="27"/>
      <c r="CD43" s="28"/>
      <c r="CE43" s="27"/>
      <c r="CF43" s="27"/>
      <c r="CG43" s="28"/>
      <c r="CH43" s="29" t="str">
        <f t="shared" si="19"/>
        <v/>
      </c>
      <c r="CI43" s="29" t="str">
        <f t="shared" si="20"/>
        <v/>
      </c>
      <c r="CJ43" s="29" t="str">
        <f t="shared" si="21"/>
        <v/>
      </c>
      <c r="CK43" s="29" t="str">
        <f t="shared" si="22"/>
        <v/>
      </c>
      <c r="CL43" s="29" t="str">
        <f t="shared" si="23"/>
        <v/>
      </c>
      <c r="CM43" s="31" t="str">
        <f t="shared" si="24"/>
        <v/>
      </c>
      <c r="CN43" s="32" t="str">
        <f t="shared" si="25"/>
        <v/>
      </c>
      <c r="CO43" s="40"/>
      <c r="CP43" s="27"/>
      <c r="CQ43" s="45" t="str">
        <f t="shared" si="26"/>
        <v/>
      </c>
      <c r="CR43" s="40"/>
      <c r="CS43" s="27"/>
      <c r="CT43" s="45" t="str">
        <f t="shared" si="27"/>
        <v/>
      </c>
      <c r="CU43" s="6"/>
      <c r="CV43" s="6"/>
      <c r="CW43" s="54"/>
      <c r="CX43" s="6"/>
      <c r="CY43" s="6"/>
      <c r="CZ43" s="6"/>
      <c r="DA43" s="6"/>
    </row>
    <row r="44" spans="1:110" x14ac:dyDescent="0.2">
      <c r="A44" s="13"/>
      <c r="B44" s="13"/>
      <c r="C44" s="13"/>
      <c r="D44" s="13" t="str">
        <f t="shared" si="0"/>
        <v/>
      </c>
      <c r="E44" s="14" t="str">
        <f t="shared" si="1"/>
        <v/>
      </c>
      <c r="F44" s="15" t="str">
        <f t="shared" si="2"/>
        <v/>
      </c>
      <c r="G44" s="14" t="str">
        <f t="shared" si="3"/>
        <v/>
      </c>
      <c r="H44" s="14" t="str">
        <f t="shared" si="4"/>
        <v/>
      </c>
      <c r="I44" s="13" t="str">
        <f t="shared" si="5"/>
        <v/>
      </c>
      <c r="J44" s="14" t="str">
        <f t="shared" si="6"/>
        <v/>
      </c>
      <c r="K44" s="26" t="str">
        <f t="shared" si="7"/>
        <v/>
      </c>
      <c r="L44" s="14" t="str">
        <f t="shared" si="8"/>
        <v/>
      </c>
      <c r="M44" s="13" t="str">
        <f t="shared" si="9"/>
        <v/>
      </c>
      <c r="N44" s="6"/>
      <c r="O44" s="27"/>
      <c r="P44" s="27"/>
      <c r="Q44" s="28"/>
      <c r="R44" s="27"/>
      <c r="S44" s="27"/>
      <c r="T44" s="28"/>
      <c r="U44" s="27"/>
      <c r="V44" s="27"/>
      <c r="W44" s="28"/>
      <c r="X44" s="27"/>
      <c r="Y44" s="27"/>
      <c r="Z44" s="28"/>
      <c r="AA44" s="27"/>
      <c r="AB44" s="27"/>
      <c r="AC44" s="28"/>
      <c r="AD44" s="29" t="str">
        <f t="shared" si="10"/>
        <v/>
      </c>
      <c r="AE44" s="27"/>
      <c r="AF44" s="27"/>
      <c r="AG44" s="28"/>
      <c r="AH44" s="27"/>
      <c r="AI44" s="27"/>
      <c r="AJ44" s="28"/>
      <c r="AK44" s="27"/>
      <c r="AL44" s="27"/>
      <c r="AM44" s="28"/>
      <c r="AN44" s="27"/>
      <c r="AO44" s="27"/>
      <c r="AP44" s="28"/>
      <c r="AQ44" s="27"/>
      <c r="AR44" s="27"/>
      <c r="AS44" s="28"/>
      <c r="AT44" s="27"/>
      <c r="AU44" s="31" t="str">
        <f t="shared" si="11"/>
        <v/>
      </c>
      <c r="AV44" s="32" t="str">
        <f t="shared" si="12"/>
        <v/>
      </c>
      <c r="AW44" s="40"/>
      <c r="AX44" s="27"/>
      <c r="AY44" s="27"/>
      <c r="AZ44" s="28"/>
      <c r="BA44" s="27"/>
      <c r="BB44" s="27"/>
      <c r="BC44" s="28"/>
      <c r="BD44" s="27"/>
      <c r="BE44" s="27"/>
      <c r="BF44" s="28"/>
      <c r="BG44" s="27"/>
      <c r="BH44" s="27"/>
      <c r="BI44" s="28"/>
      <c r="BJ44" s="27"/>
      <c r="BK44" s="27"/>
      <c r="BL44" s="28"/>
      <c r="BM44" s="29" t="str">
        <f t="shared" si="13"/>
        <v/>
      </c>
      <c r="BN44" s="29" t="str">
        <f t="shared" si="14"/>
        <v/>
      </c>
      <c r="BO44" s="29" t="str">
        <f t="shared" si="15"/>
        <v/>
      </c>
      <c r="BP44" s="29" t="str">
        <f t="shared" si="16"/>
        <v/>
      </c>
      <c r="BQ44" s="29" t="str">
        <f t="shared" si="17"/>
        <v/>
      </c>
      <c r="BR44" s="29" t="str">
        <f t="shared" si="18"/>
        <v/>
      </c>
      <c r="BS44" s="27"/>
      <c r="BT44" s="27"/>
      <c r="BU44" s="28"/>
      <c r="BV44" s="27"/>
      <c r="BW44" s="27"/>
      <c r="BX44" s="28"/>
      <c r="BY44" s="27"/>
      <c r="BZ44" s="27"/>
      <c r="CA44" s="28"/>
      <c r="CB44" s="27"/>
      <c r="CC44" s="27"/>
      <c r="CD44" s="28"/>
      <c r="CE44" s="27"/>
      <c r="CF44" s="27"/>
      <c r="CG44" s="28"/>
      <c r="CH44" s="29" t="str">
        <f t="shared" si="19"/>
        <v/>
      </c>
      <c r="CI44" s="29" t="str">
        <f t="shared" si="20"/>
        <v/>
      </c>
      <c r="CJ44" s="29" t="str">
        <f t="shared" si="21"/>
        <v/>
      </c>
      <c r="CK44" s="29" t="str">
        <f t="shared" si="22"/>
        <v/>
      </c>
      <c r="CL44" s="29" t="str">
        <f t="shared" si="23"/>
        <v/>
      </c>
      <c r="CM44" s="31" t="str">
        <f t="shared" si="24"/>
        <v/>
      </c>
      <c r="CN44" s="32" t="str">
        <f t="shared" si="25"/>
        <v/>
      </c>
      <c r="CO44" s="40"/>
      <c r="CP44" s="27"/>
      <c r="CQ44" s="45" t="str">
        <f t="shared" si="26"/>
        <v/>
      </c>
      <c r="CR44" s="40"/>
      <c r="CS44" s="27"/>
      <c r="CT44" s="45" t="str">
        <f t="shared" si="27"/>
        <v/>
      </c>
      <c r="CU44" s="6"/>
      <c r="CV44" s="6"/>
      <c r="CW44" s="54"/>
      <c r="CX44" s="6"/>
      <c r="CY44" s="6"/>
      <c r="CZ44" s="6"/>
      <c r="DA44" s="6"/>
    </row>
    <row r="45" spans="1:110" x14ac:dyDescent="0.2">
      <c r="A45" s="13"/>
      <c r="B45" s="13"/>
      <c r="C45" s="13"/>
      <c r="D45" s="13" t="str">
        <f t="shared" si="0"/>
        <v/>
      </c>
      <c r="E45" s="14" t="str">
        <f t="shared" si="1"/>
        <v/>
      </c>
      <c r="F45" s="15" t="str">
        <f t="shared" si="2"/>
        <v/>
      </c>
      <c r="G45" s="14" t="str">
        <f t="shared" si="3"/>
        <v/>
      </c>
      <c r="H45" s="14" t="str">
        <f t="shared" si="4"/>
        <v/>
      </c>
      <c r="I45" s="13" t="str">
        <f t="shared" si="5"/>
        <v/>
      </c>
      <c r="J45" s="14" t="str">
        <f t="shared" si="6"/>
        <v/>
      </c>
      <c r="K45" s="26" t="str">
        <f t="shared" si="7"/>
        <v/>
      </c>
      <c r="L45" s="14" t="str">
        <f t="shared" si="8"/>
        <v/>
      </c>
      <c r="M45" s="13" t="str">
        <f t="shared" si="9"/>
        <v/>
      </c>
      <c r="N45" s="6"/>
      <c r="O45" s="27"/>
      <c r="P45" s="27"/>
      <c r="Q45" s="28"/>
      <c r="R45" s="27"/>
      <c r="S45" s="27"/>
      <c r="T45" s="28"/>
      <c r="U45" s="27"/>
      <c r="V45" s="27"/>
      <c r="W45" s="28"/>
      <c r="X45" s="27"/>
      <c r="Y45" s="27"/>
      <c r="Z45" s="28"/>
      <c r="AA45" s="27"/>
      <c r="AB45" s="27"/>
      <c r="AC45" s="28"/>
      <c r="AD45" s="29" t="str">
        <f t="shared" si="10"/>
        <v/>
      </c>
      <c r="AE45" s="27"/>
      <c r="AF45" s="27"/>
      <c r="AG45" s="28"/>
      <c r="AH45" s="27"/>
      <c r="AI45" s="27"/>
      <c r="AJ45" s="28"/>
      <c r="AK45" s="27"/>
      <c r="AL45" s="27"/>
      <c r="AM45" s="28"/>
      <c r="AN45" s="27"/>
      <c r="AO45" s="27"/>
      <c r="AP45" s="28"/>
      <c r="AQ45" s="27"/>
      <c r="AR45" s="27"/>
      <c r="AS45" s="28"/>
      <c r="AT45" s="27"/>
      <c r="AU45" s="31" t="str">
        <f t="shared" si="11"/>
        <v/>
      </c>
      <c r="AV45" s="32" t="str">
        <f t="shared" si="12"/>
        <v/>
      </c>
      <c r="AW45" s="40"/>
      <c r="AX45" s="27"/>
      <c r="AY45" s="27"/>
      <c r="AZ45" s="28"/>
      <c r="BA45" s="27"/>
      <c r="BB45" s="27"/>
      <c r="BC45" s="28"/>
      <c r="BD45" s="27"/>
      <c r="BE45" s="27"/>
      <c r="BF45" s="28"/>
      <c r="BG45" s="27"/>
      <c r="BH45" s="27"/>
      <c r="BI45" s="28"/>
      <c r="BJ45" s="27"/>
      <c r="BK45" s="27"/>
      <c r="BL45" s="28"/>
      <c r="BM45" s="29" t="str">
        <f t="shared" si="13"/>
        <v/>
      </c>
      <c r="BN45" s="29" t="str">
        <f t="shared" si="14"/>
        <v/>
      </c>
      <c r="BO45" s="29" t="str">
        <f t="shared" si="15"/>
        <v/>
      </c>
      <c r="BP45" s="29" t="str">
        <f t="shared" si="16"/>
        <v/>
      </c>
      <c r="BQ45" s="29" t="str">
        <f t="shared" si="17"/>
        <v/>
      </c>
      <c r="BR45" s="29" t="str">
        <f t="shared" si="18"/>
        <v/>
      </c>
      <c r="BS45" s="27"/>
      <c r="BT45" s="27"/>
      <c r="BU45" s="28"/>
      <c r="BV45" s="27"/>
      <c r="BW45" s="27"/>
      <c r="BX45" s="28"/>
      <c r="BY45" s="27"/>
      <c r="BZ45" s="27"/>
      <c r="CA45" s="28"/>
      <c r="CB45" s="27"/>
      <c r="CC45" s="27"/>
      <c r="CD45" s="28"/>
      <c r="CE45" s="27"/>
      <c r="CF45" s="27"/>
      <c r="CG45" s="28"/>
      <c r="CH45" s="29" t="str">
        <f t="shared" si="19"/>
        <v/>
      </c>
      <c r="CI45" s="29" t="str">
        <f t="shared" si="20"/>
        <v/>
      </c>
      <c r="CJ45" s="29" t="str">
        <f t="shared" si="21"/>
        <v/>
      </c>
      <c r="CK45" s="29" t="str">
        <f t="shared" si="22"/>
        <v/>
      </c>
      <c r="CL45" s="29" t="str">
        <f t="shared" si="23"/>
        <v/>
      </c>
      <c r="CM45" s="31" t="str">
        <f t="shared" si="24"/>
        <v/>
      </c>
      <c r="CN45" s="32" t="str">
        <f t="shared" si="25"/>
        <v/>
      </c>
      <c r="CO45" s="40"/>
      <c r="CP45" s="27"/>
      <c r="CQ45" s="45" t="str">
        <f t="shared" si="26"/>
        <v/>
      </c>
      <c r="CR45" s="40"/>
      <c r="CS45" s="27"/>
      <c r="CT45" s="45" t="str">
        <f t="shared" si="27"/>
        <v/>
      </c>
      <c r="CU45" s="6"/>
      <c r="CV45" s="6"/>
      <c r="CW45" s="54"/>
      <c r="CX45" s="6"/>
      <c r="CY45" s="6"/>
      <c r="CZ45" s="6"/>
      <c r="DA45" s="6"/>
    </row>
    <row r="46" spans="1:110" x14ac:dyDescent="0.2">
      <c r="A46" s="13"/>
      <c r="B46" s="13"/>
      <c r="C46" s="13"/>
      <c r="D46" s="13" t="str">
        <f t="shared" si="0"/>
        <v/>
      </c>
      <c r="E46" s="14" t="str">
        <f t="shared" si="1"/>
        <v/>
      </c>
      <c r="F46" s="15" t="str">
        <f t="shared" si="2"/>
        <v/>
      </c>
      <c r="G46" s="14" t="str">
        <f t="shared" si="3"/>
        <v/>
      </c>
      <c r="H46" s="14" t="str">
        <f t="shared" si="4"/>
        <v/>
      </c>
      <c r="I46" s="13" t="str">
        <f t="shared" si="5"/>
        <v/>
      </c>
      <c r="J46" s="14" t="str">
        <f t="shared" si="6"/>
        <v/>
      </c>
      <c r="K46" s="26" t="str">
        <f t="shared" si="7"/>
        <v/>
      </c>
      <c r="L46" s="14" t="str">
        <f t="shared" si="8"/>
        <v/>
      </c>
      <c r="M46" s="13" t="str">
        <f t="shared" si="9"/>
        <v/>
      </c>
      <c r="N46" s="6"/>
      <c r="O46" s="27"/>
      <c r="P46" s="27"/>
      <c r="Q46" s="28"/>
      <c r="R46" s="27"/>
      <c r="S46" s="27"/>
      <c r="T46" s="28"/>
      <c r="U46" s="27"/>
      <c r="V46" s="27"/>
      <c r="W46" s="28"/>
      <c r="X46" s="27"/>
      <c r="Y46" s="27"/>
      <c r="Z46" s="28"/>
      <c r="AA46" s="27"/>
      <c r="AB46" s="27"/>
      <c r="AC46" s="28"/>
      <c r="AD46" s="29" t="str">
        <f t="shared" si="10"/>
        <v/>
      </c>
      <c r="AE46" s="27"/>
      <c r="AF46" s="27"/>
      <c r="AG46" s="28"/>
      <c r="AH46" s="27"/>
      <c r="AI46" s="27"/>
      <c r="AJ46" s="28"/>
      <c r="AK46" s="27"/>
      <c r="AL46" s="27"/>
      <c r="AM46" s="28"/>
      <c r="AN46" s="27"/>
      <c r="AO46" s="27"/>
      <c r="AP46" s="28"/>
      <c r="AQ46" s="27"/>
      <c r="AR46" s="27"/>
      <c r="AS46" s="28"/>
      <c r="AT46" s="27"/>
      <c r="AU46" s="31" t="str">
        <f t="shared" si="11"/>
        <v/>
      </c>
      <c r="AV46" s="32" t="str">
        <f t="shared" si="12"/>
        <v/>
      </c>
      <c r="AW46" s="40"/>
      <c r="AX46" s="27"/>
      <c r="AY46" s="27"/>
      <c r="AZ46" s="28"/>
      <c r="BA46" s="27"/>
      <c r="BB46" s="27"/>
      <c r="BC46" s="28"/>
      <c r="BD46" s="27"/>
      <c r="BE46" s="27"/>
      <c r="BF46" s="28"/>
      <c r="BG46" s="27"/>
      <c r="BH46" s="27"/>
      <c r="BI46" s="28"/>
      <c r="BJ46" s="27"/>
      <c r="BK46" s="27"/>
      <c r="BL46" s="28"/>
      <c r="BM46" s="29" t="str">
        <f t="shared" si="13"/>
        <v/>
      </c>
      <c r="BN46" s="29" t="str">
        <f t="shared" si="14"/>
        <v/>
      </c>
      <c r="BO46" s="29" t="str">
        <f t="shared" si="15"/>
        <v/>
      </c>
      <c r="BP46" s="29" t="str">
        <f t="shared" si="16"/>
        <v/>
      </c>
      <c r="BQ46" s="29" t="str">
        <f t="shared" si="17"/>
        <v/>
      </c>
      <c r="BR46" s="29" t="str">
        <f t="shared" si="18"/>
        <v/>
      </c>
      <c r="BS46" s="27"/>
      <c r="BT46" s="27"/>
      <c r="BU46" s="28"/>
      <c r="BV46" s="27"/>
      <c r="BW46" s="27"/>
      <c r="BX46" s="28"/>
      <c r="BY46" s="27"/>
      <c r="BZ46" s="27"/>
      <c r="CA46" s="28"/>
      <c r="CB46" s="27"/>
      <c r="CC46" s="27"/>
      <c r="CD46" s="28"/>
      <c r="CE46" s="27"/>
      <c r="CF46" s="27"/>
      <c r="CG46" s="28"/>
      <c r="CH46" s="29" t="str">
        <f t="shared" si="19"/>
        <v/>
      </c>
      <c r="CI46" s="29" t="str">
        <f t="shared" si="20"/>
        <v/>
      </c>
      <c r="CJ46" s="29" t="str">
        <f t="shared" si="21"/>
        <v/>
      </c>
      <c r="CK46" s="29" t="str">
        <f t="shared" si="22"/>
        <v/>
      </c>
      <c r="CL46" s="29" t="str">
        <f t="shared" si="23"/>
        <v/>
      </c>
      <c r="CM46" s="31" t="str">
        <f t="shared" si="24"/>
        <v/>
      </c>
      <c r="CN46" s="32" t="str">
        <f t="shared" si="25"/>
        <v/>
      </c>
      <c r="CO46" s="40"/>
      <c r="CP46" s="27"/>
      <c r="CQ46" s="45" t="str">
        <f t="shared" si="26"/>
        <v/>
      </c>
      <c r="CR46" s="40"/>
      <c r="CS46" s="27"/>
      <c r="CT46" s="45" t="str">
        <f t="shared" si="27"/>
        <v/>
      </c>
      <c r="CU46" s="6"/>
      <c r="CV46" s="6"/>
      <c r="CW46" s="54"/>
      <c r="CX46" s="6"/>
      <c r="CY46" s="6"/>
      <c r="CZ46" s="6"/>
      <c r="DA46" s="6"/>
    </row>
    <row r="47" spans="1:110" x14ac:dyDescent="0.2">
      <c r="A47" s="13"/>
      <c r="B47" s="13"/>
      <c r="C47" s="13"/>
      <c r="D47" s="13" t="str">
        <f t="shared" si="0"/>
        <v/>
      </c>
      <c r="E47" s="14" t="str">
        <f t="shared" si="1"/>
        <v/>
      </c>
      <c r="F47" s="15" t="str">
        <f t="shared" si="2"/>
        <v/>
      </c>
      <c r="G47" s="14" t="str">
        <f t="shared" si="3"/>
        <v/>
      </c>
      <c r="H47" s="14" t="str">
        <f t="shared" si="4"/>
        <v/>
      </c>
      <c r="I47" s="13" t="str">
        <f t="shared" si="5"/>
        <v/>
      </c>
      <c r="J47" s="14" t="str">
        <f t="shared" si="6"/>
        <v/>
      </c>
      <c r="K47" s="26" t="str">
        <f t="shared" si="7"/>
        <v/>
      </c>
      <c r="L47" s="14" t="str">
        <f t="shared" si="8"/>
        <v/>
      </c>
      <c r="M47" s="13" t="str">
        <f t="shared" si="9"/>
        <v/>
      </c>
      <c r="N47" s="6"/>
      <c r="O47" s="27"/>
      <c r="P47" s="27"/>
      <c r="Q47" s="28"/>
      <c r="R47" s="27"/>
      <c r="S47" s="27"/>
      <c r="T47" s="28"/>
      <c r="U47" s="27"/>
      <c r="V47" s="27"/>
      <c r="W47" s="28"/>
      <c r="X47" s="27"/>
      <c r="Y47" s="27"/>
      <c r="Z47" s="28"/>
      <c r="AA47" s="27"/>
      <c r="AB47" s="27"/>
      <c r="AC47" s="28"/>
      <c r="AD47" s="29" t="str">
        <f t="shared" si="10"/>
        <v/>
      </c>
      <c r="AE47" s="27"/>
      <c r="AF47" s="27"/>
      <c r="AG47" s="28"/>
      <c r="AH47" s="27"/>
      <c r="AI47" s="27"/>
      <c r="AJ47" s="28"/>
      <c r="AK47" s="27"/>
      <c r="AL47" s="27"/>
      <c r="AM47" s="28"/>
      <c r="AN47" s="27"/>
      <c r="AO47" s="27"/>
      <c r="AP47" s="28"/>
      <c r="AQ47" s="27"/>
      <c r="AR47" s="27"/>
      <c r="AS47" s="28"/>
      <c r="AT47" s="27"/>
      <c r="AU47" s="31" t="str">
        <f t="shared" si="11"/>
        <v/>
      </c>
      <c r="AV47" s="32" t="str">
        <f t="shared" si="12"/>
        <v/>
      </c>
      <c r="AW47" s="40"/>
      <c r="AX47" s="27"/>
      <c r="AY47" s="27"/>
      <c r="AZ47" s="28"/>
      <c r="BA47" s="27"/>
      <c r="BB47" s="27"/>
      <c r="BC47" s="28"/>
      <c r="BD47" s="27"/>
      <c r="BE47" s="27"/>
      <c r="BF47" s="28"/>
      <c r="BG47" s="27"/>
      <c r="BH47" s="27"/>
      <c r="BI47" s="28"/>
      <c r="BJ47" s="27"/>
      <c r="BK47" s="27"/>
      <c r="BL47" s="28"/>
      <c r="BM47" s="29" t="str">
        <f t="shared" si="13"/>
        <v/>
      </c>
      <c r="BN47" s="29" t="str">
        <f t="shared" si="14"/>
        <v/>
      </c>
      <c r="BO47" s="29" t="str">
        <f t="shared" si="15"/>
        <v/>
      </c>
      <c r="BP47" s="29" t="str">
        <f t="shared" si="16"/>
        <v/>
      </c>
      <c r="BQ47" s="29" t="str">
        <f t="shared" si="17"/>
        <v/>
      </c>
      <c r="BR47" s="29" t="str">
        <f t="shared" si="18"/>
        <v/>
      </c>
      <c r="BS47" s="27"/>
      <c r="BT47" s="27"/>
      <c r="BU47" s="28"/>
      <c r="BV47" s="27"/>
      <c r="BW47" s="27"/>
      <c r="BX47" s="28"/>
      <c r="BY47" s="27"/>
      <c r="BZ47" s="27"/>
      <c r="CA47" s="28"/>
      <c r="CB47" s="27"/>
      <c r="CC47" s="27"/>
      <c r="CD47" s="28"/>
      <c r="CE47" s="27"/>
      <c r="CF47" s="27"/>
      <c r="CG47" s="28"/>
      <c r="CH47" s="29" t="str">
        <f t="shared" si="19"/>
        <v/>
      </c>
      <c r="CI47" s="29" t="str">
        <f t="shared" si="20"/>
        <v/>
      </c>
      <c r="CJ47" s="29" t="str">
        <f t="shared" si="21"/>
        <v/>
      </c>
      <c r="CK47" s="29" t="str">
        <f t="shared" si="22"/>
        <v/>
      </c>
      <c r="CL47" s="29" t="str">
        <f t="shared" si="23"/>
        <v/>
      </c>
      <c r="CM47" s="31" t="str">
        <f t="shared" si="24"/>
        <v/>
      </c>
      <c r="CN47" s="32" t="str">
        <f t="shared" si="25"/>
        <v/>
      </c>
      <c r="CO47" s="40"/>
      <c r="CP47" s="27"/>
      <c r="CQ47" s="45" t="str">
        <f t="shared" si="26"/>
        <v/>
      </c>
      <c r="CR47" s="40"/>
      <c r="CS47" s="27"/>
      <c r="CT47" s="45" t="str">
        <f t="shared" si="27"/>
        <v/>
      </c>
      <c r="CU47" s="6"/>
      <c r="CV47" s="6"/>
      <c r="CW47" s="54"/>
      <c r="CX47" s="6"/>
      <c r="CY47" s="6"/>
      <c r="CZ47" s="6"/>
      <c r="DA47" s="6"/>
    </row>
    <row r="48" spans="1:110" x14ac:dyDescent="0.2">
      <c r="A48" s="13"/>
      <c r="B48" s="13"/>
      <c r="C48" s="13"/>
      <c r="D48" s="13" t="str">
        <f t="shared" si="0"/>
        <v/>
      </c>
      <c r="E48" s="14" t="str">
        <f t="shared" si="1"/>
        <v/>
      </c>
      <c r="F48" s="15" t="str">
        <f t="shared" si="2"/>
        <v/>
      </c>
      <c r="G48" s="14" t="str">
        <f t="shared" si="3"/>
        <v/>
      </c>
      <c r="H48" s="14" t="str">
        <f t="shared" si="4"/>
        <v/>
      </c>
      <c r="I48" s="13" t="str">
        <f t="shared" si="5"/>
        <v/>
      </c>
      <c r="J48" s="14" t="str">
        <f t="shared" si="6"/>
        <v/>
      </c>
      <c r="K48" s="26" t="str">
        <f t="shared" si="7"/>
        <v/>
      </c>
      <c r="L48" s="14" t="str">
        <f t="shared" si="8"/>
        <v/>
      </c>
      <c r="M48" s="13" t="str">
        <f t="shared" si="9"/>
        <v/>
      </c>
      <c r="N48" s="6"/>
      <c r="O48" s="27"/>
      <c r="P48" s="27"/>
      <c r="Q48" s="28"/>
      <c r="R48" s="27"/>
      <c r="S48" s="27"/>
      <c r="T48" s="28"/>
      <c r="U48" s="27"/>
      <c r="V48" s="27"/>
      <c r="W48" s="28"/>
      <c r="X48" s="27"/>
      <c r="Y48" s="27"/>
      <c r="Z48" s="28"/>
      <c r="AA48" s="27"/>
      <c r="AB48" s="27"/>
      <c r="AC48" s="28"/>
      <c r="AD48" s="29" t="str">
        <f t="shared" si="10"/>
        <v/>
      </c>
      <c r="AE48" s="27"/>
      <c r="AF48" s="27"/>
      <c r="AG48" s="28"/>
      <c r="AH48" s="27"/>
      <c r="AI48" s="27"/>
      <c r="AJ48" s="28"/>
      <c r="AK48" s="27"/>
      <c r="AL48" s="27"/>
      <c r="AM48" s="28"/>
      <c r="AN48" s="27"/>
      <c r="AO48" s="27"/>
      <c r="AP48" s="28"/>
      <c r="AQ48" s="27"/>
      <c r="AR48" s="27"/>
      <c r="AS48" s="28"/>
      <c r="AT48" s="27"/>
      <c r="AU48" s="31" t="str">
        <f t="shared" si="11"/>
        <v/>
      </c>
      <c r="AV48" s="32" t="str">
        <f t="shared" si="12"/>
        <v/>
      </c>
      <c r="AW48" s="40"/>
      <c r="AX48" s="27"/>
      <c r="AY48" s="27"/>
      <c r="AZ48" s="28"/>
      <c r="BA48" s="27"/>
      <c r="BB48" s="27"/>
      <c r="BC48" s="28"/>
      <c r="BD48" s="27"/>
      <c r="BE48" s="27"/>
      <c r="BF48" s="28"/>
      <c r="BG48" s="27"/>
      <c r="BH48" s="27"/>
      <c r="BI48" s="28"/>
      <c r="BJ48" s="27"/>
      <c r="BK48" s="27"/>
      <c r="BL48" s="28"/>
      <c r="BM48" s="29" t="str">
        <f t="shared" si="13"/>
        <v/>
      </c>
      <c r="BN48" s="29" t="str">
        <f t="shared" si="14"/>
        <v/>
      </c>
      <c r="BO48" s="29" t="str">
        <f t="shared" si="15"/>
        <v/>
      </c>
      <c r="BP48" s="29" t="str">
        <f t="shared" si="16"/>
        <v/>
      </c>
      <c r="BQ48" s="29" t="str">
        <f t="shared" si="17"/>
        <v/>
      </c>
      <c r="BR48" s="29" t="str">
        <f t="shared" si="18"/>
        <v/>
      </c>
      <c r="BS48" s="27"/>
      <c r="BT48" s="27"/>
      <c r="BU48" s="28"/>
      <c r="BV48" s="27"/>
      <c r="BW48" s="27"/>
      <c r="BX48" s="28"/>
      <c r="BY48" s="27"/>
      <c r="BZ48" s="27"/>
      <c r="CA48" s="28"/>
      <c r="CB48" s="27"/>
      <c r="CC48" s="27"/>
      <c r="CD48" s="28"/>
      <c r="CE48" s="27"/>
      <c r="CF48" s="27"/>
      <c r="CG48" s="28"/>
      <c r="CH48" s="29" t="str">
        <f t="shared" si="19"/>
        <v/>
      </c>
      <c r="CI48" s="29" t="str">
        <f t="shared" si="20"/>
        <v/>
      </c>
      <c r="CJ48" s="29" t="str">
        <f t="shared" si="21"/>
        <v/>
      </c>
      <c r="CK48" s="29" t="str">
        <f t="shared" si="22"/>
        <v/>
      </c>
      <c r="CL48" s="29" t="str">
        <f t="shared" si="23"/>
        <v/>
      </c>
      <c r="CM48" s="31" t="str">
        <f t="shared" si="24"/>
        <v/>
      </c>
      <c r="CN48" s="32" t="str">
        <f t="shared" si="25"/>
        <v/>
      </c>
      <c r="CO48" s="40"/>
      <c r="CP48" s="27"/>
      <c r="CQ48" s="45" t="str">
        <f t="shared" si="26"/>
        <v/>
      </c>
      <c r="CR48" s="40"/>
      <c r="CS48" s="27"/>
      <c r="CT48" s="45" t="str">
        <f t="shared" si="27"/>
        <v/>
      </c>
      <c r="CU48" s="6"/>
      <c r="CV48" s="6"/>
      <c r="CW48" s="54"/>
      <c r="CX48" s="6"/>
      <c r="CY48" s="6"/>
      <c r="CZ48" s="6"/>
      <c r="DA48" s="6"/>
    </row>
    <row r="49" spans="1:105" x14ac:dyDescent="0.2">
      <c r="A49" s="13"/>
      <c r="B49" s="13"/>
      <c r="C49" s="13"/>
      <c r="D49" s="13" t="str">
        <f t="shared" si="0"/>
        <v/>
      </c>
      <c r="E49" s="14" t="str">
        <f t="shared" si="1"/>
        <v/>
      </c>
      <c r="F49" s="15" t="str">
        <f t="shared" si="2"/>
        <v/>
      </c>
      <c r="G49" s="14" t="str">
        <f t="shared" si="3"/>
        <v/>
      </c>
      <c r="H49" s="14" t="str">
        <f t="shared" si="4"/>
        <v/>
      </c>
      <c r="I49" s="13" t="str">
        <f t="shared" si="5"/>
        <v/>
      </c>
      <c r="J49" s="14" t="str">
        <f t="shared" si="6"/>
        <v/>
      </c>
      <c r="K49" s="26" t="str">
        <f t="shared" si="7"/>
        <v/>
      </c>
      <c r="L49" s="14" t="str">
        <f t="shared" si="8"/>
        <v/>
      </c>
      <c r="M49" s="13" t="str">
        <f t="shared" si="9"/>
        <v/>
      </c>
      <c r="N49" s="6"/>
      <c r="O49" s="27"/>
      <c r="P49" s="27"/>
      <c r="Q49" s="28"/>
      <c r="R49" s="27"/>
      <c r="S49" s="27"/>
      <c r="T49" s="28"/>
      <c r="U49" s="27"/>
      <c r="V49" s="27"/>
      <c r="W49" s="28"/>
      <c r="X49" s="27"/>
      <c r="Y49" s="27"/>
      <c r="Z49" s="28"/>
      <c r="AA49" s="27"/>
      <c r="AB49" s="27"/>
      <c r="AC49" s="28"/>
      <c r="AD49" s="29" t="str">
        <f t="shared" si="10"/>
        <v/>
      </c>
      <c r="AE49" s="27"/>
      <c r="AF49" s="27"/>
      <c r="AG49" s="28"/>
      <c r="AH49" s="27"/>
      <c r="AI49" s="27"/>
      <c r="AJ49" s="28"/>
      <c r="AK49" s="27"/>
      <c r="AL49" s="27"/>
      <c r="AM49" s="28"/>
      <c r="AN49" s="27"/>
      <c r="AO49" s="27"/>
      <c r="AP49" s="28"/>
      <c r="AQ49" s="27"/>
      <c r="AR49" s="27"/>
      <c r="AS49" s="28"/>
      <c r="AT49" s="27"/>
      <c r="AU49" s="31" t="str">
        <f t="shared" si="11"/>
        <v/>
      </c>
      <c r="AV49" s="32" t="str">
        <f t="shared" si="12"/>
        <v/>
      </c>
      <c r="AW49" s="40"/>
      <c r="AX49" s="27"/>
      <c r="AY49" s="27"/>
      <c r="AZ49" s="28"/>
      <c r="BA49" s="27"/>
      <c r="BB49" s="27"/>
      <c r="BC49" s="28"/>
      <c r="BD49" s="27"/>
      <c r="BE49" s="27"/>
      <c r="BF49" s="28"/>
      <c r="BG49" s="27"/>
      <c r="BH49" s="27"/>
      <c r="BI49" s="28"/>
      <c r="BJ49" s="27"/>
      <c r="BK49" s="27"/>
      <c r="BL49" s="28"/>
      <c r="BM49" s="29" t="str">
        <f t="shared" si="13"/>
        <v/>
      </c>
      <c r="BN49" s="29" t="str">
        <f t="shared" si="14"/>
        <v/>
      </c>
      <c r="BO49" s="29" t="str">
        <f t="shared" si="15"/>
        <v/>
      </c>
      <c r="BP49" s="29" t="str">
        <f t="shared" si="16"/>
        <v/>
      </c>
      <c r="BQ49" s="29" t="str">
        <f t="shared" si="17"/>
        <v/>
      </c>
      <c r="BR49" s="29" t="str">
        <f t="shared" si="18"/>
        <v/>
      </c>
      <c r="BS49" s="27"/>
      <c r="BT49" s="27"/>
      <c r="BU49" s="28"/>
      <c r="BV49" s="27"/>
      <c r="BW49" s="27"/>
      <c r="BX49" s="28"/>
      <c r="BY49" s="27"/>
      <c r="BZ49" s="27"/>
      <c r="CA49" s="28"/>
      <c r="CB49" s="27"/>
      <c r="CC49" s="27"/>
      <c r="CD49" s="28"/>
      <c r="CE49" s="27"/>
      <c r="CF49" s="27"/>
      <c r="CG49" s="28"/>
      <c r="CH49" s="29" t="str">
        <f t="shared" si="19"/>
        <v/>
      </c>
      <c r="CI49" s="29" t="str">
        <f t="shared" si="20"/>
        <v/>
      </c>
      <c r="CJ49" s="29" t="str">
        <f t="shared" si="21"/>
        <v/>
      </c>
      <c r="CK49" s="29" t="str">
        <f t="shared" si="22"/>
        <v/>
      </c>
      <c r="CL49" s="29" t="str">
        <f t="shared" si="23"/>
        <v/>
      </c>
      <c r="CM49" s="31" t="str">
        <f t="shared" si="24"/>
        <v/>
      </c>
      <c r="CN49" s="32" t="str">
        <f t="shared" si="25"/>
        <v/>
      </c>
      <c r="CO49" s="40"/>
      <c r="CP49" s="27"/>
      <c r="CQ49" s="45" t="str">
        <f t="shared" si="26"/>
        <v/>
      </c>
      <c r="CR49" s="40"/>
      <c r="CS49" s="27"/>
      <c r="CT49" s="45" t="str">
        <f t="shared" si="27"/>
        <v/>
      </c>
      <c r="CU49" s="6"/>
      <c r="CV49" s="6"/>
      <c r="CW49" s="54"/>
      <c r="CX49" s="6"/>
      <c r="CY49" s="6"/>
      <c r="CZ49" s="6"/>
      <c r="DA49" s="6"/>
    </row>
    <row r="50" spans="1:105" x14ac:dyDescent="0.2">
      <c r="A50" s="13"/>
      <c r="B50" s="13"/>
      <c r="C50" s="13"/>
      <c r="D50" s="13" t="str">
        <f t="shared" si="0"/>
        <v/>
      </c>
      <c r="E50" s="14" t="str">
        <f t="shared" si="1"/>
        <v/>
      </c>
      <c r="F50" s="15" t="str">
        <f t="shared" si="2"/>
        <v/>
      </c>
      <c r="G50" s="14" t="str">
        <f t="shared" si="3"/>
        <v/>
      </c>
      <c r="H50" s="14" t="str">
        <f t="shared" si="4"/>
        <v/>
      </c>
      <c r="I50" s="13" t="str">
        <f t="shared" si="5"/>
        <v/>
      </c>
      <c r="J50" s="14" t="str">
        <f t="shared" si="6"/>
        <v/>
      </c>
      <c r="K50" s="26" t="str">
        <f t="shared" si="7"/>
        <v/>
      </c>
      <c r="L50" s="14" t="str">
        <f t="shared" si="8"/>
        <v/>
      </c>
      <c r="M50" s="13" t="str">
        <f t="shared" si="9"/>
        <v/>
      </c>
      <c r="N50" s="6"/>
      <c r="O50" s="27"/>
      <c r="P50" s="27"/>
      <c r="Q50" s="28"/>
      <c r="R50" s="27"/>
      <c r="S50" s="27"/>
      <c r="T50" s="28"/>
      <c r="U50" s="27"/>
      <c r="V50" s="27"/>
      <c r="W50" s="28"/>
      <c r="X50" s="27"/>
      <c r="Y50" s="27"/>
      <c r="Z50" s="28"/>
      <c r="AA50" s="27"/>
      <c r="AB50" s="27"/>
      <c r="AC50" s="28"/>
      <c r="AD50" s="29" t="str">
        <f t="shared" si="10"/>
        <v/>
      </c>
      <c r="AE50" s="27"/>
      <c r="AF50" s="27"/>
      <c r="AG50" s="28"/>
      <c r="AH50" s="27"/>
      <c r="AI50" s="27"/>
      <c r="AJ50" s="28"/>
      <c r="AK50" s="27"/>
      <c r="AL50" s="27"/>
      <c r="AM50" s="28"/>
      <c r="AN50" s="27"/>
      <c r="AO50" s="27"/>
      <c r="AP50" s="28"/>
      <c r="AQ50" s="27"/>
      <c r="AR50" s="27"/>
      <c r="AS50" s="28"/>
      <c r="AT50" s="27"/>
      <c r="AU50" s="31" t="str">
        <f t="shared" si="11"/>
        <v/>
      </c>
      <c r="AV50" s="32" t="str">
        <f t="shared" si="12"/>
        <v/>
      </c>
      <c r="AW50" s="40"/>
      <c r="AX50" s="27"/>
      <c r="AY50" s="27"/>
      <c r="AZ50" s="28"/>
      <c r="BA50" s="27"/>
      <c r="BB50" s="27"/>
      <c r="BC50" s="28"/>
      <c r="BD50" s="27"/>
      <c r="BE50" s="27"/>
      <c r="BF50" s="28"/>
      <c r="BG50" s="27"/>
      <c r="BH50" s="27"/>
      <c r="BI50" s="28"/>
      <c r="BJ50" s="27"/>
      <c r="BK50" s="27"/>
      <c r="BL50" s="28"/>
      <c r="BM50" s="29" t="str">
        <f t="shared" si="13"/>
        <v/>
      </c>
      <c r="BN50" s="29" t="str">
        <f t="shared" si="14"/>
        <v/>
      </c>
      <c r="BO50" s="29" t="str">
        <f t="shared" si="15"/>
        <v/>
      </c>
      <c r="BP50" s="29" t="str">
        <f t="shared" si="16"/>
        <v/>
      </c>
      <c r="BQ50" s="29" t="str">
        <f t="shared" si="17"/>
        <v/>
      </c>
      <c r="BR50" s="29" t="str">
        <f t="shared" si="18"/>
        <v/>
      </c>
      <c r="BS50" s="27"/>
      <c r="BT50" s="27"/>
      <c r="BU50" s="28"/>
      <c r="BV50" s="27"/>
      <c r="BW50" s="27"/>
      <c r="BX50" s="28"/>
      <c r="BY50" s="27"/>
      <c r="BZ50" s="27"/>
      <c r="CA50" s="28"/>
      <c r="CB50" s="27"/>
      <c r="CC50" s="27"/>
      <c r="CD50" s="28"/>
      <c r="CE50" s="27"/>
      <c r="CF50" s="27"/>
      <c r="CG50" s="28"/>
      <c r="CH50" s="29" t="str">
        <f t="shared" si="19"/>
        <v/>
      </c>
      <c r="CI50" s="29" t="str">
        <f t="shared" si="20"/>
        <v/>
      </c>
      <c r="CJ50" s="29" t="str">
        <f t="shared" si="21"/>
        <v/>
      </c>
      <c r="CK50" s="29" t="str">
        <f t="shared" si="22"/>
        <v/>
      </c>
      <c r="CL50" s="29" t="str">
        <f t="shared" si="23"/>
        <v/>
      </c>
      <c r="CM50" s="31" t="str">
        <f t="shared" si="24"/>
        <v/>
      </c>
      <c r="CN50" s="32" t="str">
        <f t="shared" si="25"/>
        <v/>
      </c>
      <c r="CO50" s="40"/>
      <c r="CP50" s="27"/>
      <c r="CQ50" s="45" t="str">
        <f t="shared" si="26"/>
        <v/>
      </c>
      <c r="CR50" s="40"/>
      <c r="CS50" s="27"/>
      <c r="CT50" s="45" t="str">
        <f t="shared" si="27"/>
        <v/>
      </c>
      <c r="CU50" s="6"/>
      <c r="CV50" s="6"/>
      <c r="CW50" s="54"/>
      <c r="CX50" s="6"/>
      <c r="CY50" s="6"/>
      <c r="CZ50" s="6"/>
      <c r="DA50" s="6"/>
    </row>
    <row r="51" spans="1:105" x14ac:dyDescent="0.2">
      <c r="A51" s="13"/>
      <c r="B51" s="13"/>
      <c r="C51" s="13"/>
      <c r="D51" s="13" t="str">
        <f t="shared" si="0"/>
        <v/>
      </c>
      <c r="E51" s="14" t="str">
        <f t="shared" si="1"/>
        <v/>
      </c>
      <c r="F51" s="15" t="str">
        <f t="shared" si="2"/>
        <v/>
      </c>
      <c r="G51" s="14" t="str">
        <f t="shared" si="3"/>
        <v/>
      </c>
      <c r="H51" s="14" t="str">
        <f t="shared" si="4"/>
        <v/>
      </c>
      <c r="I51" s="13" t="str">
        <f t="shared" si="5"/>
        <v/>
      </c>
      <c r="J51" s="14" t="str">
        <f t="shared" si="6"/>
        <v/>
      </c>
      <c r="K51" s="26" t="str">
        <f t="shared" si="7"/>
        <v/>
      </c>
      <c r="L51" s="14" t="str">
        <f t="shared" si="8"/>
        <v/>
      </c>
      <c r="M51" s="13" t="str">
        <f t="shared" si="9"/>
        <v/>
      </c>
      <c r="N51" s="6"/>
      <c r="O51" s="27"/>
      <c r="P51" s="27"/>
      <c r="Q51" s="28"/>
      <c r="R51" s="27"/>
      <c r="S51" s="27"/>
      <c r="T51" s="28"/>
      <c r="U51" s="27"/>
      <c r="V51" s="27"/>
      <c r="W51" s="28"/>
      <c r="X51" s="27"/>
      <c r="Y51" s="27"/>
      <c r="Z51" s="28"/>
      <c r="AA51" s="27"/>
      <c r="AB51" s="27"/>
      <c r="AC51" s="28"/>
      <c r="AD51" s="29" t="str">
        <f t="shared" si="10"/>
        <v/>
      </c>
      <c r="AE51" s="27"/>
      <c r="AF51" s="27"/>
      <c r="AG51" s="28"/>
      <c r="AH51" s="27"/>
      <c r="AI51" s="27"/>
      <c r="AJ51" s="28"/>
      <c r="AK51" s="27"/>
      <c r="AL51" s="27"/>
      <c r="AM51" s="28"/>
      <c r="AN51" s="27"/>
      <c r="AO51" s="27"/>
      <c r="AP51" s="28"/>
      <c r="AQ51" s="27"/>
      <c r="AR51" s="27"/>
      <c r="AS51" s="28"/>
      <c r="AT51" s="27"/>
      <c r="AU51" s="31" t="str">
        <f t="shared" si="11"/>
        <v/>
      </c>
      <c r="AV51" s="32" t="str">
        <f t="shared" si="12"/>
        <v/>
      </c>
      <c r="AW51" s="40"/>
      <c r="AX51" s="27"/>
      <c r="AY51" s="27"/>
      <c r="AZ51" s="28"/>
      <c r="BA51" s="27"/>
      <c r="BB51" s="27"/>
      <c r="BC51" s="28"/>
      <c r="BD51" s="27"/>
      <c r="BE51" s="27"/>
      <c r="BF51" s="28"/>
      <c r="BG51" s="27"/>
      <c r="BH51" s="27"/>
      <c r="BI51" s="28"/>
      <c r="BJ51" s="27"/>
      <c r="BK51" s="27"/>
      <c r="BL51" s="28"/>
      <c r="BM51" s="29" t="str">
        <f t="shared" si="13"/>
        <v/>
      </c>
      <c r="BN51" s="29" t="str">
        <f t="shared" si="14"/>
        <v/>
      </c>
      <c r="BO51" s="29" t="str">
        <f t="shared" si="15"/>
        <v/>
      </c>
      <c r="BP51" s="29" t="str">
        <f t="shared" si="16"/>
        <v/>
      </c>
      <c r="BQ51" s="29" t="str">
        <f t="shared" si="17"/>
        <v/>
      </c>
      <c r="BR51" s="29" t="str">
        <f t="shared" si="18"/>
        <v/>
      </c>
      <c r="BS51" s="27"/>
      <c r="BT51" s="27"/>
      <c r="BU51" s="28"/>
      <c r="BV51" s="27"/>
      <c r="BW51" s="27"/>
      <c r="BX51" s="28"/>
      <c r="BY51" s="27"/>
      <c r="BZ51" s="27"/>
      <c r="CA51" s="28"/>
      <c r="CB51" s="27"/>
      <c r="CC51" s="27"/>
      <c r="CD51" s="28"/>
      <c r="CE51" s="27"/>
      <c r="CF51" s="27"/>
      <c r="CG51" s="28"/>
      <c r="CH51" s="29" t="str">
        <f t="shared" si="19"/>
        <v/>
      </c>
      <c r="CI51" s="29" t="str">
        <f t="shared" si="20"/>
        <v/>
      </c>
      <c r="CJ51" s="29" t="str">
        <f t="shared" si="21"/>
        <v/>
      </c>
      <c r="CK51" s="29" t="str">
        <f t="shared" si="22"/>
        <v/>
      </c>
      <c r="CL51" s="29" t="str">
        <f t="shared" si="23"/>
        <v/>
      </c>
      <c r="CM51" s="31" t="str">
        <f t="shared" si="24"/>
        <v/>
      </c>
      <c r="CN51" s="32" t="str">
        <f t="shared" si="25"/>
        <v/>
      </c>
      <c r="CO51" s="40"/>
      <c r="CP51" s="27"/>
      <c r="CQ51" s="45" t="str">
        <f t="shared" si="26"/>
        <v/>
      </c>
      <c r="CR51" s="40"/>
      <c r="CS51" s="27"/>
      <c r="CT51" s="45" t="str">
        <f t="shared" si="27"/>
        <v/>
      </c>
      <c r="CU51" s="6"/>
      <c r="CV51" s="6"/>
      <c r="CW51" s="54"/>
      <c r="CX51" s="6"/>
      <c r="CY51" s="6"/>
      <c r="CZ51" s="6"/>
      <c r="DA51" s="6"/>
    </row>
    <row r="52" spans="1:105" x14ac:dyDescent="0.2">
      <c r="A52" s="13"/>
      <c r="B52" s="13"/>
      <c r="C52" s="13"/>
      <c r="D52" s="13" t="str">
        <f t="shared" si="0"/>
        <v/>
      </c>
      <c r="E52" s="14" t="str">
        <f t="shared" si="1"/>
        <v/>
      </c>
      <c r="F52" s="15" t="str">
        <f t="shared" si="2"/>
        <v/>
      </c>
      <c r="G52" s="14" t="str">
        <f t="shared" si="3"/>
        <v/>
      </c>
      <c r="H52" s="14" t="str">
        <f t="shared" si="4"/>
        <v/>
      </c>
      <c r="I52" s="13" t="str">
        <f t="shared" si="5"/>
        <v/>
      </c>
      <c r="J52" s="14" t="str">
        <f t="shared" si="6"/>
        <v/>
      </c>
      <c r="K52" s="26" t="str">
        <f t="shared" si="7"/>
        <v/>
      </c>
      <c r="L52" s="14" t="str">
        <f t="shared" si="8"/>
        <v/>
      </c>
      <c r="M52" s="13" t="str">
        <f t="shared" si="9"/>
        <v/>
      </c>
      <c r="N52" s="6"/>
      <c r="O52" s="27"/>
      <c r="P52" s="27"/>
      <c r="Q52" s="28"/>
      <c r="R52" s="27"/>
      <c r="S52" s="27"/>
      <c r="T52" s="28"/>
      <c r="U52" s="27"/>
      <c r="V52" s="27"/>
      <c r="W52" s="28"/>
      <c r="X52" s="27"/>
      <c r="Y52" s="27"/>
      <c r="Z52" s="28"/>
      <c r="AA52" s="27"/>
      <c r="AB52" s="27"/>
      <c r="AC52" s="28"/>
      <c r="AD52" s="29" t="str">
        <f t="shared" si="10"/>
        <v/>
      </c>
      <c r="AE52" s="27"/>
      <c r="AF52" s="27"/>
      <c r="AG52" s="28"/>
      <c r="AH52" s="27"/>
      <c r="AI52" s="27"/>
      <c r="AJ52" s="28"/>
      <c r="AK52" s="27"/>
      <c r="AL52" s="27"/>
      <c r="AM52" s="28"/>
      <c r="AN52" s="27"/>
      <c r="AO52" s="27"/>
      <c r="AP52" s="28"/>
      <c r="AQ52" s="27"/>
      <c r="AR52" s="27"/>
      <c r="AS52" s="28"/>
      <c r="AT52" s="27"/>
      <c r="AU52" s="31" t="str">
        <f t="shared" si="11"/>
        <v/>
      </c>
      <c r="AV52" s="32" t="str">
        <f t="shared" si="12"/>
        <v/>
      </c>
      <c r="AW52" s="40"/>
      <c r="AX52" s="27"/>
      <c r="AY52" s="27"/>
      <c r="AZ52" s="28"/>
      <c r="BA52" s="27"/>
      <c r="BB52" s="27"/>
      <c r="BC52" s="28"/>
      <c r="BD52" s="27"/>
      <c r="BE52" s="27"/>
      <c r="BF52" s="28"/>
      <c r="BG52" s="27"/>
      <c r="BH52" s="27"/>
      <c r="BI52" s="28"/>
      <c r="BJ52" s="27"/>
      <c r="BK52" s="27"/>
      <c r="BL52" s="28"/>
      <c r="BM52" s="29" t="str">
        <f t="shared" si="13"/>
        <v/>
      </c>
      <c r="BN52" s="29" t="str">
        <f t="shared" si="14"/>
        <v/>
      </c>
      <c r="BO52" s="29" t="str">
        <f t="shared" si="15"/>
        <v/>
      </c>
      <c r="BP52" s="29" t="str">
        <f t="shared" si="16"/>
        <v/>
      </c>
      <c r="BQ52" s="29" t="str">
        <f t="shared" si="17"/>
        <v/>
      </c>
      <c r="BR52" s="29" t="str">
        <f t="shared" si="18"/>
        <v/>
      </c>
      <c r="BS52" s="27"/>
      <c r="BT52" s="27"/>
      <c r="BU52" s="28"/>
      <c r="BV52" s="27"/>
      <c r="BW52" s="27"/>
      <c r="BX52" s="28"/>
      <c r="BY52" s="27"/>
      <c r="BZ52" s="27"/>
      <c r="CA52" s="28"/>
      <c r="CB52" s="27"/>
      <c r="CC52" s="27"/>
      <c r="CD52" s="28"/>
      <c r="CE52" s="27"/>
      <c r="CF52" s="27"/>
      <c r="CG52" s="28"/>
      <c r="CH52" s="29" t="str">
        <f t="shared" si="19"/>
        <v/>
      </c>
      <c r="CI52" s="29" t="str">
        <f t="shared" si="20"/>
        <v/>
      </c>
      <c r="CJ52" s="29" t="str">
        <f t="shared" si="21"/>
        <v/>
      </c>
      <c r="CK52" s="29" t="str">
        <f t="shared" si="22"/>
        <v/>
      </c>
      <c r="CL52" s="29" t="str">
        <f t="shared" si="23"/>
        <v/>
      </c>
      <c r="CM52" s="31" t="str">
        <f t="shared" si="24"/>
        <v/>
      </c>
      <c r="CN52" s="32" t="str">
        <f t="shared" si="25"/>
        <v/>
      </c>
      <c r="CO52" s="40"/>
      <c r="CP52" s="27"/>
      <c r="CQ52" s="45" t="str">
        <f t="shared" si="26"/>
        <v/>
      </c>
      <c r="CR52" s="40"/>
      <c r="CS52" s="27"/>
      <c r="CT52" s="45" t="str">
        <f t="shared" si="27"/>
        <v/>
      </c>
      <c r="CU52" s="6"/>
      <c r="CV52" s="6"/>
      <c r="CW52" s="54"/>
      <c r="CX52" s="6"/>
      <c r="CY52" s="6"/>
      <c r="CZ52" s="6"/>
      <c r="DA52" s="6"/>
    </row>
    <row r="53" spans="1:105" x14ac:dyDescent="0.2">
      <c r="A53" s="13"/>
      <c r="B53" s="13"/>
      <c r="C53" s="13"/>
      <c r="D53" s="13" t="str">
        <f t="shared" si="0"/>
        <v/>
      </c>
      <c r="E53" s="14" t="str">
        <f t="shared" si="1"/>
        <v/>
      </c>
      <c r="F53" s="15" t="str">
        <f t="shared" si="2"/>
        <v/>
      </c>
      <c r="G53" s="14" t="str">
        <f t="shared" si="3"/>
        <v/>
      </c>
      <c r="H53" s="14" t="str">
        <f t="shared" si="4"/>
        <v/>
      </c>
      <c r="I53" s="13" t="str">
        <f t="shared" si="5"/>
        <v/>
      </c>
      <c r="J53" s="14" t="str">
        <f t="shared" si="6"/>
        <v/>
      </c>
      <c r="K53" s="26" t="str">
        <f t="shared" si="7"/>
        <v/>
      </c>
      <c r="L53" s="14" t="str">
        <f t="shared" si="8"/>
        <v/>
      </c>
      <c r="M53" s="13" t="str">
        <f t="shared" si="9"/>
        <v/>
      </c>
      <c r="N53" s="6"/>
      <c r="O53" s="27"/>
      <c r="P53" s="27"/>
      <c r="Q53" s="28"/>
      <c r="R53" s="27"/>
      <c r="S53" s="27"/>
      <c r="T53" s="28"/>
      <c r="U53" s="27"/>
      <c r="V53" s="27"/>
      <c r="W53" s="28"/>
      <c r="X53" s="27"/>
      <c r="Y53" s="27"/>
      <c r="Z53" s="28"/>
      <c r="AA53" s="27"/>
      <c r="AB53" s="27"/>
      <c r="AC53" s="28"/>
      <c r="AD53" s="29" t="str">
        <f t="shared" si="10"/>
        <v/>
      </c>
      <c r="AE53" s="27"/>
      <c r="AF53" s="27"/>
      <c r="AG53" s="28"/>
      <c r="AH53" s="27"/>
      <c r="AI53" s="27"/>
      <c r="AJ53" s="28"/>
      <c r="AK53" s="27"/>
      <c r="AL53" s="27"/>
      <c r="AM53" s="28"/>
      <c r="AN53" s="27"/>
      <c r="AO53" s="27"/>
      <c r="AP53" s="28"/>
      <c r="AQ53" s="27"/>
      <c r="AR53" s="27"/>
      <c r="AS53" s="28"/>
      <c r="AT53" s="27"/>
      <c r="AU53" s="31" t="str">
        <f t="shared" si="11"/>
        <v/>
      </c>
      <c r="AV53" s="32" t="str">
        <f t="shared" si="12"/>
        <v/>
      </c>
      <c r="AW53" s="40"/>
      <c r="AX53" s="27"/>
      <c r="AY53" s="27"/>
      <c r="AZ53" s="28"/>
      <c r="BA53" s="27"/>
      <c r="BB53" s="27"/>
      <c r="BC53" s="28"/>
      <c r="BD53" s="27"/>
      <c r="BE53" s="27"/>
      <c r="BF53" s="28"/>
      <c r="BG53" s="27"/>
      <c r="BH53" s="27"/>
      <c r="BI53" s="28"/>
      <c r="BJ53" s="27"/>
      <c r="BK53" s="27"/>
      <c r="BL53" s="28"/>
      <c r="BM53" s="29" t="str">
        <f t="shared" si="13"/>
        <v/>
      </c>
      <c r="BN53" s="29" t="str">
        <f t="shared" si="14"/>
        <v/>
      </c>
      <c r="BO53" s="29" t="str">
        <f t="shared" si="15"/>
        <v/>
      </c>
      <c r="BP53" s="29" t="str">
        <f t="shared" si="16"/>
        <v/>
      </c>
      <c r="BQ53" s="29" t="str">
        <f t="shared" si="17"/>
        <v/>
      </c>
      <c r="BR53" s="29" t="str">
        <f t="shared" si="18"/>
        <v/>
      </c>
      <c r="BS53" s="27"/>
      <c r="BT53" s="27"/>
      <c r="BU53" s="28"/>
      <c r="BV53" s="27"/>
      <c r="BW53" s="27"/>
      <c r="BX53" s="28"/>
      <c r="BY53" s="27"/>
      <c r="BZ53" s="27"/>
      <c r="CA53" s="28"/>
      <c r="CB53" s="27"/>
      <c r="CC53" s="27"/>
      <c r="CD53" s="28"/>
      <c r="CE53" s="27"/>
      <c r="CF53" s="27"/>
      <c r="CG53" s="28"/>
      <c r="CH53" s="29" t="str">
        <f t="shared" si="19"/>
        <v/>
      </c>
      <c r="CI53" s="29" t="str">
        <f t="shared" si="20"/>
        <v/>
      </c>
      <c r="CJ53" s="29" t="str">
        <f t="shared" si="21"/>
        <v/>
      </c>
      <c r="CK53" s="29" t="str">
        <f t="shared" si="22"/>
        <v/>
      </c>
      <c r="CL53" s="29" t="str">
        <f t="shared" si="23"/>
        <v/>
      </c>
      <c r="CM53" s="31" t="str">
        <f t="shared" si="24"/>
        <v/>
      </c>
      <c r="CN53" s="32" t="str">
        <f t="shared" si="25"/>
        <v/>
      </c>
      <c r="CO53" s="40"/>
      <c r="CP53" s="27"/>
      <c r="CQ53" s="45" t="str">
        <f t="shared" si="26"/>
        <v/>
      </c>
      <c r="CR53" s="40"/>
      <c r="CS53" s="27"/>
      <c r="CT53" s="45" t="str">
        <f t="shared" si="27"/>
        <v/>
      </c>
      <c r="CU53" s="6"/>
      <c r="CV53" s="6"/>
      <c r="CW53" s="54"/>
      <c r="CX53" s="6"/>
      <c r="CY53" s="6"/>
      <c r="CZ53" s="6"/>
      <c r="DA53" s="6"/>
    </row>
    <row r="54" spans="1:105" x14ac:dyDescent="0.2">
      <c r="A54" s="13"/>
      <c r="B54" s="13"/>
      <c r="C54" s="13"/>
      <c r="D54" s="13" t="str">
        <f t="shared" si="0"/>
        <v/>
      </c>
      <c r="E54" s="14" t="str">
        <f t="shared" si="1"/>
        <v/>
      </c>
      <c r="F54" s="15" t="str">
        <f t="shared" si="2"/>
        <v/>
      </c>
      <c r="G54" s="14" t="str">
        <f t="shared" si="3"/>
        <v/>
      </c>
      <c r="H54" s="14" t="str">
        <f t="shared" si="4"/>
        <v/>
      </c>
      <c r="I54" s="13" t="str">
        <f t="shared" si="5"/>
        <v/>
      </c>
      <c r="J54" s="14" t="str">
        <f t="shared" si="6"/>
        <v/>
      </c>
      <c r="K54" s="26" t="str">
        <f t="shared" si="7"/>
        <v/>
      </c>
      <c r="L54" s="14" t="str">
        <f t="shared" si="8"/>
        <v/>
      </c>
      <c r="M54" s="13" t="str">
        <f t="shared" si="9"/>
        <v/>
      </c>
      <c r="N54" s="6"/>
      <c r="O54" s="27"/>
      <c r="P54" s="27"/>
      <c r="Q54" s="28"/>
      <c r="R54" s="27"/>
      <c r="S54" s="27"/>
      <c r="T54" s="28"/>
      <c r="U54" s="27"/>
      <c r="V54" s="27"/>
      <c r="W54" s="28"/>
      <c r="X54" s="27"/>
      <c r="Y54" s="27"/>
      <c r="Z54" s="28"/>
      <c r="AA54" s="27"/>
      <c r="AB54" s="27"/>
      <c r="AC54" s="28"/>
      <c r="AD54" s="29" t="str">
        <f t="shared" si="10"/>
        <v/>
      </c>
      <c r="AE54" s="27"/>
      <c r="AF54" s="27"/>
      <c r="AG54" s="28"/>
      <c r="AH54" s="27"/>
      <c r="AI54" s="27"/>
      <c r="AJ54" s="28"/>
      <c r="AK54" s="27"/>
      <c r="AL54" s="27"/>
      <c r="AM54" s="28"/>
      <c r="AN54" s="27"/>
      <c r="AO54" s="27"/>
      <c r="AP54" s="28"/>
      <c r="AQ54" s="27"/>
      <c r="AR54" s="27"/>
      <c r="AS54" s="28"/>
      <c r="AT54" s="27"/>
      <c r="AU54" s="31" t="str">
        <f t="shared" si="11"/>
        <v/>
      </c>
      <c r="AV54" s="32" t="str">
        <f t="shared" si="12"/>
        <v/>
      </c>
      <c r="AW54" s="40"/>
      <c r="AX54" s="27"/>
      <c r="AY54" s="27"/>
      <c r="AZ54" s="28"/>
      <c r="BA54" s="27"/>
      <c r="BB54" s="27"/>
      <c r="BC54" s="28"/>
      <c r="BD54" s="27"/>
      <c r="BE54" s="27"/>
      <c r="BF54" s="28"/>
      <c r="BG54" s="27"/>
      <c r="BH54" s="27"/>
      <c r="BI54" s="28"/>
      <c r="BJ54" s="27"/>
      <c r="BK54" s="27"/>
      <c r="BL54" s="28"/>
      <c r="BM54" s="29" t="str">
        <f t="shared" si="13"/>
        <v/>
      </c>
      <c r="BN54" s="29" t="str">
        <f t="shared" si="14"/>
        <v/>
      </c>
      <c r="BO54" s="29" t="str">
        <f t="shared" si="15"/>
        <v/>
      </c>
      <c r="BP54" s="29" t="str">
        <f t="shared" si="16"/>
        <v/>
      </c>
      <c r="BQ54" s="29" t="str">
        <f t="shared" si="17"/>
        <v/>
      </c>
      <c r="BR54" s="29" t="str">
        <f t="shared" si="18"/>
        <v/>
      </c>
      <c r="BS54" s="27"/>
      <c r="BT54" s="27"/>
      <c r="BU54" s="28"/>
      <c r="BV54" s="27"/>
      <c r="BW54" s="27"/>
      <c r="BX54" s="28"/>
      <c r="BY54" s="27"/>
      <c r="BZ54" s="27"/>
      <c r="CA54" s="28"/>
      <c r="CB54" s="27"/>
      <c r="CC54" s="27"/>
      <c r="CD54" s="28"/>
      <c r="CE54" s="27"/>
      <c r="CF54" s="27"/>
      <c r="CG54" s="28"/>
      <c r="CH54" s="29" t="str">
        <f t="shared" si="19"/>
        <v/>
      </c>
      <c r="CI54" s="29" t="str">
        <f t="shared" si="20"/>
        <v/>
      </c>
      <c r="CJ54" s="29" t="str">
        <f t="shared" si="21"/>
        <v/>
      </c>
      <c r="CK54" s="29" t="str">
        <f t="shared" si="22"/>
        <v/>
      </c>
      <c r="CL54" s="29" t="str">
        <f t="shared" si="23"/>
        <v/>
      </c>
      <c r="CM54" s="31" t="str">
        <f t="shared" si="24"/>
        <v/>
      </c>
      <c r="CN54" s="32" t="str">
        <f t="shared" si="25"/>
        <v/>
      </c>
      <c r="CO54" s="40"/>
      <c r="CP54" s="27"/>
      <c r="CQ54" s="45" t="str">
        <f t="shared" si="26"/>
        <v/>
      </c>
      <c r="CR54" s="40"/>
      <c r="CS54" s="27"/>
      <c r="CT54" s="45" t="str">
        <f t="shared" si="27"/>
        <v/>
      </c>
      <c r="CU54" s="6"/>
      <c r="CV54" s="6"/>
      <c r="CW54" s="54"/>
      <c r="CX54" s="6"/>
      <c r="CY54" s="6"/>
      <c r="CZ54" s="6"/>
      <c r="DA54" s="6"/>
    </row>
    <row r="55" spans="1:105" x14ac:dyDescent="0.2">
      <c r="A55" s="13"/>
      <c r="B55" s="13"/>
      <c r="C55" s="13"/>
      <c r="D55" s="13" t="str">
        <f t="shared" si="0"/>
        <v/>
      </c>
      <c r="E55" s="14" t="str">
        <f t="shared" si="1"/>
        <v/>
      </c>
      <c r="F55" s="15" t="str">
        <f t="shared" si="2"/>
        <v/>
      </c>
      <c r="G55" s="14" t="str">
        <f t="shared" si="3"/>
        <v/>
      </c>
      <c r="H55" s="14" t="str">
        <f t="shared" si="4"/>
        <v/>
      </c>
      <c r="I55" s="13" t="str">
        <f t="shared" si="5"/>
        <v/>
      </c>
      <c r="J55" s="14" t="str">
        <f t="shared" si="6"/>
        <v/>
      </c>
      <c r="K55" s="26" t="str">
        <f t="shared" si="7"/>
        <v/>
      </c>
      <c r="L55" s="14" t="str">
        <f t="shared" si="8"/>
        <v/>
      </c>
      <c r="M55" s="13" t="str">
        <f t="shared" si="9"/>
        <v/>
      </c>
      <c r="N55" s="6"/>
      <c r="O55" s="27"/>
      <c r="P55" s="27"/>
      <c r="Q55" s="28"/>
      <c r="R55" s="27"/>
      <c r="S55" s="27"/>
      <c r="T55" s="28"/>
      <c r="U55" s="27"/>
      <c r="V55" s="27"/>
      <c r="W55" s="28"/>
      <c r="X55" s="27"/>
      <c r="Y55" s="27"/>
      <c r="Z55" s="28"/>
      <c r="AA55" s="27"/>
      <c r="AB55" s="27"/>
      <c r="AC55" s="28"/>
      <c r="AD55" s="29" t="str">
        <f t="shared" si="10"/>
        <v/>
      </c>
      <c r="AE55" s="27"/>
      <c r="AF55" s="27"/>
      <c r="AG55" s="28"/>
      <c r="AH55" s="27"/>
      <c r="AI55" s="27"/>
      <c r="AJ55" s="28"/>
      <c r="AK55" s="27"/>
      <c r="AL55" s="27"/>
      <c r="AM55" s="28"/>
      <c r="AN55" s="27"/>
      <c r="AO55" s="27"/>
      <c r="AP55" s="28"/>
      <c r="AQ55" s="27"/>
      <c r="AR55" s="27"/>
      <c r="AS55" s="28"/>
      <c r="AT55" s="27"/>
      <c r="AU55" s="31" t="str">
        <f t="shared" si="11"/>
        <v/>
      </c>
      <c r="AV55" s="32" t="str">
        <f t="shared" si="12"/>
        <v/>
      </c>
      <c r="AW55" s="40"/>
      <c r="AX55" s="27"/>
      <c r="AY55" s="27"/>
      <c r="AZ55" s="28"/>
      <c r="BA55" s="27"/>
      <c r="BB55" s="27"/>
      <c r="BC55" s="28"/>
      <c r="BD55" s="27"/>
      <c r="BE55" s="27"/>
      <c r="BF55" s="28"/>
      <c r="BG55" s="27"/>
      <c r="BH55" s="27"/>
      <c r="BI55" s="28"/>
      <c r="BJ55" s="27"/>
      <c r="BK55" s="27"/>
      <c r="BL55" s="28"/>
      <c r="BM55" s="29" t="str">
        <f t="shared" si="13"/>
        <v/>
      </c>
      <c r="BN55" s="29" t="str">
        <f t="shared" si="14"/>
        <v/>
      </c>
      <c r="BO55" s="29" t="str">
        <f t="shared" si="15"/>
        <v/>
      </c>
      <c r="BP55" s="29" t="str">
        <f t="shared" si="16"/>
        <v/>
      </c>
      <c r="BQ55" s="29" t="str">
        <f t="shared" si="17"/>
        <v/>
      </c>
      <c r="BR55" s="29" t="str">
        <f t="shared" si="18"/>
        <v/>
      </c>
      <c r="BS55" s="27"/>
      <c r="BT55" s="27"/>
      <c r="BU55" s="28"/>
      <c r="BV55" s="27"/>
      <c r="BW55" s="27"/>
      <c r="BX55" s="28"/>
      <c r="BY55" s="27"/>
      <c r="BZ55" s="27"/>
      <c r="CA55" s="28"/>
      <c r="CB55" s="27"/>
      <c r="CC55" s="27"/>
      <c r="CD55" s="28"/>
      <c r="CE55" s="27"/>
      <c r="CF55" s="27"/>
      <c r="CG55" s="28"/>
      <c r="CH55" s="29" t="str">
        <f t="shared" si="19"/>
        <v/>
      </c>
      <c r="CI55" s="29" t="str">
        <f t="shared" si="20"/>
        <v/>
      </c>
      <c r="CJ55" s="29" t="str">
        <f t="shared" si="21"/>
        <v/>
      </c>
      <c r="CK55" s="29" t="str">
        <f t="shared" si="22"/>
        <v/>
      </c>
      <c r="CL55" s="29" t="str">
        <f t="shared" si="23"/>
        <v/>
      </c>
      <c r="CM55" s="31" t="str">
        <f t="shared" si="24"/>
        <v/>
      </c>
      <c r="CN55" s="32" t="str">
        <f t="shared" si="25"/>
        <v/>
      </c>
      <c r="CO55" s="40"/>
      <c r="CP55" s="27"/>
      <c r="CQ55" s="45" t="str">
        <f t="shared" si="26"/>
        <v/>
      </c>
      <c r="CR55" s="40"/>
      <c r="CS55" s="27"/>
      <c r="CT55" s="45" t="str">
        <f t="shared" si="27"/>
        <v/>
      </c>
      <c r="CU55" s="6"/>
      <c r="CV55" s="6"/>
      <c r="CW55" s="54"/>
      <c r="CX55" s="6"/>
      <c r="CY55" s="6"/>
      <c r="CZ55" s="6"/>
      <c r="DA55" s="6"/>
    </row>
    <row r="56" spans="1:105" x14ac:dyDescent="0.2">
      <c r="A56" s="13"/>
      <c r="B56" s="13"/>
      <c r="C56" s="13"/>
      <c r="D56" s="13" t="str">
        <f t="shared" si="0"/>
        <v/>
      </c>
      <c r="E56" s="14" t="str">
        <f t="shared" si="1"/>
        <v/>
      </c>
      <c r="F56" s="15" t="str">
        <f t="shared" si="2"/>
        <v/>
      </c>
      <c r="G56" s="14" t="str">
        <f t="shared" si="3"/>
        <v/>
      </c>
      <c r="H56" s="14" t="str">
        <f t="shared" si="4"/>
        <v/>
      </c>
      <c r="I56" s="13" t="str">
        <f t="shared" si="5"/>
        <v/>
      </c>
      <c r="J56" s="14" t="str">
        <f t="shared" si="6"/>
        <v/>
      </c>
      <c r="K56" s="26" t="str">
        <f t="shared" si="7"/>
        <v/>
      </c>
      <c r="L56" s="14" t="str">
        <f t="shared" si="8"/>
        <v/>
      </c>
      <c r="M56" s="13" t="str">
        <f t="shared" si="9"/>
        <v/>
      </c>
      <c r="N56" s="6"/>
      <c r="O56" s="27"/>
      <c r="P56" s="27"/>
      <c r="Q56" s="28"/>
      <c r="R56" s="27"/>
      <c r="S56" s="27"/>
      <c r="T56" s="28"/>
      <c r="U56" s="27"/>
      <c r="V56" s="27"/>
      <c r="W56" s="28"/>
      <c r="X56" s="27"/>
      <c r="Y56" s="27"/>
      <c r="Z56" s="28"/>
      <c r="AA56" s="27"/>
      <c r="AB56" s="27"/>
      <c r="AC56" s="28"/>
      <c r="AD56" s="29" t="str">
        <f t="shared" si="10"/>
        <v/>
      </c>
      <c r="AE56" s="27"/>
      <c r="AF56" s="27"/>
      <c r="AG56" s="28"/>
      <c r="AH56" s="27"/>
      <c r="AI56" s="27"/>
      <c r="AJ56" s="28"/>
      <c r="AK56" s="27"/>
      <c r="AL56" s="27"/>
      <c r="AM56" s="28"/>
      <c r="AN56" s="27"/>
      <c r="AO56" s="27"/>
      <c r="AP56" s="28"/>
      <c r="AQ56" s="27"/>
      <c r="AR56" s="27"/>
      <c r="AS56" s="28"/>
      <c r="AT56" s="27"/>
      <c r="AU56" s="31" t="str">
        <f t="shared" si="11"/>
        <v/>
      </c>
      <c r="AV56" s="32" t="str">
        <f t="shared" si="12"/>
        <v/>
      </c>
      <c r="AW56" s="40"/>
      <c r="AX56" s="27"/>
      <c r="AY56" s="27"/>
      <c r="AZ56" s="28"/>
      <c r="BA56" s="27"/>
      <c r="BB56" s="27"/>
      <c r="BC56" s="28"/>
      <c r="BD56" s="27"/>
      <c r="BE56" s="27"/>
      <c r="BF56" s="28"/>
      <c r="BG56" s="27"/>
      <c r="BH56" s="27"/>
      <c r="BI56" s="28"/>
      <c r="BJ56" s="27"/>
      <c r="BK56" s="27"/>
      <c r="BL56" s="28"/>
      <c r="BM56" s="29" t="str">
        <f t="shared" si="13"/>
        <v/>
      </c>
      <c r="BN56" s="29" t="str">
        <f t="shared" si="14"/>
        <v/>
      </c>
      <c r="BO56" s="29" t="str">
        <f t="shared" si="15"/>
        <v/>
      </c>
      <c r="BP56" s="29" t="str">
        <f t="shared" si="16"/>
        <v/>
      </c>
      <c r="BQ56" s="29" t="str">
        <f t="shared" si="17"/>
        <v/>
      </c>
      <c r="BR56" s="29" t="str">
        <f t="shared" si="18"/>
        <v/>
      </c>
      <c r="BS56" s="27"/>
      <c r="BT56" s="27"/>
      <c r="BU56" s="28"/>
      <c r="BV56" s="27"/>
      <c r="BW56" s="27"/>
      <c r="BX56" s="28"/>
      <c r="BY56" s="27"/>
      <c r="BZ56" s="27"/>
      <c r="CA56" s="28"/>
      <c r="CB56" s="27"/>
      <c r="CC56" s="27"/>
      <c r="CD56" s="28"/>
      <c r="CE56" s="27"/>
      <c r="CF56" s="27"/>
      <c r="CG56" s="28"/>
      <c r="CH56" s="29" t="str">
        <f t="shared" si="19"/>
        <v/>
      </c>
      <c r="CI56" s="29" t="str">
        <f t="shared" si="20"/>
        <v/>
      </c>
      <c r="CJ56" s="29" t="str">
        <f t="shared" si="21"/>
        <v/>
      </c>
      <c r="CK56" s="29" t="str">
        <f t="shared" si="22"/>
        <v/>
      </c>
      <c r="CL56" s="29" t="str">
        <f t="shared" si="23"/>
        <v/>
      </c>
      <c r="CM56" s="31" t="str">
        <f t="shared" si="24"/>
        <v/>
      </c>
      <c r="CN56" s="32" t="str">
        <f t="shared" si="25"/>
        <v/>
      </c>
      <c r="CO56" s="40"/>
      <c r="CP56" s="27"/>
      <c r="CQ56" s="45" t="str">
        <f t="shared" si="26"/>
        <v/>
      </c>
      <c r="CR56" s="40"/>
      <c r="CS56" s="27"/>
      <c r="CT56" s="45" t="str">
        <f t="shared" si="27"/>
        <v/>
      </c>
      <c r="CU56" s="6"/>
      <c r="CV56" s="6"/>
      <c r="CW56" s="54"/>
      <c r="CX56" s="6"/>
      <c r="CY56" s="6"/>
      <c r="CZ56" s="6"/>
      <c r="DA56" s="6"/>
    </row>
    <row r="57" spans="1:105" x14ac:dyDescent="0.2">
      <c r="A57" s="13"/>
      <c r="B57" s="13"/>
      <c r="C57" s="13"/>
      <c r="D57" s="13" t="str">
        <f t="shared" si="0"/>
        <v/>
      </c>
      <c r="E57" s="14" t="str">
        <f t="shared" si="1"/>
        <v/>
      </c>
      <c r="F57" s="15" t="str">
        <f t="shared" si="2"/>
        <v/>
      </c>
      <c r="G57" s="14" t="str">
        <f t="shared" si="3"/>
        <v/>
      </c>
      <c r="H57" s="14" t="str">
        <f t="shared" si="4"/>
        <v/>
      </c>
      <c r="I57" s="13" t="str">
        <f t="shared" si="5"/>
        <v/>
      </c>
      <c r="J57" s="14" t="str">
        <f t="shared" si="6"/>
        <v/>
      </c>
      <c r="K57" s="26" t="str">
        <f t="shared" si="7"/>
        <v/>
      </c>
      <c r="L57" s="14" t="str">
        <f t="shared" si="8"/>
        <v/>
      </c>
      <c r="M57" s="13" t="str">
        <f t="shared" si="9"/>
        <v/>
      </c>
      <c r="N57" s="6"/>
      <c r="O57" s="27"/>
      <c r="P57" s="27"/>
      <c r="Q57" s="28"/>
      <c r="R57" s="27"/>
      <c r="S57" s="27"/>
      <c r="T57" s="28"/>
      <c r="U57" s="27"/>
      <c r="V57" s="27"/>
      <c r="W57" s="28"/>
      <c r="X57" s="27"/>
      <c r="Y57" s="27"/>
      <c r="Z57" s="28"/>
      <c r="AA57" s="27"/>
      <c r="AB57" s="27"/>
      <c r="AC57" s="28"/>
      <c r="AD57" s="29" t="str">
        <f t="shared" si="10"/>
        <v/>
      </c>
      <c r="AE57" s="27"/>
      <c r="AF57" s="27"/>
      <c r="AG57" s="28"/>
      <c r="AH57" s="27"/>
      <c r="AI57" s="27"/>
      <c r="AJ57" s="28"/>
      <c r="AK57" s="27"/>
      <c r="AL57" s="27"/>
      <c r="AM57" s="28"/>
      <c r="AN57" s="27"/>
      <c r="AO57" s="27"/>
      <c r="AP57" s="28"/>
      <c r="AQ57" s="27"/>
      <c r="AR57" s="27"/>
      <c r="AS57" s="28"/>
      <c r="AT57" s="27"/>
      <c r="AU57" s="31" t="str">
        <f t="shared" si="11"/>
        <v/>
      </c>
      <c r="AV57" s="32" t="str">
        <f t="shared" si="12"/>
        <v/>
      </c>
      <c r="AW57" s="40"/>
      <c r="AX57" s="27"/>
      <c r="AY57" s="27"/>
      <c r="AZ57" s="28"/>
      <c r="BA57" s="27"/>
      <c r="BB57" s="27"/>
      <c r="BC57" s="28"/>
      <c r="BD57" s="27"/>
      <c r="BE57" s="27"/>
      <c r="BF57" s="28"/>
      <c r="BG57" s="27"/>
      <c r="BH57" s="27"/>
      <c r="BI57" s="28"/>
      <c r="BJ57" s="27"/>
      <c r="BK57" s="27"/>
      <c r="BL57" s="28"/>
      <c r="BM57" s="29" t="str">
        <f t="shared" si="13"/>
        <v/>
      </c>
      <c r="BN57" s="29" t="str">
        <f t="shared" si="14"/>
        <v/>
      </c>
      <c r="BO57" s="29" t="str">
        <f t="shared" si="15"/>
        <v/>
      </c>
      <c r="BP57" s="29" t="str">
        <f t="shared" si="16"/>
        <v/>
      </c>
      <c r="BQ57" s="29" t="str">
        <f t="shared" si="17"/>
        <v/>
      </c>
      <c r="BR57" s="29" t="str">
        <f t="shared" si="18"/>
        <v/>
      </c>
      <c r="BS57" s="27"/>
      <c r="BT57" s="27"/>
      <c r="BU57" s="28"/>
      <c r="BV57" s="27"/>
      <c r="BW57" s="27"/>
      <c r="BX57" s="28"/>
      <c r="BY57" s="27"/>
      <c r="BZ57" s="27"/>
      <c r="CA57" s="28"/>
      <c r="CB57" s="27"/>
      <c r="CC57" s="27"/>
      <c r="CD57" s="28"/>
      <c r="CE57" s="27"/>
      <c r="CF57" s="27"/>
      <c r="CG57" s="28"/>
      <c r="CH57" s="29" t="str">
        <f t="shared" si="19"/>
        <v/>
      </c>
      <c r="CI57" s="29" t="str">
        <f t="shared" si="20"/>
        <v/>
      </c>
      <c r="CJ57" s="29" t="str">
        <f t="shared" si="21"/>
        <v/>
      </c>
      <c r="CK57" s="29" t="str">
        <f t="shared" si="22"/>
        <v/>
      </c>
      <c r="CL57" s="29" t="str">
        <f t="shared" si="23"/>
        <v/>
      </c>
      <c r="CM57" s="31" t="str">
        <f t="shared" si="24"/>
        <v/>
      </c>
      <c r="CN57" s="32" t="str">
        <f t="shared" si="25"/>
        <v/>
      </c>
      <c r="CO57" s="40"/>
      <c r="CP57" s="27"/>
      <c r="CQ57" s="45" t="str">
        <f t="shared" si="26"/>
        <v/>
      </c>
      <c r="CR57" s="40"/>
      <c r="CS57" s="27"/>
      <c r="CT57" s="45" t="str">
        <f t="shared" si="27"/>
        <v/>
      </c>
      <c r="CU57" s="6"/>
      <c r="CV57" s="6"/>
      <c r="CW57" s="54"/>
      <c r="CX57" s="6"/>
      <c r="CY57" s="6"/>
      <c r="CZ57" s="6"/>
      <c r="DA57" s="6"/>
    </row>
    <row r="58" spans="1:105" x14ac:dyDescent="0.2">
      <c r="A58" s="13"/>
      <c r="B58" s="13"/>
      <c r="C58" s="13"/>
      <c r="D58" s="13" t="str">
        <f t="shared" si="0"/>
        <v/>
      </c>
      <c r="E58" s="14" t="str">
        <f t="shared" si="1"/>
        <v/>
      </c>
      <c r="F58" s="15" t="str">
        <f t="shared" si="2"/>
        <v/>
      </c>
      <c r="G58" s="14" t="str">
        <f t="shared" si="3"/>
        <v/>
      </c>
      <c r="H58" s="14" t="str">
        <f t="shared" si="4"/>
        <v/>
      </c>
      <c r="I58" s="13" t="str">
        <f t="shared" si="5"/>
        <v/>
      </c>
      <c r="J58" s="14" t="str">
        <f t="shared" si="6"/>
        <v/>
      </c>
      <c r="K58" s="26" t="str">
        <f t="shared" si="7"/>
        <v/>
      </c>
      <c r="L58" s="14" t="str">
        <f t="shared" si="8"/>
        <v/>
      </c>
      <c r="M58" s="13" t="str">
        <f t="shared" si="9"/>
        <v/>
      </c>
      <c r="N58" s="6"/>
      <c r="O58" s="27"/>
      <c r="P58" s="27"/>
      <c r="Q58" s="28"/>
      <c r="R58" s="27"/>
      <c r="S58" s="27"/>
      <c r="T58" s="28"/>
      <c r="U58" s="27"/>
      <c r="V58" s="27"/>
      <c r="W58" s="28"/>
      <c r="X58" s="27"/>
      <c r="Y58" s="27"/>
      <c r="Z58" s="28"/>
      <c r="AA58" s="27"/>
      <c r="AB58" s="27"/>
      <c r="AC58" s="28"/>
      <c r="AD58" s="29" t="str">
        <f t="shared" si="10"/>
        <v/>
      </c>
      <c r="AE58" s="27"/>
      <c r="AF58" s="27"/>
      <c r="AG58" s="28"/>
      <c r="AH58" s="27"/>
      <c r="AI58" s="27"/>
      <c r="AJ58" s="28"/>
      <c r="AK58" s="27"/>
      <c r="AL58" s="27"/>
      <c r="AM58" s="28"/>
      <c r="AN58" s="27"/>
      <c r="AO58" s="27"/>
      <c r="AP58" s="28"/>
      <c r="AQ58" s="27"/>
      <c r="AR58" s="27"/>
      <c r="AS58" s="28"/>
      <c r="AT58" s="27"/>
      <c r="AU58" s="31" t="str">
        <f t="shared" si="11"/>
        <v/>
      </c>
      <c r="AV58" s="32" t="str">
        <f t="shared" si="12"/>
        <v/>
      </c>
      <c r="AW58" s="40"/>
      <c r="AX58" s="27"/>
      <c r="AY58" s="27"/>
      <c r="AZ58" s="28"/>
      <c r="BA58" s="27"/>
      <c r="BB58" s="27"/>
      <c r="BC58" s="28"/>
      <c r="BD58" s="27"/>
      <c r="BE58" s="27"/>
      <c r="BF58" s="28"/>
      <c r="BG58" s="27"/>
      <c r="BH58" s="27"/>
      <c r="BI58" s="28"/>
      <c r="BJ58" s="27"/>
      <c r="BK58" s="27"/>
      <c r="BL58" s="28"/>
      <c r="BM58" s="29" t="str">
        <f t="shared" si="13"/>
        <v/>
      </c>
      <c r="BN58" s="29" t="str">
        <f t="shared" si="14"/>
        <v/>
      </c>
      <c r="BO58" s="29" t="str">
        <f t="shared" si="15"/>
        <v/>
      </c>
      <c r="BP58" s="29" t="str">
        <f t="shared" si="16"/>
        <v/>
      </c>
      <c r="BQ58" s="29" t="str">
        <f t="shared" si="17"/>
        <v/>
      </c>
      <c r="BR58" s="29" t="str">
        <f t="shared" si="18"/>
        <v/>
      </c>
      <c r="BS58" s="27"/>
      <c r="BT58" s="27"/>
      <c r="BU58" s="28"/>
      <c r="BV58" s="27"/>
      <c r="BW58" s="27"/>
      <c r="BX58" s="28"/>
      <c r="BY58" s="27"/>
      <c r="BZ58" s="27"/>
      <c r="CA58" s="28"/>
      <c r="CB58" s="27"/>
      <c r="CC58" s="27"/>
      <c r="CD58" s="28"/>
      <c r="CE58" s="27"/>
      <c r="CF58" s="27"/>
      <c r="CG58" s="28"/>
      <c r="CH58" s="29" t="str">
        <f t="shared" si="19"/>
        <v/>
      </c>
      <c r="CI58" s="29" t="str">
        <f t="shared" si="20"/>
        <v/>
      </c>
      <c r="CJ58" s="29" t="str">
        <f t="shared" si="21"/>
        <v/>
      </c>
      <c r="CK58" s="29" t="str">
        <f t="shared" si="22"/>
        <v/>
      </c>
      <c r="CL58" s="29" t="str">
        <f t="shared" si="23"/>
        <v/>
      </c>
      <c r="CM58" s="31" t="str">
        <f t="shared" si="24"/>
        <v/>
      </c>
      <c r="CN58" s="32" t="str">
        <f t="shared" si="25"/>
        <v/>
      </c>
      <c r="CO58" s="40"/>
      <c r="CP58" s="27"/>
      <c r="CQ58" s="45" t="str">
        <f t="shared" si="26"/>
        <v/>
      </c>
      <c r="CR58" s="40"/>
      <c r="CS58" s="27"/>
      <c r="CT58" s="45" t="str">
        <f t="shared" si="27"/>
        <v/>
      </c>
      <c r="CU58" s="6"/>
      <c r="CV58" s="6"/>
      <c r="CW58" s="54"/>
      <c r="CX58" s="6"/>
      <c r="CY58" s="6"/>
      <c r="CZ58" s="6"/>
      <c r="DA58" s="6"/>
    </row>
    <row r="59" spans="1:105" x14ac:dyDescent="0.2">
      <c r="A59" s="13"/>
      <c r="B59" s="13"/>
      <c r="C59" s="13"/>
      <c r="D59" s="13" t="str">
        <f t="shared" si="0"/>
        <v/>
      </c>
      <c r="E59" s="14" t="str">
        <f t="shared" si="1"/>
        <v/>
      </c>
      <c r="F59" s="15" t="str">
        <f t="shared" si="2"/>
        <v/>
      </c>
      <c r="G59" s="14" t="str">
        <f t="shared" si="3"/>
        <v/>
      </c>
      <c r="H59" s="14" t="str">
        <f t="shared" si="4"/>
        <v/>
      </c>
      <c r="I59" s="13" t="str">
        <f t="shared" si="5"/>
        <v/>
      </c>
      <c r="J59" s="14" t="str">
        <f t="shared" si="6"/>
        <v/>
      </c>
      <c r="K59" s="26" t="str">
        <f t="shared" si="7"/>
        <v/>
      </c>
      <c r="L59" s="14" t="str">
        <f t="shared" si="8"/>
        <v/>
      </c>
      <c r="M59" s="13" t="str">
        <f t="shared" si="9"/>
        <v/>
      </c>
      <c r="N59" s="6"/>
      <c r="O59" s="27"/>
      <c r="P59" s="27"/>
      <c r="Q59" s="28"/>
      <c r="R59" s="27"/>
      <c r="S59" s="27"/>
      <c r="T59" s="28"/>
      <c r="U59" s="27"/>
      <c r="V59" s="27"/>
      <c r="W59" s="28"/>
      <c r="X59" s="27"/>
      <c r="Y59" s="27"/>
      <c r="Z59" s="28"/>
      <c r="AA59" s="27"/>
      <c r="AB59" s="27"/>
      <c r="AC59" s="28"/>
      <c r="AD59" s="29" t="str">
        <f t="shared" si="10"/>
        <v/>
      </c>
      <c r="AE59" s="27"/>
      <c r="AF59" s="27"/>
      <c r="AG59" s="28"/>
      <c r="AH59" s="27"/>
      <c r="AI59" s="27"/>
      <c r="AJ59" s="28"/>
      <c r="AK59" s="27"/>
      <c r="AL59" s="27"/>
      <c r="AM59" s="28"/>
      <c r="AN59" s="27"/>
      <c r="AO59" s="27"/>
      <c r="AP59" s="28"/>
      <c r="AQ59" s="27"/>
      <c r="AR59" s="27"/>
      <c r="AS59" s="28"/>
      <c r="AT59" s="27"/>
      <c r="AU59" s="31" t="str">
        <f t="shared" si="11"/>
        <v/>
      </c>
      <c r="AV59" s="32" t="str">
        <f t="shared" si="12"/>
        <v/>
      </c>
      <c r="AW59" s="40"/>
      <c r="AX59" s="27"/>
      <c r="AY59" s="27"/>
      <c r="AZ59" s="28"/>
      <c r="BA59" s="27"/>
      <c r="BB59" s="27"/>
      <c r="BC59" s="28"/>
      <c r="BD59" s="27"/>
      <c r="BE59" s="27"/>
      <c r="BF59" s="28"/>
      <c r="BG59" s="27"/>
      <c r="BH59" s="27"/>
      <c r="BI59" s="28"/>
      <c r="BJ59" s="27"/>
      <c r="BK59" s="27"/>
      <c r="BL59" s="28"/>
      <c r="BM59" s="29" t="str">
        <f t="shared" si="13"/>
        <v/>
      </c>
      <c r="BN59" s="29" t="str">
        <f t="shared" si="14"/>
        <v/>
      </c>
      <c r="BO59" s="29" t="str">
        <f t="shared" si="15"/>
        <v/>
      </c>
      <c r="BP59" s="29" t="str">
        <f t="shared" si="16"/>
        <v/>
      </c>
      <c r="BQ59" s="29" t="str">
        <f t="shared" si="17"/>
        <v/>
      </c>
      <c r="BR59" s="29" t="str">
        <f t="shared" si="18"/>
        <v/>
      </c>
      <c r="BS59" s="27"/>
      <c r="BT59" s="27"/>
      <c r="BU59" s="28"/>
      <c r="BV59" s="27"/>
      <c r="BW59" s="27"/>
      <c r="BX59" s="28"/>
      <c r="BY59" s="27"/>
      <c r="BZ59" s="27"/>
      <c r="CA59" s="28"/>
      <c r="CB59" s="27"/>
      <c r="CC59" s="27"/>
      <c r="CD59" s="28"/>
      <c r="CE59" s="27"/>
      <c r="CF59" s="27"/>
      <c r="CG59" s="28"/>
      <c r="CH59" s="29" t="str">
        <f t="shared" si="19"/>
        <v/>
      </c>
      <c r="CI59" s="29" t="str">
        <f t="shared" si="20"/>
        <v/>
      </c>
      <c r="CJ59" s="29" t="str">
        <f t="shared" si="21"/>
        <v/>
      </c>
      <c r="CK59" s="29" t="str">
        <f t="shared" si="22"/>
        <v/>
      </c>
      <c r="CL59" s="29" t="str">
        <f t="shared" si="23"/>
        <v/>
      </c>
      <c r="CM59" s="31" t="str">
        <f t="shared" si="24"/>
        <v/>
      </c>
      <c r="CN59" s="32" t="str">
        <f t="shared" si="25"/>
        <v/>
      </c>
      <c r="CO59" s="40"/>
      <c r="CP59" s="27"/>
      <c r="CQ59" s="45" t="str">
        <f t="shared" si="26"/>
        <v/>
      </c>
      <c r="CR59" s="40"/>
      <c r="CS59" s="27"/>
      <c r="CT59" s="45" t="str">
        <f t="shared" si="27"/>
        <v/>
      </c>
      <c r="CU59" s="6"/>
      <c r="CV59" s="6"/>
      <c r="CW59" s="54"/>
      <c r="CX59" s="6"/>
      <c r="CY59" s="6"/>
      <c r="CZ59" s="6"/>
      <c r="DA59" s="6"/>
    </row>
    <row r="60" spans="1:105" x14ac:dyDescent="0.2">
      <c r="A60" s="13"/>
      <c r="B60" s="13"/>
      <c r="C60" s="13"/>
      <c r="D60" s="13" t="str">
        <f t="shared" si="0"/>
        <v/>
      </c>
      <c r="E60" s="14" t="str">
        <f t="shared" si="1"/>
        <v/>
      </c>
      <c r="F60" s="15" t="str">
        <f t="shared" si="2"/>
        <v/>
      </c>
      <c r="G60" s="14" t="str">
        <f t="shared" si="3"/>
        <v/>
      </c>
      <c r="H60" s="14" t="str">
        <f t="shared" si="4"/>
        <v/>
      </c>
      <c r="I60" s="13" t="str">
        <f t="shared" si="5"/>
        <v/>
      </c>
      <c r="J60" s="14" t="str">
        <f t="shared" si="6"/>
        <v/>
      </c>
      <c r="K60" s="26" t="str">
        <f t="shared" si="7"/>
        <v/>
      </c>
      <c r="L60" s="14" t="str">
        <f t="shared" si="8"/>
        <v/>
      </c>
      <c r="M60" s="13" t="str">
        <f t="shared" si="9"/>
        <v/>
      </c>
      <c r="N60" s="6"/>
      <c r="O60" s="27"/>
      <c r="P60" s="27"/>
      <c r="Q60" s="28"/>
      <c r="R60" s="27"/>
      <c r="S60" s="27"/>
      <c r="T60" s="28"/>
      <c r="U60" s="27"/>
      <c r="V60" s="27"/>
      <c r="W60" s="28"/>
      <c r="X60" s="27"/>
      <c r="Y60" s="27"/>
      <c r="Z60" s="28"/>
      <c r="AA60" s="27"/>
      <c r="AB60" s="27"/>
      <c r="AC60" s="28"/>
      <c r="AD60" s="29" t="str">
        <f t="shared" si="10"/>
        <v/>
      </c>
      <c r="AE60" s="27"/>
      <c r="AF60" s="27"/>
      <c r="AG60" s="28"/>
      <c r="AH60" s="27"/>
      <c r="AI60" s="27"/>
      <c r="AJ60" s="28"/>
      <c r="AK60" s="27"/>
      <c r="AL60" s="27"/>
      <c r="AM60" s="28"/>
      <c r="AN60" s="27"/>
      <c r="AO60" s="27"/>
      <c r="AP60" s="28"/>
      <c r="AQ60" s="27"/>
      <c r="AR60" s="27"/>
      <c r="AS60" s="28"/>
      <c r="AT60" s="27"/>
      <c r="AU60" s="31" t="str">
        <f t="shared" si="11"/>
        <v/>
      </c>
      <c r="AV60" s="32" t="str">
        <f t="shared" si="12"/>
        <v/>
      </c>
      <c r="AW60" s="40"/>
      <c r="AX60" s="27"/>
      <c r="AY60" s="27"/>
      <c r="AZ60" s="28"/>
      <c r="BA60" s="27"/>
      <c r="BB60" s="27"/>
      <c r="BC60" s="28"/>
      <c r="BD60" s="27"/>
      <c r="BE60" s="27"/>
      <c r="BF60" s="28"/>
      <c r="BG60" s="27"/>
      <c r="BH60" s="27"/>
      <c r="BI60" s="28"/>
      <c r="BJ60" s="27"/>
      <c r="BK60" s="27"/>
      <c r="BL60" s="28"/>
      <c r="BM60" s="29" t="str">
        <f t="shared" si="13"/>
        <v/>
      </c>
      <c r="BN60" s="29" t="str">
        <f t="shared" si="14"/>
        <v/>
      </c>
      <c r="BO60" s="29" t="str">
        <f t="shared" si="15"/>
        <v/>
      </c>
      <c r="BP60" s="29" t="str">
        <f t="shared" si="16"/>
        <v/>
      </c>
      <c r="BQ60" s="29" t="str">
        <f t="shared" si="17"/>
        <v/>
      </c>
      <c r="BR60" s="29" t="str">
        <f t="shared" si="18"/>
        <v/>
      </c>
      <c r="BS60" s="27"/>
      <c r="BT60" s="27"/>
      <c r="BU60" s="28"/>
      <c r="BV60" s="27"/>
      <c r="BW60" s="27"/>
      <c r="BX60" s="28"/>
      <c r="BY60" s="27"/>
      <c r="BZ60" s="27"/>
      <c r="CA60" s="28"/>
      <c r="CB60" s="27"/>
      <c r="CC60" s="27"/>
      <c r="CD60" s="28"/>
      <c r="CE60" s="27"/>
      <c r="CF60" s="27"/>
      <c r="CG60" s="28"/>
      <c r="CH60" s="29" t="str">
        <f t="shared" si="19"/>
        <v/>
      </c>
      <c r="CI60" s="29" t="str">
        <f t="shared" si="20"/>
        <v/>
      </c>
      <c r="CJ60" s="29" t="str">
        <f t="shared" si="21"/>
        <v/>
      </c>
      <c r="CK60" s="29" t="str">
        <f t="shared" si="22"/>
        <v/>
      </c>
      <c r="CL60" s="29" t="str">
        <f t="shared" si="23"/>
        <v/>
      </c>
      <c r="CM60" s="31" t="str">
        <f t="shared" si="24"/>
        <v/>
      </c>
      <c r="CN60" s="32" t="str">
        <f t="shared" si="25"/>
        <v/>
      </c>
      <c r="CO60" s="40"/>
      <c r="CP60" s="27"/>
      <c r="CQ60" s="45" t="str">
        <f t="shared" si="26"/>
        <v/>
      </c>
      <c r="CR60" s="40"/>
      <c r="CS60" s="27"/>
      <c r="CT60" s="45" t="str">
        <f t="shared" si="27"/>
        <v/>
      </c>
      <c r="CU60" s="6"/>
      <c r="CV60" s="6"/>
      <c r="CW60" s="54"/>
      <c r="CX60" s="6"/>
      <c r="CY60" s="6"/>
      <c r="CZ60" s="6"/>
      <c r="DA60" s="6"/>
    </row>
  </sheetData>
  <sheetProtection password="C0BF" sheet="1" formatColumns="0" formatRows="0" insertColumns="0" insertHyperlinks="0" deleteColumns="0" deleteRows="0" autoFilter="0" pivotTables="0"/>
  <mergeCells count="46">
    <mergeCell ref="CY25:DA25"/>
    <mergeCell ref="A8:A10"/>
    <mergeCell ref="B8:B10"/>
    <mergeCell ref="C8:C10"/>
    <mergeCell ref="AD9:AD10"/>
    <mergeCell ref="AT8:AT10"/>
    <mergeCell ref="AU8:AU10"/>
    <mergeCell ref="AV8:AV10"/>
    <mergeCell ref="BR9:BR10"/>
    <mergeCell ref="CM8:CM10"/>
    <mergeCell ref="CN8:CN10"/>
    <mergeCell ref="CP8:CP10"/>
    <mergeCell ref="CQ8:CQ10"/>
    <mergeCell ref="CS8:CS10"/>
    <mergeCell ref="CT8:CT10"/>
    <mergeCell ref="BV9:BX9"/>
    <mergeCell ref="BY9:CA9"/>
    <mergeCell ref="CB9:CD9"/>
    <mergeCell ref="CE9:CG9"/>
    <mergeCell ref="CY11:DA11"/>
    <mergeCell ref="BA9:BC9"/>
    <mergeCell ref="BD9:BF9"/>
    <mergeCell ref="BG9:BI9"/>
    <mergeCell ref="BJ9:BL9"/>
    <mergeCell ref="BS9:BU9"/>
    <mergeCell ref="AH9:AJ9"/>
    <mergeCell ref="AK9:AM9"/>
    <mergeCell ref="AN9:AP9"/>
    <mergeCell ref="AQ9:AS9"/>
    <mergeCell ref="AX9:AZ9"/>
    <mergeCell ref="R9:T9"/>
    <mergeCell ref="U9:W9"/>
    <mergeCell ref="X9:Z9"/>
    <mergeCell ref="AA9:AC9"/>
    <mergeCell ref="AE9:AG9"/>
    <mergeCell ref="D9:E9"/>
    <mergeCell ref="F9:H9"/>
    <mergeCell ref="I9:J9"/>
    <mergeCell ref="K9:M9"/>
    <mergeCell ref="O9:Q9"/>
    <mergeCell ref="C1:M1"/>
    <mergeCell ref="H3:J3"/>
    <mergeCell ref="H4:J4"/>
    <mergeCell ref="D7:M7"/>
    <mergeCell ref="D8:H8"/>
    <mergeCell ref="I8:M8"/>
  </mergeCells>
  <conditionalFormatting sqref="CW10">
    <cfRule type="cellIs" dxfId="5519" priority="2801" operator="lessThan">
      <formula>1</formula>
    </cfRule>
  </conditionalFormatting>
  <conditionalFormatting sqref="O11">
    <cfRule type="cellIs" dxfId="5518" priority="1" operator="lessThan">
      <formula>$C$4</formula>
    </cfRule>
  </conditionalFormatting>
  <conditionalFormatting sqref="P11">
    <cfRule type="cellIs" dxfId="5517" priority="51" operator="lessThan">
      <formula>$C$4</formula>
    </cfRule>
  </conditionalFormatting>
  <conditionalFormatting sqref="Q11">
    <cfRule type="cellIs" dxfId="5516" priority="101" operator="lessThan">
      <formula>$C$4</formula>
    </cfRule>
  </conditionalFormatting>
  <conditionalFormatting sqref="R11">
    <cfRule type="cellIs" dxfId="5515" priority="2501" operator="lessThan">
      <formula>$C$4</formula>
    </cfRule>
  </conditionalFormatting>
  <conditionalFormatting sqref="S11">
    <cfRule type="cellIs" dxfId="5514" priority="2551" operator="lessThan">
      <formula>$C$4</formula>
    </cfRule>
  </conditionalFormatting>
  <conditionalFormatting sqref="T11">
    <cfRule type="cellIs" dxfId="5513" priority="151" operator="lessThan">
      <formula>$C$4</formula>
    </cfRule>
  </conditionalFormatting>
  <conditionalFormatting sqref="U11">
    <cfRule type="cellIs" dxfId="5512" priority="2601" operator="lessThan">
      <formula>$C$4</formula>
    </cfRule>
  </conditionalFormatting>
  <conditionalFormatting sqref="V11">
    <cfRule type="cellIs" dxfId="5511" priority="2651" operator="lessThan">
      <formula>$C$4</formula>
    </cfRule>
  </conditionalFormatting>
  <conditionalFormatting sqref="W11">
    <cfRule type="cellIs" dxfId="5510" priority="201" operator="lessThan">
      <formula>$C$4</formula>
    </cfRule>
  </conditionalFormatting>
  <conditionalFormatting sqref="X11">
    <cfRule type="cellIs" dxfId="5509" priority="251" operator="lessThan">
      <formula>$C$4</formula>
    </cfRule>
  </conditionalFormatting>
  <conditionalFormatting sqref="Y11">
    <cfRule type="cellIs" dxfId="5508" priority="301" operator="lessThan">
      <formula>$C$4</formula>
    </cfRule>
  </conditionalFormatting>
  <conditionalFormatting sqref="Z11">
    <cfRule type="cellIs" dxfId="5507" priority="351" operator="lessThan">
      <formula>$C$4</formula>
    </cfRule>
  </conditionalFormatting>
  <conditionalFormatting sqref="AA11">
    <cfRule type="cellIs" dxfId="5506" priority="401" operator="lessThan">
      <formula>$C$4</formula>
    </cfRule>
  </conditionalFormatting>
  <conditionalFormatting sqref="AB11">
    <cfRule type="cellIs" dxfId="5505" priority="451" operator="lessThan">
      <formula>$C$4</formula>
    </cfRule>
  </conditionalFormatting>
  <conditionalFormatting sqref="AC11">
    <cfRule type="cellIs" dxfId="5504" priority="501" operator="lessThan">
      <formula>$C$4</formula>
    </cfRule>
  </conditionalFormatting>
  <conditionalFormatting sqref="AD11">
    <cfRule type="cellIs" dxfId="5503" priority="551" operator="lessThan">
      <formula>$C$4</formula>
    </cfRule>
  </conditionalFormatting>
  <conditionalFormatting sqref="AE11">
    <cfRule type="cellIs" dxfId="5502" priority="601" operator="lessThan">
      <formula>$C$4</formula>
    </cfRule>
  </conditionalFormatting>
  <conditionalFormatting sqref="AF11">
    <cfRule type="cellIs" dxfId="5501" priority="651" operator="lessThan">
      <formula>$C$4</formula>
    </cfRule>
  </conditionalFormatting>
  <conditionalFormatting sqref="AG11">
    <cfRule type="cellIs" dxfId="5500" priority="701" operator="lessThan">
      <formula>$C$4</formula>
    </cfRule>
  </conditionalFormatting>
  <conditionalFormatting sqref="AH11">
    <cfRule type="cellIs" dxfId="5499" priority="751" operator="lessThan">
      <formula>$C$4</formula>
    </cfRule>
  </conditionalFormatting>
  <conditionalFormatting sqref="AI11">
    <cfRule type="cellIs" dxfId="5498" priority="801" operator="lessThan">
      <formula>$C$4</formula>
    </cfRule>
  </conditionalFormatting>
  <conditionalFormatting sqref="AJ11">
    <cfRule type="cellIs" dxfId="5497" priority="851" operator="lessThan">
      <formula>$C$4</formula>
    </cfRule>
  </conditionalFormatting>
  <conditionalFormatting sqref="AK11">
    <cfRule type="cellIs" dxfId="5496" priority="901" operator="lessThan">
      <formula>$C$4</formula>
    </cfRule>
  </conditionalFormatting>
  <conditionalFormatting sqref="AL11">
    <cfRule type="cellIs" dxfId="5495" priority="951" operator="lessThan">
      <formula>$C$4</formula>
    </cfRule>
  </conditionalFormatting>
  <conditionalFormatting sqref="AM11">
    <cfRule type="cellIs" dxfId="5494" priority="1001" operator="lessThan">
      <formula>$C$4</formula>
    </cfRule>
  </conditionalFormatting>
  <conditionalFormatting sqref="AN11">
    <cfRule type="cellIs" dxfId="5493" priority="1051" operator="lessThan">
      <formula>$C$4</formula>
    </cfRule>
  </conditionalFormatting>
  <conditionalFormatting sqref="AO11">
    <cfRule type="cellIs" dxfId="5492" priority="1101" operator="lessThan">
      <formula>$C$4</formula>
    </cfRule>
  </conditionalFormatting>
  <conditionalFormatting sqref="AP11">
    <cfRule type="cellIs" dxfId="5491" priority="1151" operator="lessThan">
      <formula>$C$4</formula>
    </cfRule>
  </conditionalFormatting>
  <conditionalFormatting sqref="AQ11">
    <cfRule type="cellIs" dxfId="5490" priority="1201" operator="lessThan">
      <formula>$C$4</formula>
    </cfRule>
  </conditionalFormatting>
  <conditionalFormatting sqref="AR11">
    <cfRule type="cellIs" dxfId="5489" priority="1251" operator="lessThan">
      <formula>$C$4</formula>
    </cfRule>
  </conditionalFormatting>
  <conditionalFormatting sqref="AS11">
    <cfRule type="cellIs" dxfId="5488" priority="1301" operator="lessThan">
      <formula>$C$4</formula>
    </cfRule>
  </conditionalFormatting>
  <conditionalFormatting sqref="AT11">
    <cfRule type="cellIs" dxfId="5487" priority="1351" operator="lessThan">
      <formula>$C$4</formula>
    </cfRule>
  </conditionalFormatting>
  <conditionalFormatting sqref="AU11">
    <cfRule type="cellIs" dxfId="5486" priority="1401" operator="lessThan">
      <formula>$C$4</formula>
    </cfRule>
  </conditionalFormatting>
  <conditionalFormatting sqref="AV11">
    <cfRule type="cellIs" dxfId="5485" priority="1451" operator="lessThan">
      <formula>$C$4</formula>
    </cfRule>
  </conditionalFormatting>
  <conditionalFormatting sqref="AW11">
    <cfRule type="cellIs" dxfId="5484" priority="1501" operator="lessThan">
      <formula>$C$4</formula>
    </cfRule>
  </conditionalFormatting>
  <conditionalFormatting sqref="AX11">
    <cfRule type="cellIs" dxfId="5483" priority="2821" operator="lessThan">
      <formula>$C$4</formula>
    </cfRule>
    <cfRule type="cellIs" dxfId="5482" priority="2822" operator="lessThan">
      <formula>$C$4</formula>
    </cfRule>
  </conditionalFormatting>
  <conditionalFormatting sqref="AY11">
    <cfRule type="cellIs" dxfId="5481" priority="2921" operator="lessThan">
      <formula>$C$4</formula>
    </cfRule>
    <cfRule type="cellIs" dxfId="5480" priority="2922" operator="lessThan">
      <formula>$C$4</formula>
    </cfRule>
  </conditionalFormatting>
  <conditionalFormatting sqref="AZ11">
    <cfRule type="cellIs" dxfId="5479" priority="3021" operator="lessThan">
      <formula>$C$4</formula>
    </cfRule>
    <cfRule type="cellIs" dxfId="5478" priority="3022" operator="lessThan">
      <formula>$C$4</formula>
    </cfRule>
  </conditionalFormatting>
  <conditionalFormatting sqref="BA11">
    <cfRule type="cellIs" dxfId="5477" priority="3121" operator="lessThan">
      <formula>$C$4</formula>
    </cfRule>
    <cfRule type="cellIs" dxfId="5476" priority="3122" operator="lessThan">
      <formula>$C$4</formula>
    </cfRule>
  </conditionalFormatting>
  <conditionalFormatting sqref="BB11">
    <cfRule type="cellIs" dxfId="5475" priority="3221" operator="lessThan">
      <formula>$C$4</formula>
    </cfRule>
    <cfRule type="cellIs" dxfId="5474" priority="3222" operator="lessThan">
      <formula>$C$4</formula>
    </cfRule>
  </conditionalFormatting>
  <conditionalFormatting sqref="BC11">
    <cfRule type="cellIs" dxfId="5473" priority="3321" operator="lessThan">
      <formula>$C$4</formula>
    </cfRule>
    <cfRule type="cellIs" dxfId="5472" priority="3322" operator="lessThan">
      <formula>$C$4</formula>
    </cfRule>
  </conditionalFormatting>
  <conditionalFormatting sqref="BD11">
    <cfRule type="cellIs" dxfId="5471" priority="3421" operator="lessThan">
      <formula>$C$4</formula>
    </cfRule>
    <cfRule type="cellIs" dxfId="5470" priority="3422" operator="lessThan">
      <formula>$C$4</formula>
    </cfRule>
  </conditionalFormatting>
  <conditionalFormatting sqref="BE11">
    <cfRule type="cellIs" dxfId="5469" priority="3521" operator="lessThan">
      <formula>$C$4</formula>
    </cfRule>
    <cfRule type="cellIs" dxfId="5468" priority="3522" operator="lessThan">
      <formula>$C$4</formula>
    </cfRule>
  </conditionalFormatting>
  <conditionalFormatting sqref="BF11">
    <cfRule type="cellIs" dxfId="5467" priority="3621" operator="lessThan">
      <formula>$C$4</formula>
    </cfRule>
    <cfRule type="cellIs" dxfId="5466" priority="3622" operator="lessThan">
      <formula>$C$4</formula>
    </cfRule>
  </conditionalFormatting>
  <conditionalFormatting sqref="BG11">
    <cfRule type="cellIs" dxfId="5465" priority="3721" operator="lessThan">
      <formula>$C$4</formula>
    </cfRule>
    <cfRule type="cellIs" dxfId="5464" priority="3722" operator="lessThan">
      <formula>$C$4</formula>
    </cfRule>
  </conditionalFormatting>
  <conditionalFormatting sqref="BH11">
    <cfRule type="cellIs" dxfId="5463" priority="3821" operator="lessThan">
      <formula>$C$4</formula>
    </cfRule>
    <cfRule type="cellIs" dxfId="5462" priority="3822" operator="lessThan">
      <formula>$C$4</formula>
    </cfRule>
  </conditionalFormatting>
  <conditionalFormatting sqref="BI11">
    <cfRule type="cellIs" dxfId="5461" priority="3921" operator="lessThan">
      <formula>$C$4</formula>
    </cfRule>
    <cfRule type="cellIs" dxfId="5460" priority="3922" operator="lessThan">
      <formula>$C$4</formula>
    </cfRule>
  </conditionalFormatting>
  <conditionalFormatting sqref="BJ11">
    <cfRule type="cellIs" dxfId="5459" priority="4021" operator="lessThan">
      <formula>$C$4</formula>
    </cfRule>
    <cfRule type="cellIs" dxfId="5458" priority="4022" operator="lessThan">
      <formula>$C$4</formula>
    </cfRule>
  </conditionalFormatting>
  <conditionalFormatting sqref="BK11">
    <cfRule type="cellIs" dxfId="5457" priority="4121" operator="lessThan">
      <formula>$C$4</formula>
    </cfRule>
    <cfRule type="cellIs" dxfId="5456" priority="4122" operator="lessThan">
      <formula>$C$4</formula>
    </cfRule>
  </conditionalFormatting>
  <conditionalFormatting sqref="BL11">
    <cfRule type="cellIs" dxfId="5455" priority="4221" operator="lessThan">
      <formula>$C$4</formula>
    </cfRule>
    <cfRule type="cellIs" dxfId="5454" priority="4222" operator="lessThan">
      <formula>$C$4</formula>
    </cfRule>
  </conditionalFormatting>
  <conditionalFormatting sqref="BM11">
    <cfRule type="cellIs" dxfId="5453" priority="4321" operator="lessThan">
      <formula>$C$4</formula>
    </cfRule>
    <cfRule type="cellIs" dxfId="5452" priority="4322" operator="lessThan">
      <formula>$C$4</formula>
    </cfRule>
  </conditionalFormatting>
  <conditionalFormatting sqref="BN11">
    <cfRule type="cellIs" dxfId="5451" priority="4421" operator="lessThan">
      <formula>$C$4</formula>
    </cfRule>
    <cfRule type="cellIs" dxfId="5450" priority="4422" operator="lessThan">
      <formula>$C$4</formula>
    </cfRule>
  </conditionalFormatting>
  <conditionalFormatting sqref="BO11">
    <cfRule type="cellIs" dxfId="5449" priority="4521" operator="lessThan">
      <formula>$C$4</formula>
    </cfRule>
    <cfRule type="cellIs" dxfId="5448" priority="4522" operator="lessThan">
      <formula>$C$4</formula>
    </cfRule>
  </conditionalFormatting>
  <conditionalFormatting sqref="BP11">
    <cfRule type="cellIs" dxfId="5447" priority="4621" operator="lessThan">
      <formula>$C$4</formula>
    </cfRule>
    <cfRule type="cellIs" dxfId="5446" priority="4622" operator="lessThan">
      <formula>$C$4</formula>
    </cfRule>
  </conditionalFormatting>
  <conditionalFormatting sqref="BQ11">
    <cfRule type="cellIs" dxfId="5445" priority="4721" operator="lessThan">
      <formula>$C$4</formula>
    </cfRule>
    <cfRule type="cellIs" dxfId="5444" priority="4722" operator="lessThan">
      <formula>$C$4</formula>
    </cfRule>
  </conditionalFormatting>
  <conditionalFormatting sqref="BR11">
    <cfRule type="cellIs" dxfId="5443" priority="1551" operator="lessThan">
      <formula>$C$4</formula>
    </cfRule>
  </conditionalFormatting>
  <conditionalFormatting sqref="BS11">
    <cfRule type="cellIs" dxfId="5442" priority="1601" operator="lessThan">
      <formula>$C$4</formula>
    </cfRule>
  </conditionalFormatting>
  <conditionalFormatting sqref="BT11">
    <cfRule type="cellIs" dxfId="5441" priority="1651" operator="lessThan">
      <formula>$C$4</formula>
    </cfRule>
  </conditionalFormatting>
  <conditionalFormatting sqref="BU11">
    <cfRule type="cellIs" dxfId="5440" priority="1701" operator="lessThan">
      <formula>$C$4</formula>
    </cfRule>
  </conditionalFormatting>
  <conditionalFormatting sqref="BV11">
    <cfRule type="cellIs" dxfId="5439" priority="1751" operator="lessThan">
      <formula>$C$4</formula>
    </cfRule>
  </conditionalFormatting>
  <conditionalFormatting sqref="BW11">
    <cfRule type="cellIs" dxfId="5438" priority="1801" operator="lessThan">
      <formula>$C$4</formula>
    </cfRule>
  </conditionalFormatting>
  <conditionalFormatting sqref="BX11">
    <cfRule type="cellIs" dxfId="5437" priority="1851" operator="lessThan">
      <formula>$C$4</formula>
    </cfRule>
  </conditionalFormatting>
  <conditionalFormatting sqref="BY11">
    <cfRule type="cellIs" dxfId="5436" priority="1901" operator="lessThan">
      <formula>$C$4</formula>
    </cfRule>
  </conditionalFormatting>
  <conditionalFormatting sqref="BZ11">
    <cfRule type="cellIs" dxfId="5435" priority="1951" operator="lessThan">
      <formula>$C$4</formula>
    </cfRule>
  </conditionalFormatting>
  <conditionalFormatting sqref="CA11">
    <cfRule type="cellIs" dxfId="5434" priority="2001" operator="lessThan">
      <formula>$C$4</formula>
    </cfRule>
  </conditionalFormatting>
  <conditionalFormatting sqref="CB11">
    <cfRule type="cellIs" dxfId="5433" priority="2051" operator="lessThan">
      <formula>$C$4</formula>
    </cfRule>
  </conditionalFormatting>
  <conditionalFormatting sqref="CC11">
    <cfRule type="cellIs" dxfId="5432" priority="2101" operator="lessThan">
      <formula>$C$4</formula>
    </cfRule>
  </conditionalFormatting>
  <conditionalFormatting sqref="CD11">
    <cfRule type="cellIs" dxfId="5431" priority="2151" operator="lessThan">
      <formula>$C$4</formula>
    </cfRule>
  </conditionalFormatting>
  <conditionalFormatting sqref="CE11">
    <cfRule type="cellIs" dxfId="5430" priority="2201" operator="lessThan">
      <formula>$C$4</formula>
    </cfRule>
  </conditionalFormatting>
  <conditionalFormatting sqref="CF11">
    <cfRule type="cellIs" dxfId="5429" priority="2251" operator="lessThan">
      <formula>$C$4</formula>
    </cfRule>
  </conditionalFormatting>
  <conditionalFormatting sqref="CG11">
    <cfRule type="cellIs" dxfId="5428" priority="2301" operator="lessThan">
      <formula>$C$4</formula>
    </cfRule>
  </conditionalFormatting>
  <conditionalFormatting sqref="CH11">
    <cfRule type="cellIs" dxfId="5427" priority="5021" operator="lessThan">
      <formula>$C$4</formula>
    </cfRule>
    <cfRule type="cellIs" dxfId="5426" priority="5022" operator="lessThan">
      <formula>$C$4</formula>
    </cfRule>
  </conditionalFormatting>
  <conditionalFormatting sqref="CI11">
    <cfRule type="cellIs" dxfId="5425" priority="5121" operator="lessThan">
      <formula>$C$4</formula>
    </cfRule>
    <cfRule type="cellIs" dxfId="5424" priority="5122" operator="lessThan">
      <formula>$C$4</formula>
    </cfRule>
  </conditionalFormatting>
  <conditionalFormatting sqref="CJ11">
    <cfRule type="cellIs" dxfId="5423" priority="5221" operator="lessThan">
      <formula>$C$4</formula>
    </cfRule>
    <cfRule type="cellIs" dxfId="5422" priority="5222" operator="lessThan">
      <formula>$C$4</formula>
    </cfRule>
  </conditionalFormatting>
  <conditionalFormatting sqref="CK11">
    <cfRule type="cellIs" dxfId="5421" priority="5321" operator="lessThan">
      <formula>$C$4</formula>
    </cfRule>
    <cfRule type="cellIs" dxfId="5420" priority="5322" operator="lessThan">
      <formula>$C$4</formula>
    </cfRule>
  </conditionalFormatting>
  <conditionalFormatting sqref="CL11">
    <cfRule type="cellIs" dxfId="5419" priority="5421" operator="lessThan">
      <formula>$C$4</formula>
    </cfRule>
    <cfRule type="cellIs" dxfId="5418" priority="5422" operator="lessThan">
      <formula>$C$4</formula>
    </cfRule>
  </conditionalFormatting>
  <conditionalFormatting sqref="CM11">
    <cfRule type="cellIs" dxfId="5417" priority="2351" operator="lessThan">
      <formula>$C$4</formula>
    </cfRule>
  </conditionalFormatting>
  <conditionalFormatting sqref="CN11">
    <cfRule type="cellIs" dxfId="5416" priority="2401" operator="lessThan">
      <formula>$C$4</formula>
    </cfRule>
  </conditionalFormatting>
  <conditionalFormatting sqref="CO11">
    <cfRule type="cellIs" dxfId="5415" priority="2451" operator="lessThan">
      <formula>$C$4</formula>
    </cfRule>
  </conditionalFormatting>
  <conditionalFormatting sqref="CP11">
    <cfRule type="cellIs" dxfId="5414" priority="4821" operator="lessThan">
      <formula>$C$4</formula>
    </cfRule>
    <cfRule type="cellIs" dxfId="5413" priority="4822" operator="lessThan">
      <formula>$C$4</formula>
    </cfRule>
  </conditionalFormatting>
  <conditionalFormatting sqref="CR11">
    <cfRule type="cellIs" dxfId="5412" priority="2701" operator="lessThan">
      <formula>$C$4</formula>
    </cfRule>
    <cfRule type="cellIs" dxfId="5411" priority="2702" operator="lessThan">
      <formula>$C$4</formula>
    </cfRule>
  </conditionalFormatting>
  <conditionalFormatting sqref="CS11">
    <cfRule type="cellIs" dxfId="5410" priority="4921" operator="lessThan">
      <formula>$C$4</formula>
    </cfRule>
    <cfRule type="cellIs" dxfId="5409" priority="4922" operator="lessThan">
      <formula>$C$4</formula>
    </cfRule>
  </conditionalFormatting>
  <conditionalFormatting sqref="CW11">
    <cfRule type="cellIs" dxfId="5408" priority="2802" operator="lessThan">
      <formula>1</formula>
    </cfRule>
  </conditionalFormatting>
  <conditionalFormatting sqref="O12">
    <cfRule type="cellIs" dxfId="5407" priority="2" operator="lessThan">
      <formula>$C$4</formula>
    </cfRule>
  </conditionalFormatting>
  <conditionalFormatting sqref="P12">
    <cfRule type="cellIs" dxfId="5406" priority="52" operator="lessThan">
      <formula>$C$4</formula>
    </cfRule>
  </conditionalFormatting>
  <conditionalFormatting sqref="Q12">
    <cfRule type="cellIs" dxfId="5405" priority="102" operator="lessThan">
      <formula>$C$4</formula>
    </cfRule>
  </conditionalFormatting>
  <conditionalFormatting sqref="R12">
    <cfRule type="cellIs" dxfId="5404" priority="2502" operator="lessThan">
      <formula>$C$4</formula>
    </cfRule>
  </conditionalFormatting>
  <conditionalFormatting sqref="S12">
    <cfRule type="cellIs" dxfId="5403" priority="2552" operator="lessThan">
      <formula>$C$4</formula>
    </cfRule>
  </conditionalFormatting>
  <conditionalFormatting sqref="T12">
    <cfRule type="cellIs" dxfId="5402" priority="152" operator="lessThan">
      <formula>$C$4</formula>
    </cfRule>
  </conditionalFormatting>
  <conditionalFormatting sqref="U12">
    <cfRule type="cellIs" dxfId="5401" priority="2602" operator="lessThan">
      <formula>$C$4</formula>
    </cfRule>
  </conditionalFormatting>
  <conditionalFormatting sqref="V12">
    <cfRule type="cellIs" dxfId="5400" priority="2652" operator="lessThan">
      <formula>$C$4</formula>
    </cfRule>
  </conditionalFormatting>
  <conditionalFormatting sqref="W12">
    <cfRule type="cellIs" dxfId="5399" priority="202" operator="lessThan">
      <formula>$C$4</formula>
    </cfRule>
  </conditionalFormatting>
  <conditionalFormatting sqref="X12">
    <cfRule type="cellIs" dxfId="5398" priority="252" operator="lessThan">
      <formula>$C$4</formula>
    </cfRule>
  </conditionalFormatting>
  <conditionalFormatting sqref="Y12">
    <cfRule type="cellIs" dxfId="5397" priority="302" operator="lessThan">
      <formula>$C$4</formula>
    </cfRule>
  </conditionalFormatting>
  <conditionalFormatting sqref="Z12">
    <cfRule type="cellIs" dxfId="5396" priority="352" operator="lessThan">
      <formula>$C$4</formula>
    </cfRule>
  </conditionalFormatting>
  <conditionalFormatting sqref="AA12">
    <cfRule type="cellIs" dxfId="5395" priority="402" operator="lessThan">
      <formula>$C$4</formula>
    </cfRule>
  </conditionalFormatting>
  <conditionalFormatting sqref="AB12">
    <cfRule type="cellIs" dxfId="5394" priority="452" operator="lessThan">
      <formula>$C$4</formula>
    </cfRule>
  </conditionalFormatting>
  <conditionalFormatting sqref="AC12">
    <cfRule type="cellIs" dxfId="5393" priority="502" operator="lessThan">
      <formula>$C$4</formula>
    </cfRule>
  </conditionalFormatting>
  <conditionalFormatting sqref="AD12">
    <cfRule type="cellIs" dxfId="5392" priority="552" operator="lessThan">
      <formula>$C$4</formula>
    </cfRule>
  </conditionalFormatting>
  <conditionalFormatting sqref="AE12">
    <cfRule type="cellIs" dxfId="5391" priority="602" operator="lessThan">
      <formula>$C$4</formula>
    </cfRule>
  </conditionalFormatting>
  <conditionalFormatting sqref="AF12">
    <cfRule type="cellIs" dxfId="5390" priority="652" operator="lessThan">
      <formula>$C$4</formula>
    </cfRule>
  </conditionalFormatting>
  <conditionalFormatting sqref="AG12">
    <cfRule type="cellIs" dxfId="5389" priority="702" operator="lessThan">
      <formula>$C$4</formula>
    </cfRule>
  </conditionalFormatting>
  <conditionalFormatting sqref="AH12">
    <cfRule type="cellIs" dxfId="5388" priority="752" operator="lessThan">
      <formula>$C$4</formula>
    </cfRule>
  </conditionalFormatting>
  <conditionalFormatting sqref="AI12">
    <cfRule type="cellIs" dxfId="5387" priority="802" operator="lessThan">
      <formula>$C$4</formula>
    </cfRule>
  </conditionalFormatting>
  <conditionalFormatting sqref="AJ12">
    <cfRule type="cellIs" dxfId="5386" priority="852" operator="lessThan">
      <formula>$C$4</formula>
    </cfRule>
  </conditionalFormatting>
  <conditionalFormatting sqref="AK12">
    <cfRule type="cellIs" dxfId="5385" priority="902" operator="lessThan">
      <formula>$C$4</formula>
    </cfRule>
  </conditionalFormatting>
  <conditionalFormatting sqref="AL12">
    <cfRule type="cellIs" dxfId="5384" priority="952" operator="lessThan">
      <formula>$C$4</formula>
    </cfRule>
  </conditionalFormatting>
  <conditionalFormatting sqref="AM12">
    <cfRule type="cellIs" dxfId="5383" priority="1002" operator="lessThan">
      <formula>$C$4</formula>
    </cfRule>
  </conditionalFormatting>
  <conditionalFormatting sqref="AN12">
    <cfRule type="cellIs" dxfId="5382" priority="1052" operator="lessThan">
      <formula>$C$4</formula>
    </cfRule>
  </conditionalFormatting>
  <conditionalFormatting sqref="AO12">
    <cfRule type="cellIs" dxfId="5381" priority="1102" operator="lessThan">
      <formula>$C$4</formula>
    </cfRule>
  </conditionalFormatting>
  <conditionalFormatting sqref="AP12">
    <cfRule type="cellIs" dxfId="5380" priority="1152" operator="lessThan">
      <formula>$C$4</formula>
    </cfRule>
  </conditionalFormatting>
  <conditionalFormatting sqref="AQ12">
    <cfRule type="cellIs" dxfId="5379" priority="1202" operator="lessThan">
      <formula>$C$4</formula>
    </cfRule>
  </conditionalFormatting>
  <conditionalFormatting sqref="AR12">
    <cfRule type="cellIs" dxfId="5378" priority="1252" operator="lessThan">
      <formula>$C$4</formula>
    </cfRule>
  </conditionalFormatting>
  <conditionalFormatting sqref="AS12">
    <cfRule type="cellIs" dxfId="5377" priority="1302" operator="lessThan">
      <formula>$C$4</formula>
    </cfRule>
  </conditionalFormatting>
  <conditionalFormatting sqref="AT12">
    <cfRule type="cellIs" dxfId="5376" priority="1352" operator="lessThan">
      <formula>$C$4</formula>
    </cfRule>
  </conditionalFormatting>
  <conditionalFormatting sqref="AU12">
    <cfRule type="cellIs" dxfId="5375" priority="1402" operator="lessThan">
      <formula>$C$4</formula>
    </cfRule>
  </conditionalFormatting>
  <conditionalFormatting sqref="AV12">
    <cfRule type="cellIs" dxfId="5374" priority="1452" operator="lessThan">
      <formula>$C$4</formula>
    </cfRule>
  </conditionalFormatting>
  <conditionalFormatting sqref="AW12">
    <cfRule type="cellIs" dxfId="5373" priority="1502" operator="lessThan">
      <formula>$C$4</formula>
    </cfRule>
  </conditionalFormatting>
  <conditionalFormatting sqref="AX12">
    <cfRule type="cellIs" dxfId="5372" priority="2823" operator="lessThan">
      <formula>$C$4</formula>
    </cfRule>
    <cfRule type="cellIs" dxfId="5371" priority="2824" operator="lessThan">
      <formula>$C$4</formula>
    </cfRule>
  </conditionalFormatting>
  <conditionalFormatting sqref="AY12">
    <cfRule type="cellIs" dxfId="5370" priority="2923" operator="lessThan">
      <formula>$C$4</formula>
    </cfRule>
    <cfRule type="cellIs" dxfId="5369" priority="2924" operator="lessThan">
      <formula>$C$4</formula>
    </cfRule>
  </conditionalFormatting>
  <conditionalFormatting sqref="AZ12">
    <cfRule type="cellIs" dxfId="5368" priority="3023" operator="lessThan">
      <formula>$C$4</formula>
    </cfRule>
    <cfRule type="cellIs" dxfId="5367" priority="3024" operator="lessThan">
      <formula>$C$4</formula>
    </cfRule>
  </conditionalFormatting>
  <conditionalFormatting sqref="BA12">
    <cfRule type="cellIs" dxfId="5366" priority="3123" operator="lessThan">
      <formula>$C$4</formula>
    </cfRule>
    <cfRule type="cellIs" dxfId="5365" priority="3124" operator="lessThan">
      <formula>$C$4</formula>
    </cfRule>
  </conditionalFormatting>
  <conditionalFormatting sqref="BB12">
    <cfRule type="cellIs" dxfId="5364" priority="3223" operator="lessThan">
      <formula>$C$4</formula>
    </cfRule>
    <cfRule type="cellIs" dxfId="5363" priority="3224" operator="lessThan">
      <formula>$C$4</formula>
    </cfRule>
  </conditionalFormatting>
  <conditionalFormatting sqref="BC12">
    <cfRule type="cellIs" dxfId="5362" priority="3323" operator="lessThan">
      <formula>$C$4</formula>
    </cfRule>
    <cfRule type="cellIs" dxfId="5361" priority="3324" operator="lessThan">
      <formula>$C$4</formula>
    </cfRule>
  </conditionalFormatting>
  <conditionalFormatting sqref="BD12">
    <cfRule type="cellIs" dxfId="5360" priority="3423" operator="lessThan">
      <formula>$C$4</formula>
    </cfRule>
    <cfRule type="cellIs" dxfId="5359" priority="3424" operator="lessThan">
      <formula>$C$4</formula>
    </cfRule>
  </conditionalFormatting>
  <conditionalFormatting sqref="BE12">
    <cfRule type="cellIs" dxfId="5358" priority="3523" operator="lessThan">
      <formula>$C$4</formula>
    </cfRule>
    <cfRule type="cellIs" dxfId="5357" priority="3524" operator="lessThan">
      <formula>$C$4</formula>
    </cfRule>
  </conditionalFormatting>
  <conditionalFormatting sqref="BF12">
    <cfRule type="cellIs" dxfId="5356" priority="3623" operator="lessThan">
      <formula>$C$4</formula>
    </cfRule>
    <cfRule type="cellIs" dxfId="5355" priority="3624" operator="lessThan">
      <formula>$C$4</formula>
    </cfRule>
  </conditionalFormatting>
  <conditionalFormatting sqref="BG12">
    <cfRule type="cellIs" dxfId="5354" priority="3723" operator="lessThan">
      <formula>$C$4</formula>
    </cfRule>
    <cfRule type="cellIs" dxfId="5353" priority="3724" operator="lessThan">
      <formula>$C$4</formula>
    </cfRule>
  </conditionalFormatting>
  <conditionalFormatting sqref="BH12">
    <cfRule type="cellIs" dxfId="5352" priority="3823" operator="lessThan">
      <formula>$C$4</formula>
    </cfRule>
    <cfRule type="cellIs" dxfId="5351" priority="3824" operator="lessThan">
      <formula>$C$4</formula>
    </cfRule>
  </conditionalFormatting>
  <conditionalFormatting sqref="BI12">
    <cfRule type="cellIs" dxfId="5350" priority="3923" operator="lessThan">
      <formula>$C$4</formula>
    </cfRule>
    <cfRule type="cellIs" dxfId="5349" priority="3924" operator="lessThan">
      <formula>$C$4</formula>
    </cfRule>
  </conditionalFormatting>
  <conditionalFormatting sqref="BJ12">
    <cfRule type="cellIs" dxfId="5348" priority="4023" operator="lessThan">
      <formula>$C$4</formula>
    </cfRule>
    <cfRule type="cellIs" dxfId="5347" priority="4024" operator="lessThan">
      <formula>$C$4</formula>
    </cfRule>
  </conditionalFormatting>
  <conditionalFormatting sqref="BK12">
    <cfRule type="cellIs" dxfId="5346" priority="4123" operator="lessThan">
      <formula>$C$4</formula>
    </cfRule>
    <cfRule type="cellIs" dxfId="5345" priority="4124" operator="lessThan">
      <formula>$C$4</formula>
    </cfRule>
  </conditionalFormatting>
  <conditionalFormatting sqref="BL12">
    <cfRule type="cellIs" dxfId="5344" priority="4223" operator="lessThan">
      <formula>$C$4</formula>
    </cfRule>
    <cfRule type="cellIs" dxfId="5343" priority="4224" operator="lessThan">
      <formula>$C$4</formula>
    </cfRule>
  </conditionalFormatting>
  <conditionalFormatting sqref="BM12">
    <cfRule type="cellIs" dxfId="5342" priority="4323" operator="lessThan">
      <formula>$C$4</formula>
    </cfRule>
    <cfRule type="cellIs" dxfId="5341" priority="4324" operator="lessThan">
      <formula>$C$4</formula>
    </cfRule>
  </conditionalFormatting>
  <conditionalFormatting sqref="BN12">
    <cfRule type="cellIs" dxfId="5340" priority="4423" operator="lessThan">
      <formula>$C$4</formula>
    </cfRule>
    <cfRule type="cellIs" dxfId="5339" priority="4424" operator="lessThan">
      <formula>$C$4</formula>
    </cfRule>
  </conditionalFormatting>
  <conditionalFormatting sqref="BO12">
    <cfRule type="cellIs" dxfId="5338" priority="4523" operator="lessThan">
      <formula>$C$4</formula>
    </cfRule>
    <cfRule type="cellIs" dxfId="5337" priority="4524" operator="lessThan">
      <formula>$C$4</formula>
    </cfRule>
  </conditionalFormatting>
  <conditionalFormatting sqref="BP12">
    <cfRule type="cellIs" dxfId="5336" priority="4623" operator="lessThan">
      <formula>$C$4</formula>
    </cfRule>
    <cfRule type="cellIs" dxfId="5335" priority="4624" operator="lessThan">
      <formula>$C$4</formula>
    </cfRule>
  </conditionalFormatting>
  <conditionalFormatting sqref="BQ12">
    <cfRule type="cellIs" dxfId="5334" priority="4723" operator="lessThan">
      <formula>$C$4</formula>
    </cfRule>
    <cfRule type="cellIs" dxfId="5333" priority="4724" operator="lessThan">
      <formula>$C$4</formula>
    </cfRule>
  </conditionalFormatting>
  <conditionalFormatting sqref="BR12">
    <cfRule type="cellIs" dxfId="5332" priority="1552" operator="lessThan">
      <formula>$C$4</formula>
    </cfRule>
  </conditionalFormatting>
  <conditionalFormatting sqref="BS12">
    <cfRule type="cellIs" dxfId="5331" priority="1602" operator="lessThan">
      <formula>$C$4</formula>
    </cfRule>
  </conditionalFormatting>
  <conditionalFormatting sqref="BT12">
    <cfRule type="cellIs" dxfId="5330" priority="1652" operator="lessThan">
      <formula>$C$4</formula>
    </cfRule>
  </conditionalFormatting>
  <conditionalFormatting sqref="BU12">
    <cfRule type="cellIs" dxfId="5329" priority="1702" operator="lessThan">
      <formula>$C$4</formula>
    </cfRule>
  </conditionalFormatting>
  <conditionalFormatting sqref="BV12">
    <cfRule type="cellIs" dxfId="5328" priority="1752" operator="lessThan">
      <formula>$C$4</formula>
    </cfRule>
  </conditionalFormatting>
  <conditionalFormatting sqref="BW12">
    <cfRule type="cellIs" dxfId="5327" priority="1802" operator="lessThan">
      <formula>$C$4</formula>
    </cfRule>
  </conditionalFormatting>
  <conditionalFormatting sqref="BX12">
    <cfRule type="cellIs" dxfId="5326" priority="1852" operator="lessThan">
      <formula>$C$4</formula>
    </cfRule>
  </conditionalFormatting>
  <conditionalFormatting sqref="BY12">
    <cfRule type="cellIs" dxfId="5325" priority="1902" operator="lessThan">
      <formula>$C$4</formula>
    </cfRule>
  </conditionalFormatting>
  <conditionalFormatting sqref="BZ12">
    <cfRule type="cellIs" dxfId="5324" priority="1952" operator="lessThan">
      <formula>$C$4</formula>
    </cfRule>
  </conditionalFormatting>
  <conditionalFormatting sqref="CA12">
    <cfRule type="cellIs" dxfId="5323" priority="2002" operator="lessThan">
      <formula>$C$4</formula>
    </cfRule>
  </conditionalFormatting>
  <conditionalFormatting sqref="CB12">
    <cfRule type="cellIs" dxfId="5322" priority="2052" operator="lessThan">
      <formula>$C$4</formula>
    </cfRule>
  </conditionalFormatting>
  <conditionalFormatting sqref="CC12">
    <cfRule type="cellIs" dxfId="5321" priority="2102" operator="lessThan">
      <formula>$C$4</formula>
    </cfRule>
  </conditionalFormatting>
  <conditionalFormatting sqref="CD12">
    <cfRule type="cellIs" dxfId="5320" priority="2152" operator="lessThan">
      <formula>$C$4</formula>
    </cfRule>
  </conditionalFormatting>
  <conditionalFormatting sqref="CE12">
    <cfRule type="cellIs" dxfId="5319" priority="2202" operator="lessThan">
      <formula>$C$4</formula>
    </cfRule>
  </conditionalFormatting>
  <conditionalFormatting sqref="CF12">
    <cfRule type="cellIs" dxfId="5318" priority="2252" operator="lessThan">
      <formula>$C$4</formula>
    </cfRule>
  </conditionalFormatting>
  <conditionalFormatting sqref="CG12">
    <cfRule type="cellIs" dxfId="5317" priority="2302" operator="lessThan">
      <formula>$C$4</formula>
    </cfRule>
  </conditionalFormatting>
  <conditionalFormatting sqref="CH12">
    <cfRule type="cellIs" dxfId="5316" priority="5023" operator="lessThan">
      <formula>$C$4</formula>
    </cfRule>
    <cfRule type="cellIs" dxfId="5315" priority="5024" operator="lessThan">
      <formula>$C$4</formula>
    </cfRule>
  </conditionalFormatting>
  <conditionalFormatting sqref="CI12">
    <cfRule type="cellIs" dxfId="5314" priority="5123" operator="lessThan">
      <formula>$C$4</formula>
    </cfRule>
    <cfRule type="cellIs" dxfId="5313" priority="5124" operator="lessThan">
      <formula>$C$4</formula>
    </cfRule>
  </conditionalFormatting>
  <conditionalFormatting sqref="CJ12">
    <cfRule type="cellIs" dxfId="5312" priority="5223" operator="lessThan">
      <formula>$C$4</formula>
    </cfRule>
    <cfRule type="cellIs" dxfId="5311" priority="5224" operator="lessThan">
      <formula>$C$4</formula>
    </cfRule>
  </conditionalFormatting>
  <conditionalFormatting sqref="CK12">
    <cfRule type="cellIs" dxfId="5310" priority="5323" operator="lessThan">
      <formula>$C$4</formula>
    </cfRule>
    <cfRule type="cellIs" dxfId="5309" priority="5324" operator="lessThan">
      <formula>$C$4</formula>
    </cfRule>
  </conditionalFormatting>
  <conditionalFormatting sqref="CL12">
    <cfRule type="cellIs" dxfId="5308" priority="5423" operator="lessThan">
      <formula>$C$4</formula>
    </cfRule>
    <cfRule type="cellIs" dxfId="5307" priority="5424" operator="lessThan">
      <formula>$C$4</formula>
    </cfRule>
  </conditionalFormatting>
  <conditionalFormatting sqref="CM12">
    <cfRule type="cellIs" dxfId="5306" priority="2352" operator="lessThan">
      <formula>$C$4</formula>
    </cfRule>
  </conditionalFormatting>
  <conditionalFormatting sqref="CN12">
    <cfRule type="cellIs" dxfId="5305" priority="2402" operator="lessThan">
      <formula>$C$4</formula>
    </cfRule>
  </conditionalFormatting>
  <conditionalFormatting sqref="CO12">
    <cfRule type="cellIs" dxfId="5304" priority="2452" operator="lessThan">
      <formula>$C$4</formula>
    </cfRule>
  </conditionalFormatting>
  <conditionalFormatting sqref="CP12">
    <cfRule type="cellIs" dxfId="5303" priority="4823" operator="lessThan">
      <formula>$C$4</formula>
    </cfRule>
    <cfRule type="cellIs" dxfId="5302" priority="4824" operator="lessThan">
      <formula>$C$4</formula>
    </cfRule>
  </conditionalFormatting>
  <conditionalFormatting sqref="CR12">
    <cfRule type="cellIs" dxfId="5301" priority="2703" operator="lessThan">
      <formula>$C$4</formula>
    </cfRule>
    <cfRule type="cellIs" dxfId="5300" priority="2704" operator="lessThan">
      <formula>$C$4</formula>
    </cfRule>
  </conditionalFormatting>
  <conditionalFormatting sqref="CS12">
    <cfRule type="cellIs" dxfId="5299" priority="4923" operator="lessThan">
      <formula>$C$4</formula>
    </cfRule>
    <cfRule type="cellIs" dxfId="5298" priority="4924" operator="lessThan">
      <formula>$C$4</formula>
    </cfRule>
  </conditionalFormatting>
  <conditionalFormatting sqref="CW12">
    <cfRule type="cellIs" dxfId="5297" priority="2803" operator="lessThan">
      <formula>1</formula>
    </cfRule>
  </conditionalFormatting>
  <conditionalFormatting sqref="O13">
    <cfRule type="cellIs" dxfId="5296" priority="3" operator="lessThan">
      <formula>$C$4</formula>
    </cfRule>
  </conditionalFormatting>
  <conditionalFormatting sqref="P13">
    <cfRule type="cellIs" dxfId="5295" priority="53" operator="lessThan">
      <formula>$C$4</formula>
    </cfRule>
  </conditionalFormatting>
  <conditionalFormatting sqref="Q13">
    <cfRule type="cellIs" dxfId="5294" priority="103" operator="lessThan">
      <formula>$C$4</formula>
    </cfRule>
  </conditionalFormatting>
  <conditionalFormatting sqref="R13">
    <cfRule type="cellIs" dxfId="5293" priority="2503" operator="lessThan">
      <formula>$C$4</formula>
    </cfRule>
  </conditionalFormatting>
  <conditionalFormatting sqref="S13">
    <cfRule type="cellIs" dxfId="5292" priority="2553" operator="lessThan">
      <formula>$C$4</formula>
    </cfRule>
  </conditionalFormatting>
  <conditionalFormatting sqref="T13">
    <cfRule type="cellIs" dxfId="5291" priority="153" operator="lessThan">
      <formula>$C$4</formula>
    </cfRule>
  </conditionalFormatting>
  <conditionalFormatting sqref="U13">
    <cfRule type="cellIs" dxfId="5290" priority="2603" operator="lessThan">
      <formula>$C$4</formula>
    </cfRule>
  </conditionalFormatting>
  <conditionalFormatting sqref="V13">
    <cfRule type="cellIs" dxfId="5289" priority="2653" operator="lessThan">
      <formula>$C$4</formula>
    </cfRule>
  </conditionalFormatting>
  <conditionalFormatting sqref="W13">
    <cfRule type="cellIs" dxfId="5288" priority="203" operator="lessThan">
      <formula>$C$4</formula>
    </cfRule>
  </conditionalFormatting>
  <conditionalFormatting sqref="X13">
    <cfRule type="cellIs" dxfId="5287" priority="253" operator="lessThan">
      <formula>$C$4</formula>
    </cfRule>
  </conditionalFormatting>
  <conditionalFormatting sqref="Y13">
    <cfRule type="cellIs" dxfId="5286" priority="303" operator="lessThan">
      <formula>$C$4</formula>
    </cfRule>
  </conditionalFormatting>
  <conditionalFormatting sqref="Z13">
    <cfRule type="cellIs" dxfId="5285" priority="353" operator="lessThan">
      <formula>$C$4</formula>
    </cfRule>
  </conditionalFormatting>
  <conditionalFormatting sqref="AA13">
    <cfRule type="cellIs" dxfId="5284" priority="403" operator="lessThan">
      <formula>$C$4</formula>
    </cfRule>
  </conditionalFormatting>
  <conditionalFormatting sqref="AB13">
    <cfRule type="cellIs" dxfId="5283" priority="453" operator="lessThan">
      <formula>$C$4</formula>
    </cfRule>
  </conditionalFormatting>
  <conditionalFormatting sqref="AC13">
    <cfRule type="cellIs" dxfId="5282" priority="503" operator="lessThan">
      <formula>$C$4</formula>
    </cfRule>
  </conditionalFormatting>
  <conditionalFormatting sqref="AD13">
    <cfRule type="cellIs" dxfId="5281" priority="553" operator="lessThan">
      <formula>$C$4</formula>
    </cfRule>
  </conditionalFormatting>
  <conditionalFormatting sqref="AE13">
    <cfRule type="cellIs" dxfId="5280" priority="603" operator="lessThan">
      <formula>$C$4</formula>
    </cfRule>
  </conditionalFormatting>
  <conditionalFormatting sqref="AF13">
    <cfRule type="cellIs" dxfId="5279" priority="653" operator="lessThan">
      <formula>$C$4</formula>
    </cfRule>
  </conditionalFormatting>
  <conditionalFormatting sqref="AG13">
    <cfRule type="cellIs" dxfId="5278" priority="703" operator="lessThan">
      <formula>$C$4</formula>
    </cfRule>
  </conditionalFormatting>
  <conditionalFormatting sqref="AH13">
    <cfRule type="cellIs" dxfId="5277" priority="753" operator="lessThan">
      <formula>$C$4</formula>
    </cfRule>
  </conditionalFormatting>
  <conditionalFormatting sqref="AI13">
    <cfRule type="cellIs" dxfId="5276" priority="803" operator="lessThan">
      <formula>$C$4</formula>
    </cfRule>
  </conditionalFormatting>
  <conditionalFormatting sqref="AJ13">
    <cfRule type="cellIs" dxfId="5275" priority="853" operator="lessThan">
      <formula>$C$4</formula>
    </cfRule>
  </conditionalFormatting>
  <conditionalFormatting sqref="AK13">
    <cfRule type="cellIs" dxfId="5274" priority="903" operator="lessThan">
      <formula>$C$4</formula>
    </cfRule>
  </conditionalFormatting>
  <conditionalFormatting sqref="AL13">
    <cfRule type="cellIs" dxfId="5273" priority="953" operator="lessThan">
      <formula>$C$4</formula>
    </cfRule>
  </conditionalFormatting>
  <conditionalFormatting sqref="AM13">
    <cfRule type="cellIs" dxfId="5272" priority="1003" operator="lessThan">
      <formula>$C$4</formula>
    </cfRule>
  </conditionalFormatting>
  <conditionalFormatting sqref="AN13">
    <cfRule type="cellIs" dxfId="5271" priority="1053" operator="lessThan">
      <formula>$C$4</formula>
    </cfRule>
  </conditionalFormatting>
  <conditionalFormatting sqref="AO13">
    <cfRule type="cellIs" dxfId="5270" priority="1103" operator="lessThan">
      <formula>$C$4</formula>
    </cfRule>
  </conditionalFormatting>
  <conditionalFormatting sqref="AP13">
    <cfRule type="cellIs" dxfId="5269" priority="1153" operator="lessThan">
      <formula>$C$4</formula>
    </cfRule>
  </conditionalFormatting>
  <conditionalFormatting sqref="AQ13">
    <cfRule type="cellIs" dxfId="5268" priority="1203" operator="lessThan">
      <formula>$C$4</formula>
    </cfRule>
  </conditionalFormatting>
  <conditionalFormatting sqref="AR13">
    <cfRule type="cellIs" dxfId="5267" priority="1253" operator="lessThan">
      <formula>$C$4</formula>
    </cfRule>
  </conditionalFormatting>
  <conditionalFormatting sqref="AS13">
    <cfRule type="cellIs" dxfId="5266" priority="1303" operator="lessThan">
      <formula>$C$4</formula>
    </cfRule>
  </conditionalFormatting>
  <conditionalFormatting sqref="AT13">
    <cfRule type="cellIs" dxfId="5265" priority="1353" operator="lessThan">
      <formula>$C$4</formula>
    </cfRule>
  </conditionalFormatting>
  <conditionalFormatting sqref="AU13">
    <cfRule type="cellIs" dxfId="5264" priority="1403" operator="lessThan">
      <formula>$C$4</formula>
    </cfRule>
  </conditionalFormatting>
  <conditionalFormatting sqref="AV13">
    <cfRule type="cellIs" dxfId="5263" priority="1453" operator="lessThan">
      <formula>$C$4</formula>
    </cfRule>
  </conditionalFormatting>
  <conditionalFormatting sqref="AW13">
    <cfRule type="cellIs" dxfId="5262" priority="1503" operator="lessThan">
      <formula>$C$4</formula>
    </cfRule>
  </conditionalFormatting>
  <conditionalFormatting sqref="AX13">
    <cfRule type="cellIs" dxfId="5261" priority="2825" operator="lessThan">
      <formula>$C$4</formula>
    </cfRule>
    <cfRule type="cellIs" dxfId="5260" priority="2826" operator="lessThan">
      <formula>$C$4</formula>
    </cfRule>
  </conditionalFormatting>
  <conditionalFormatting sqref="AY13">
    <cfRule type="cellIs" dxfId="5259" priority="2925" operator="lessThan">
      <formula>$C$4</formula>
    </cfRule>
    <cfRule type="cellIs" dxfId="5258" priority="2926" operator="lessThan">
      <formula>$C$4</formula>
    </cfRule>
  </conditionalFormatting>
  <conditionalFormatting sqref="AZ13">
    <cfRule type="cellIs" dxfId="5257" priority="3025" operator="lessThan">
      <formula>$C$4</formula>
    </cfRule>
    <cfRule type="cellIs" dxfId="5256" priority="3026" operator="lessThan">
      <formula>$C$4</formula>
    </cfRule>
  </conditionalFormatting>
  <conditionalFormatting sqref="BA13">
    <cfRule type="cellIs" dxfId="5255" priority="3125" operator="lessThan">
      <formula>$C$4</formula>
    </cfRule>
    <cfRule type="cellIs" dxfId="5254" priority="3126" operator="lessThan">
      <formula>$C$4</formula>
    </cfRule>
  </conditionalFormatting>
  <conditionalFormatting sqref="BB13">
    <cfRule type="cellIs" dxfId="5253" priority="3225" operator="lessThan">
      <formula>$C$4</formula>
    </cfRule>
    <cfRule type="cellIs" dxfId="5252" priority="3226" operator="lessThan">
      <formula>$C$4</formula>
    </cfRule>
  </conditionalFormatting>
  <conditionalFormatting sqref="BC13">
    <cfRule type="cellIs" dxfId="5251" priority="3325" operator="lessThan">
      <formula>$C$4</formula>
    </cfRule>
    <cfRule type="cellIs" dxfId="5250" priority="3326" operator="lessThan">
      <formula>$C$4</formula>
    </cfRule>
  </conditionalFormatting>
  <conditionalFormatting sqref="BD13">
    <cfRule type="cellIs" dxfId="5249" priority="3425" operator="lessThan">
      <formula>$C$4</formula>
    </cfRule>
    <cfRule type="cellIs" dxfId="5248" priority="3426" operator="lessThan">
      <formula>$C$4</formula>
    </cfRule>
  </conditionalFormatting>
  <conditionalFormatting sqref="BE13">
    <cfRule type="cellIs" dxfId="5247" priority="3525" operator="lessThan">
      <formula>$C$4</formula>
    </cfRule>
    <cfRule type="cellIs" dxfId="5246" priority="3526" operator="lessThan">
      <formula>$C$4</formula>
    </cfRule>
  </conditionalFormatting>
  <conditionalFormatting sqref="BF13">
    <cfRule type="cellIs" dxfId="5245" priority="3625" operator="lessThan">
      <formula>$C$4</formula>
    </cfRule>
    <cfRule type="cellIs" dxfId="5244" priority="3626" operator="lessThan">
      <formula>$C$4</formula>
    </cfRule>
  </conditionalFormatting>
  <conditionalFormatting sqref="BG13">
    <cfRule type="cellIs" dxfId="5243" priority="3725" operator="lessThan">
      <formula>$C$4</formula>
    </cfRule>
    <cfRule type="cellIs" dxfId="5242" priority="3726" operator="lessThan">
      <formula>$C$4</formula>
    </cfRule>
  </conditionalFormatting>
  <conditionalFormatting sqref="BH13">
    <cfRule type="cellIs" dxfId="5241" priority="3825" operator="lessThan">
      <formula>$C$4</formula>
    </cfRule>
    <cfRule type="cellIs" dxfId="5240" priority="3826" operator="lessThan">
      <formula>$C$4</formula>
    </cfRule>
  </conditionalFormatting>
  <conditionalFormatting sqref="BI13">
    <cfRule type="cellIs" dxfId="5239" priority="3925" operator="lessThan">
      <formula>$C$4</formula>
    </cfRule>
    <cfRule type="cellIs" dxfId="5238" priority="3926" operator="lessThan">
      <formula>$C$4</formula>
    </cfRule>
  </conditionalFormatting>
  <conditionalFormatting sqref="BJ13">
    <cfRule type="cellIs" dxfId="5237" priority="4025" operator="lessThan">
      <formula>$C$4</formula>
    </cfRule>
    <cfRule type="cellIs" dxfId="5236" priority="4026" operator="lessThan">
      <formula>$C$4</formula>
    </cfRule>
  </conditionalFormatting>
  <conditionalFormatting sqref="BK13">
    <cfRule type="cellIs" dxfId="5235" priority="4125" operator="lessThan">
      <formula>$C$4</formula>
    </cfRule>
    <cfRule type="cellIs" dxfId="5234" priority="4126" operator="lessThan">
      <formula>$C$4</formula>
    </cfRule>
  </conditionalFormatting>
  <conditionalFormatting sqref="BL13">
    <cfRule type="cellIs" dxfId="5233" priority="4225" operator="lessThan">
      <formula>$C$4</formula>
    </cfRule>
    <cfRule type="cellIs" dxfId="5232" priority="4226" operator="lessThan">
      <formula>$C$4</formula>
    </cfRule>
  </conditionalFormatting>
  <conditionalFormatting sqref="BM13">
    <cfRule type="cellIs" dxfId="5231" priority="4325" operator="lessThan">
      <formula>$C$4</formula>
    </cfRule>
    <cfRule type="cellIs" dxfId="5230" priority="4326" operator="lessThan">
      <formula>$C$4</formula>
    </cfRule>
  </conditionalFormatting>
  <conditionalFormatting sqref="BN13">
    <cfRule type="cellIs" dxfId="5229" priority="4425" operator="lessThan">
      <formula>$C$4</formula>
    </cfRule>
    <cfRule type="cellIs" dxfId="5228" priority="4426" operator="lessThan">
      <formula>$C$4</formula>
    </cfRule>
  </conditionalFormatting>
  <conditionalFormatting sqref="BO13">
    <cfRule type="cellIs" dxfId="5227" priority="4525" operator="lessThan">
      <formula>$C$4</formula>
    </cfRule>
    <cfRule type="cellIs" dxfId="5226" priority="4526" operator="lessThan">
      <formula>$C$4</formula>
    </cfRule>
  </conditionalFormatting>
  <conditionalFormatting sqref="BP13">
    <cfRule type="cellIs" dxfId="5225" priority="4625" operator="lessThan">
      <formula>$C$4</formula>
    </cfRule>
    <cfRule type="cellIs" dxfId="5224" priority="4626" operator="lessThan">
      <formula>$C$4</formula>
    </cfRule>
  </conditionalFormatting>
  <conditionalFormatting sqref="BQ13">
    <cfRule type="cellIs" dxfId="5223" priority="4725" operator="lessThan">
      <formula>$C$4</formula>
    </cfRule>
    <cfRule type="cellIs" dxfId="5222" priority="4726" operator="lessThan">
      <formula>$C$4</formula>
    </cfRule>
  </conditionalFormatting>
  <conditionalFormatting sqref="BR13">
    <cfRule type="cellIs" dxfId="5221" priority="1553" operator="lessThan">
      <formula>$C$4</formula>
    </cfRule>
  </conditionalFormatting>
  <conditionalFormatting sqref="BS13">
    <cfRule type="cellIs" dxfId="5220" priority="1603" operator="lessThan">
      <formula>$C$4</formula>
    </cfRule>
  </conditionalFormatting>
  <conditionalFormatting sqref="BT13">
    <cfRule type="cellIs" dxfId="5219" priority="1653" operator="lessThan">
      <formula>$C$4</formula>
    </cfRule>
  </conditionalFormatting>
  <conditionalFormatting sqref="BU13">
    <cfRule type="cellIs" dxfId="5218" priority="1703" operator="lessThan">
      <formula>$C$4</formula>
    </cfRule>
  </conditionalFormatting>
  <conditionalFormatting sqref="BV13">
    <cfRule type="cellIs" dxfId="5217" priority="1753" operator="lessThan">
      <formula>$C$4</formula>
    </cfRule>
  </conditionalFormatting>
  <conditionalFormatting sqref="BW13">
    <cfRule type="cellIs" dxfId="5216" priority="1803" operator="lessThan">
      <formula>$C$4</formula>
    </cfRule>
  </conditionalFormatting>
  <conditionalFormatting sqref="BX13">
    <cfRule type="cellIs" dxfId="5215" priority="1853" operator="lessThan">
      <formula>$C$4</formula>
    </cfRule>
  </conditionalFormatting>
  <conditionalFormatting sqref="BY13">
    <cfRule type="cellIs" dxfId="5214" priority="1903" operator="lessThan">
      <formula>$C$4</formula>
    </cfRule>
  </conditionalFormatting>
  <conditionalFormatting sqref="BZ13">
    <cfRule type="cellIs" dxfId="5213" priority="1953" operator="lessThan">
      <formula>$C$4</formula>
    </cfRule>
  </conditionalFormatting>
  <conditionalFormatting sqref="CA13">
    <cfRule type="cellIs" dxfId="5212" priority="2003" operator="lessThan">
      <formula>$C$4</formula>
    </cfRule>
  </conditionalFormatting>
  <conditionalFormatting sqref="CB13">
    <cfRule type="cellIs" dxfId="5211" priority="2053" operator="lessThan">
      <formula>$C$4</formula>
    </cfRule>
  </conditionalFormatting>
  <conditionalFormatting sqref="CC13">
    <cfRule type="cellIs" dxfId="5210" priority="2103" operator="lessThan">
      <formula>$C$4</formula>
    </cfRule>
  </conditionalFormatting>
  <conditionalFormatting sqref="CD13">
    <cfRule type="cellIs" dxfId="5209" priority="2153" operator="lessThan">
      <formula>$C$4</formula>
    </cfRule>
  </conditionalFormatting>
  <conditionalFormatting sqref="CE13">
    <cfRule type="cellIs" dxfId="5208" priority="2203" operator="lessThan">
      <formula>$C$4</formula>
    </cfRule>
  </conditionalFormatting>
  <conditionalFormatting sqref="CF13">
    <cfRule type="cellIs" dxfId="5207" priority="2253" operator="lessThan">
      <formula>$C$4</formula>
    </cfRule>
  </conditionalFormatting>
  <conditionalFormatting sqref="CG13">
    <cfRule type="cellIs" dxfId="5206" priority="2303" operator="lessThan">
      <formula>$C$4</formula>
    </cfRule>
  </conditionalFormatting>
  <conditionalFormatting sqref="CH13">
    <cfRule type="cellIs" dxfId="5205" priority="5025" operator="lessThan">
      <formula>$C$4</formula>
    </cfRule>
    <cfRule type="cellIs" dxfId="5204" priority="5026" operator="lessThan">
      <formula>$C$4</formula>
    </cfRule>
  </conditionalFormatting>
  <conditionalFormatting sqref="CI13">
    <cfRule type="cellIs" dxfId="5203" priority="5125" operator="lessThan">
      <formula>$C$4</formula>
    </cfRule>
    <cfRule type="cellIs" dxfId="5202" priority="5126" operator="lessThan">
      <formula>$C$4</formula>
    </cfRule>
  </conditionalFormatting>
  <conditionalFormatting sqref="CJ13">
    <cfRule type="cellIs" dxfId="5201" priority="5225" operator="lessThan">
      <formula>$C$4</formula>
    </cfRule>
    <cfRule type="cellIs" dxfId="5200" priority="5226" operator="lessThan">
      <formula>$C$4</formula>
    </cfRule>
  </conditionalFormatting>
  <conditionalFormatting sqref="CK13">
    <cfRule type="cellIs" dxfId="5199" priority="5325" operator="lessThan">
      <formula>$C$4</formula>
    </cfRule>
    <cfRule type="cellIs" dxfId="5198" priority="5326" operator="lessThan">
      <formula>$C$4</formula>
    </cfRule>
  </conditionalFormatting>
  <conditionalFormatting sqref="CL13">
    <cfRule type="cellIs" dxfId="5197" priority="5425" operator="lessThan">
      <formula>$C$4</formula>
    </cfRule>
    <cfRule type="cellIs" dxfId="5196" priority="5426" operator="lessThan">
      <formula>$C$4</formula>
    </cfRule>
  </conditionalFormatting>
  <conditionalFormatting sqref="CM13">
    <cfRule type="cellIs" dxfId="5195" priority="2353" operator="lessThan">
      <formula>$C$4</formula>
    </cfRule>
  </conditionalFormatting>
  <conditionalFormatting sqref="CN13">
    <cfRule type="cellIs" dxfId="5194" priority="2403" operator="lessThan">
      <formula>$C$4</formula>
    </cfRule>
  </conditionalFormatting>
  <conditionalFormatting sqref="CO13">
    <cfRule type="cellIs" dxfId="5193" priority="2453" operator="lessThan">
      <formula>$C$4</formula>
    </cfRule>
  </conditionalFormatting>
  <conditionalFormatting sqref="CP13">
    <cfRule type="cellIs" dxfId="5192" priority="4825" operator="lessThan">
      <formula>$C$4</formula>
    </cfRule>
    <cfRule type="cellIs" dxfId="5191" priority="4826" operator="lessThan">
      <formula>$C$4</formula>
    </cfRule>
  </conditionalFormatting>
  <conditionalFormatting sqref="CR13">
    <cfRule type="cellIs" dxfId="5190" priority="2705" operator="lessThan">
      <formula>$C$4</formula>
    </cfRule>
    <cfRule type="cellIs" dxfId="5189" priority="2706" operator="lessThan">
      <formula>$C$4</formula>
    </cfRule>
  </conditionalFormatting>
  <conditionalFormatting sqref="CS13">
    <cfRule type="cellIs" dxfId="5188" priority="4925" operator="lessThan">
      <formula>$C$4</formula>
    </cfRule>
    <cfRule type="cellIs" dxfId="5187" priority="4926" operator="lessThan">
      <formula>$C$4</formula>
    </cfRule>
  </conditionalFormatting>
  <conditionalFormatting sqref="CW13">
    <cfRule type="cellIs" dxfId="5186" priority="2804" operator="lessThan">
      <formula>1</formula>
    </cfRule>
  </conditionalFormatting>
  <conditionalFormatting sqref="O14">
    <cfRule type="cellIs" dxfId="5185" priority="4" operator="lessThan">
      <formula>$C$4</formula>
    </cfRule>
  </conditionalFormatting>
  <conditionalFormatting sqref="P14">
    <cfRule type="cellIs" dxfId="5184" priority="54" operator="lessThan">
      <formula>$C$4</formula>
    </cfRule>
  </conditionalFormatting>
  <conditionalFormatting sqref="Q14">
    <cfRule type="cellIs" dxfId="5183" priority="104" operator="lessThan">
      <formula>$C$4</formula>
    </cfRule>
  </conditionalFormatting>
  <conditionalFormatting sqref="R14">
    <cfRule type="cellIs" dxfId="5182" priority="2504" operator="lessThan">
      <formula>$C$4</formula>
    </cfRule>
  </conditionalFormatting>
  <conditionalFormatting sqref="S14">
    <cfRule type="cellIs" dxfId="5181" priority="2554" operator="lessThan">
      <formula>$C$4</formula>
    </cfRule>
  </conditionalFormatting>
  <conditionalFormatting sqref="T14">
    <cfRule type="cellIs" dxfId="5180" priority="154" operator="lessThan">
      <formula>$C$4</formula>
    </cfRule>
  </conditionalFormatting>
  <conditionalFormatting sqref="U14">
    <cfRule type="cellIs" dxfId="5179" priority="2604" operator="lessThan">
      <formula>$C$4</formula>
    </cfRule>
  </conditionalFormatting>
  <conditionalFormatting sqref="V14">
    <cfRule type="cellIs" dxfId="5178" priority="2654" operator="lessThan">
      <formula>$C$4</formula>
    </cfRule>
  </conditionalFormatting>
  <conditionalFormatting sqref="W14">
    <cfRule type="cellIs" dxfId="5177" priority="204" operator="lessThan">
      <formula>$C$4</formula>
    </cfRule>
  </conditionalFormatting>
  <conditionalFormatting sqref="X14">
    <cfRule type="cellIs" dxfId="5176" priority="254" operator="lessThan">
      <formula>$C$4</formula>
    </cfRule>
  </conditionalFormatting>
  <conditionalFormatting sqref="Y14">
    <cfRule type="cellIs" dxfId="5175" priority="304" operator="lessThan">
      <formula>$C$4</formula>
    </cfRule>
  </conditionalFormatting>
  <conditionalFormatting sqref="Z14">
    <cfRule type="cellIs" dxfId="5174" priority="354" operator="lessThan">
      <formula>$C$4</formula>
    </cfRule>
  </conditionalFormatting>
  <conditionalFormatting sqref="AA14">
    <cfRule type="cellIs" dxfId="5173" priority="404" operator="lessThan">
      <formula>$C$4</formula>
    </cfRule>
  </conditionalFormatting>
  <conditionalFormatting sqref="AB14">
    <cfRule type="cellIs" dxfId="5172" priority="454" operator="lessThan">
      <formula>$C$4</formula>
    </cfRule>
  </conditionalFormatting>
  <conditionalFormatting sqref="AC14">
    <cfRule type="cellIs" dxfId="5171" priority="504" operator="lessThan">
      <formula>$C$4</formula>
    </cfRule>
  </conditionalFormatting>
  <conditionalFormatting sqref="AD14">
    <cfRule type="cellIs" dxfId="5170" priority="554" operator="lessThan">
      <formula>$C$4</formula>
    </cfRule>
  </conditionalFormatting>
  <conditionalFormatting sqref="AE14">
    <cfRule type="cellIs" dxfId="5169" priority="604" operator="lessThan">
      <formula>$C$4</formula>
    </cfRule>
  </conditionalFormatting>
  <conditionalFormatting sqref="AF14">
    <cfRule type="cellIs" dxfId="5168" priority="654" operator="lessThan">
      <formula>$C$4</formula>
    </cfRule>
  </conditionalFormatting>
  <conditionalFormatting sqref="AG14">
    <cfRule type="cellIs" dxfId="5167" priority="704" operator="lessThan">
      <formula>$C$4</formula>
    </cfRule>
  </conditionalFormatting>
  <conditionalFormatting sqref="AH14">
    <cfRule type="cellIs" dxfId="5166" priority="754" operator="lessThan">
      <formula>$C$4</formula>
    </cfRule>
  </conditionalFormatting>
  <conditionalFormatting sqref="AI14">
    <cfRule type="cellIs" dxfId="5165" priority="804" operator="lessThan">
      <formula>$C$4</formula>
    </cfRule>
  </conditionalFormatting>
  <conditionalFormatting sqref="AJ14">
    <cfRule type="cellIs" dxfId="5164" priority="854" operator="lessThan">
      <formula>$C$4</formula>
    </cfRule>
  </conditionalFormatting>
  <conditionalFormatting sqref="AK14">
    <cfRule type="cellIs" dxfId="5163" priority="904" operator="lessThan">
      <formula>$C$4</formula>
    </cfRule>
  </conditionalFormatting>
  <conditionalFormatting sqref="AL14">
    <cfRule type="cellIs" dxfId="5162" priority="954" operator="lessThan">
      <formula>$C$4</formula>
    </cfRule>
  </conditionalFormatting>
  <conditionalFormatting sqref="AM14">
    <cfRule type="cellIs" dxfId="5161" priority="1004" operator="lessThan">
      <formula>$C$4</formula>
    </cfRule>
  </conditionalFormatting>
  <conditionalFormatting sqref="AN14">
    <cfRule type="cellIs" dxfId="5160" priority="1054" operator="lessThan">
      <formula>$C$4</formula>
    </cfRule>
  </conditionalFormatting>
  <conditionalFormatting sqref="AO14">
    <cfRule type="cellIs" dxfId="5159" priority="1104" operator="lessThan">
      <formula>$C$4</formula>
    </cfRule>
  </conditionalFormatting>
  <conditionalFormatting sqref="AP14">
    <cfRule type="cellIs" dxfId="5158" priority="1154" operator="lessThan">
      <formula>$C$4</formula>
    </cfRule>
  </conditionalFormatting>
  <conditionalFormatting sqref="AQ14">
    <cfRule type="cellIs" dxfId="5157" priority="1204" operator="lessThan">
      <formula>$C$4</formula>
    </cfRule>
  </conditionalFormatting>
  <conditionalFormatting sqref="AR14">
    <cfRule type="cellIs" dxfId="5156" priority="1254" operator="lessThan">
      <formula>$C$4</formula>
    </cfRule>
  </conditionalFormatting>
  <conditionalFormatting sqref="AS14">
    <cfRule type="cellIs" dxfId="5155" priority="1304" operator="lessThan">
      <formula>$C$4</formula>
    </cfRule>
  </conditionalFormatting>
  <conditionalFormatting sqref="AT14">
    <cfRule type="cellIs" dxfId="5154" priority="1354" operator="lessThan">
      <formula>$C$4</formula>
    </cfRule>
  </conditionalFormatting>
  <conditionalFormatting sqref="AU14">
    <cfRule type="cellIs" dxfId="5153" priority="1404" operator="lessThan">
      <formula>$C$4</formula>
    </cfRule>
  </conditionalFormatting>
  <conditionalFormatting sqref="AV14">
    <cfRule type="cellIs" dxfId="5152" priority="1454" operator="lessThan">
      <formula>$C$4</formula>
    </cfRule>
  </conditionalFormatting>
  <conditionalFormatting sqref="AW14">
    <cfRule type="cellIs" dxfId="5151" priority="1504" operator="lessThan">
      <formula>$C$4</formula>
    </cfRule>
  </conditionalFormatting>
  <conditionalFormatting sqref="AX14">
    <cfRule type="cellIs" dxfId="5150" priority="2827" operator="lessThan">
      <formula>$C$4</formula>
    </cfRule>
    <cfRule type="cellIs" dxfId="5149" priority="2828" operator="lessThan">
      <formula>$C$4</formula>
    </cfRule>
  </conditionalFormatting>
  <conditionalFormatting sqref="AY14">
    <cfRule type="cellIs" dxfId="5148" priority="2927" operator="lessThan">
      <formula>$C$4</formula>
    </cfRule>
    <cfRule type="cellIs" dxfId="5147" priority="2928" operator="lessThan">
      <formula>$C$4</formula>
    </cfRule>
  </conditionalFormatting>
  <conditionalFormatting sqref="AZ14">
    <cfRule type="cellIs" dxfId="5146" priority="3027" operator="lessThan">
      <formula>$C$4</formula>
    </cfRule>
    <cfRule type="cellIs" dxfId="5145" priority="3028" operator="lessThan">
      <formula>$C$4</formula>
    </cfRule>
  </conditionalFormatting>
  <conditionalFormatting sqref="BA14">
    <cfRule type="cellIs" dxfId="5144" priority="3127" operator="lessThan">
      <formula>$C$4</formula>
    </cfRule>
    <cfRule type="cellIs" dxfId="5143" priority="3128" operator="lessThan">
      <formula>$C$4</formula>
    </cfRule>
  </conditionalFormatting>
  <conditionalFormatting sqref="BB14">
    <cfRule type="cellIs" dxfId="5142" priority="3227" operator="lessThan">
      <formula>$C$4</formula>
    </cfRule>
    <cfRule type="cellIs" dxfId="5141" priority="3228" operator="lessThan">
      <formula>$C$4</formula>
    </cfRule>
  </conditionalFormatting>
  <conditionalFormatting sqref="BC14">
    <cfRule type="cellIs" dxfId="5140" priority="3327" operator="lessThan">
      <formula>$C$4</formula>
    </cfRule>
    <cfRule type="cellIs" dxfId="5139" priority="3328" operator="lessThan">
      <formula>$C$4</formula>
    </cfRule>
  </conditionalFormatting>
  <conditionalFormatting sqref="BD14">
    <cfRule type="cellIs" dxfId="5138" priority="3427" operator="lessThan">
      <formula>$C$4</formula>
    </cfRule>
    <cfRule type="cellIs" dxfId="5137" priority="3428" operator="lessThan">
      <formula>$C$4</formula>
    </cfRule>
  </conditionalFormatting>
  <conditionalFormatting sqref="BE14">
    <cfRule type="cellIs" dxfId="5136" priority="3527" operator="lessThan">
      <formula>$C$4</formula>
    </cfRule>
    <cfRule type="cellIs" dxfId="5135" priority="3528" operator="lessThan">
      <formula>$C$4</formula>
    </cfRule>
  </conditionalFormatting>
  <conditionalFormatting sqref="BF14">
    <cfRule type="cellIs" dxfId="5134" priority="3627" operator="lessThan">
      <formula>$C$4</formula>
    </cfRule>
    <cfRule type="cellIs" dxfId="5133" priority="3628" operator="lessThan">
      <formula>$C$4</formula>
    </cfRule>
  </conditionalFormatting>
  <conditionalFormatting sqref="BG14">
    <cfRule type="cellIs" dxfId="5132" priority="3727" operator="lessThan">
      <formula>$C$4</formula>
    </cfRule>
    <cfRule type="cellIs" dxfId="5131" priority="3728" operator="lessThan">
      <formula>$C$4</formula>
    </cfRule>
  </conditionalFormatting>
  <conditionalFormatting sqref="BH14">
    <cfRule type="cellIs" dxfId="5130" priority="3827" operator="lessThan">
      <formula>$C$4</formula>
    </cfRule>
    <cfRule type="cellIs" dxfId="5129" priority="3828" operator="lessThan">
      <formula>$C$4</formula>
    </cfRule>
  </conditionalFormatting>
  <conditionalFormatting sqref="BI14">
    <cfRule type="cellIs" dxfId="5128" priority="3927" operator="lessThan">
      <formula>$C$4</formula>
    </cfRule>
    <cfRule type="cellIs" dxfId="5127" priority="3928" operator="lessThan">
      <formula>$C$4</formula>
    </cfRule>
  </conditionalFormatting>
  <conditionalFormatting sqref="BJ14">
    <cfRule type="cellIs" dxfId="5126" priority="4027" operator="lessThan">
      <formula>$C$4</formula>
    </cfRule>
    <cfRule type="cellIs" dxfId="5125" priority="4028" operator="lessThan">
      <formula>$C$4</formula>
    </cfRule>
  </conditionalFormatting>
  <conditionalFormatting sqref="BK14">
    <cfRule type="cellIs" dxfId="5124" priority="4127" operator="lessThan">
      <formula>$C$4</formula>
    </cfRule>
    <cfRule type="cellIs" dxfId="5123" priority="4128" operator="lessThan">
      <formula>$C$4</formula>
    </cfRule>
  </conditionalFormatting>
  <conditionalFormatting sqref="BL14">
    <cfRule type="cellIs" dxfId="5122" priority="4227" operator="lessThan">
      <formula>$C$4</formula>
    </cfRule>
    <cfRule type="cellIs" dxfId="5121" priority="4228" operator="lessThan">
      <formula>$C$4</formula>
    </cfRule>
  </conditionalFormatting>
  <conditionalFormatting sqref="BM14">
    <cfRule type="cellIs" dxfId="5120" priority="4327" operator="lessThan">
      <formula>$C$4</formula>
    </cfRule>
    <cfRule type="cellIs" dxfId="5119" priority="4328" operator="lessThan">
      <formula>$C$4</formula>
    </cfRule>
  </conditionalFormatting>
  <conditionalFormatting sqref="BN14">
    <cfRule type="cellIs" dxfId="5118" priority="4427" operator="lessThan">
      <formula>$C$4</formula>
    </cfRule>
    <cfRule type="cellIs" dxfId="5117" priority="4428" operator="lessThan">
      <formula>$C$4</formula>
    </cfRule>
  </conditionalFormatting>
  <conditionalFormatting sqref="BO14">
    <cfRule type="cellIs" dxfId="5116" priority="4527" operator="lessThan">
      <formula>$C$4</formula>
    </cfRule>
    <cfRule type="cellIs" dxfId="5115" priority="4528" operator="lessThan">
      <formula>$C$4</formula>
    </cfRule>
  </conditionalFormatting>
  <conditionalFormatting sqref="BP14">
    <cfRule type="cellIs" dxfId="5114" priority="4627" operator="lessThan">
      <formula>$C$4</formula>
    </cfRule>
    <cfRule type="cellIs" dxfId="5113" priority="4628" operator="lessThan">
      <formula>$C$4</formula>
    </cfRule>
  </conditionalFormatting>
  <conditionalFormatting sqref="BQ14">
    <cfRule type="cellIs" dxfId="5112" priority="4727" operator="lessThan">
      <formula>$C$4</formula>
    </cfRule>
    <cfRule type="cellIs" dxfId="5111" priority="4728" operator="lessThan">
      <formula>$C$4</formula>
    </cfRule>
  </conditionalFormatting>
  <conditionalFormatting sqref="BR14">
    <cfRule type="cellIs" dxfId="5110" priority="1554" operator="lessThan">
      <formula>$C$4</formula>
    </cfRule>
  </conditionalFormatting>
  <conditionalFormatting sqref="BS14">
    <cfRule type="cellIs" dxfId="5109" priority="1604" operator="lessThan">
      <formula>$C$4</formula>
    </cfRule>
  </conditionalFormatting>
  <conditionalFormatting sqref="BT14">
    <cfRule type="cellIs" dxfId="5108" priority="1654" operator="lessThan">
      <formula>$C$4</formula>
    </cfRule>
  </conditionalFormatting>
  <conditionalFormatting sqref="BU14">
    <cfRule type="cellIs" dxfId="5107" priority="1704" operator="lessThan">
      <formula>$C$4</formula>
    </cfRule>
  </conditionalFormatting>
  <conditionalFormatting sqref="BV14">
    <cfRule type="cellIs" dxfId="5106" priority="1754" operator="lessThan">
      <formula>$C$4</formula>
    </cfRule>
  </conditionalFormatting>
  <conditionalFormatting sqref="BW14">
    <cfRule type="cellIs" dxfId="5105" priority="1804" operator="lessThan">
      <formula>$C$4</formula>
    </cfRule>
  </conditionalFormatting>
  <conditionalFormatting sqref="BX14">
    <cfRule type="cellIs" dxfId="5104" priority="1854" operator="lessThan">
      <formula>$C$4</formula>
    </cfRule>
  </conditionalFormatting>
  <conditionalFormatting sqref="BY14">
    <cfRule type="cellIs" dxfId="5103" priority="1904" operator="lessThan">
      <formula>$C$4</formula>
    </cfRule>
  </conditionalFormatting>
  <conditionalFormatting sqref="BZ14">
    <cfRule type="cellIs" dxfId="5102" priority="1954" operator="lessThan">
      <formula>$C$4</formula>
    </cfRule>
  </conditionalFormatting>
  <conditionalFormatting sqref="CA14">
    <cfRule type="cellIs" dxfId="5101" priority="2004" operator="lessThan">
      <formula>$C$4</formula>
    </cfRule>
  </conditionalFormatting>
  <conditionalFormatting sqref="CB14">
    <cfRule type="cellIs" dxfId="5100" priority="2054" operator="lessThan">
      <formula>$C$4</formula>
    </cfRule>
  </conditionalFormatting>
  <conditionalFormatting sqref="CC14">
    <cfRule type="cellIs" dxfId="5099" priority="2104" operator="lessThan">
      <formula>$C$4</formula>
    </cfRule>
  </conditionalFormatting>
  <conditionalFormatting sqref="CD14">
    <cfRule type="cellIs" dxfId="5098" priority="2154" operator="lessThan">
      <formula>$C$4</formula>
    </cfRule>
  </conditionalFormatting>
  <conditionalFormatting sqref="CE14">
    <cfRule type="cellIs" dxfId="5097" priority="2204" operator="lessThan">
      <formula>$C$4</formula>
    </cfRule>
  </conditionalFormatting>
  <conditionalFormatting sqref="CF14">
    <cfRule type="cellIs" dxfId="5096" priority="2254" operator="lessThan">
      <formula>$C$4</formula>
    </cfRule>
  </conditionalFormatting>
  <conditionalFormatting sqref="CG14">
    <cfRule type="cellIs" dxfId="5095" priority="2304" operator="lessThan">
      <formula>$C$4</formula>
    </cfRule>
  </conditionalFormatting>
  <conditionalFormatting sqref="CH14">
    <cfRule type="cellIs" dxfId="5094" priority="5027" operator="lessThan">
      <formula>$C$4</formula>
    </cfRule>
    <cfRule type="cellIs" dxfId="5093" priority="5028" operator="lessThan">
      <formula>$C$4</formula>
    </cfRule>
  </conditionalFormatting>
  <conditionalFormatting sqref="CI14">
    <cfRule type="cellIs" dxfId="5092" priority="5127" operator="lessThan">
      <formula>$C$4</formula>
    </cfRule>
    <cfRule type="cellIs" dxfId="5091" priority="5128" operator="lessThan">
      <formula>$C$4</formula>
    </cfRule>
  </conditionalFormatting>
  <conditionalFormatting sqref="CJ14">
    <cfRule type="cellIs" dxfId="5090" priority="5227" operator="lessThan">
      <formula>$C$4</formula>
    </cfRule>
    <cfRule type="cellIs" dxfId="5089" priority="5228" operator="lessThan">
      <formula>$C$4</formula>
    </cfRule>
  </conditionalFormatting>
  <conditionalFormatting sqref="CK14">
    <cfRule type="cellIs" dxfId="5088" priority="5327" operator="lessThan">
      <formula>$C$4</formula>
    </cfRule>
    <cfRule type="cellIs" dxfId="5087" priority="5328" operator="lessThan">
      <formula>$C$4</formula>
    </cfRule>
  </conditionalFormatting>
  <conditionalFormatting sqref="CL14">
    <cfRule type="cellIs" dxfId="5086" priority="5427" operator="lessThan">
      <formula>$C$4</formula>
    </cfRule>
    <cfRule type="cellIs" dxfId="5085" priority="5428" operator="lessThan">
      <formula>$C$4</formula>
    </cfRule>
  </conditionalFormatting>
  <conditionalFormatting sqref="CM14">
    <cfRule type="cellIs" dxfId="5084" priority="2354" operator="lessThan">
      <formula>$C$4</formula>
    </cfRule>
  </conditionalFormatting>
  <conditionalFormatting sqref="CN14">
    <cfRule type="cellIs" dxfId="5083" priority="2404" operator="lessThan">
      <formula>$C$4</formula>
    </cfRule>
  </conditionalFormatting>
  <conditionalFormatting sqref="CO14">
    <cfRule type="cellIs" dxfId="5082" priority="2454" operator="lessThan">
      <formula>$C$4</formula>
    </cfRule>
  </conditionalFormatting>
  <conditionalFormatting sqref="CP14">
    <cfRule type="cellIs" dxfId="5081" priority="4827" operator="lessThan">
      <formula>$C$4</formula>
    </cfRule>
    <cfRule type="cellIs" dxfId="5080" priority="4828" operator="lessThan">
      <formula>$C$4</formula>
    </cfRule>
  </conditionalFormatting>
  <conditionalFormatting sqref="CR14">
    <cfRule type="cellIs" dxfId="5079" priority="2707" operator="lessThan">
      <formula>$C$4</formula>
    </cfRule>
    <cfRule type="cellIs" dxfId="5078" priority="2708" operator="lessThan">
      <formula>$C$4</formula>
    </cfRule>
  </conditionalFormatting>
  <conditionalFormatting sqref="CS14">
    <cfRule type="cellIs" dxfId="5077" priority="4927" operator="lessThan">
      <formula>$C$4</formula>
    </cfRule>
    <cfRule type="cellIs" dxfId="5076" priority="4928" operator="lessThan">
      <formula>$C$4</formula>
    </cfRule>
  </conditionalFormatting>
  <conditionalFormatting sqref="CW14">
    <cfRule type="cellIs" dxfId="5075" priority="2805" operator="lessThan">
      <formula>1</formula>
    </cfRule>
  </conditionalFormatting>
  <conditionalFormatting sqref="O15">
    <cfRule type="cellIs" dxfId="5074" priority="5" operator="lessThan">
      <formula>$C$4</formula>
    </cfRule>
  </conditionalFormatting>
  <conditionalFormatting sqref="P15">
    <cfRule type="cellIs" dxfId="5073" priority="55" operator="lessThan">
      <formula>$C$4</formula>
    </cfRule>
  </conditionalFormatting>
  <conditionalFormatting sqref="Q15">
    <cfRule type="cellIs" dxfId="5072" priority="105" operator="lessThan">
      <formula>$C$4</formula>
    </cfRule>
  </conditionalFormatting>
  <conditionalFormatting sqref="R15">
    <cfRule type="cellIs" dxfId="5071" priority="2505" operator="lessThan">
      <formula>$C$4</formula>
    </cfRule>
  </conditionalFormatting>
  <conditionalFormatting sqref="S15">
    <cfRule type="cellIs" dxfId="5070" priority="2555" operator="lessThan">
      <formula>$C$4</formula>
    </cfRule>
  </conditionalFormatting>
  <conditionalFormatting sqref="T15">
    <cfRule type="cellIs" dxfId="5069" priority="155" operator="lessThan">
      <formula>$C$4</formula>
    </cfRule>
  </conditionalFormatting>
  <conditionalFormatting sqref="U15">
    <cfRule type="cellIs" dxfId="5068" priority="2605" operator="lessThan">
      <formula>$C$4</formula>
    </cfRule>
  </conditionalFormatting>
  <conditionalFormatting sqref="V15">
    <cfRule type="cellIs" dxfId="5067" priority="2655" operator="lessThan">
      <formula>$C$4</formula>
    </cfRule>
  </conditionalFormatting>
  <conditionalFormatting sqref="W15">
    <cfRule type="cellIs" dxfId="5066" priority="205" operator="lessThan">
      <formula>$C$4</formula>
    </cfRule>
  </conditionalFormatting>
  <conditionalFormatting sqref="X15">
    <cfRule type="cellIs" dxfId="5065" priority="255" operator="lessThan">
      <formula>$C$4</formula>
    </cfRule>
  </conditionalFormatting>
  <conditionalFormatting sqref="Y15">
    <cfRule type="cellIs" dxfId="5064" priority="305" operator="lessThan">
      <formula>$C$4</formula>
    </cfRule>
  </conditionalFormatting>
  <conditionalFormatting sqref="Z15">
    <cfRule type="cellIs" dxfId="5063" priority="355" operator="lessThan">
      <formula>$C$4</formula>
    </cfRule>
  </conditionalFormatting>
  <conditionalFormatting sqref="AA15">
    <cfRule type="cellIs" dxfId="5062" priority="405" operator="lessThan">
      <formula>$C$4</formula>
    </cfRule>
  </conditionalFormatting>
  <conditionalFormatting sqref="AB15">
    <cfRule type="cellIs" dxfId="5061" priority="455" operator="lessThan">
      <formula>$C$4</formula>
    </cfRule>
  </conditionalFormatting>
  <conditionalFormatting sqref="AC15">
    <cfRule type="cellIs" dxfId="5060" priority="505" operator="lessThan">
      <formula>$C$4</formula>
    </cfRule>
  </conditionalFormatting>
  <conditionalFormatting sqref="AD15">
    <cfRule type="cellIs" dxfId="5059" priority="555" operator="lessThan">
      <formula>$C$4</formula>
    </cfRule>
  </conditionalFormatting>
  <conditionalFormatting sqref="AE15">
    <cfRule type="cellIs" dxfId="5058" priority="605" operator="lessThan">
      <formula>$C$4</formula>
    </cfRule>
  </conditionalFormatting>
  <conditionalFormatting sqref="AF15">
    <cfRule type="cellIs" dxfId="5057" priority="655" operator="lessThan">
      <formula>$C$4</formula>
    </cfRule>
  </conditionalFormatting>
  <conditionalFormatting sqref="AG15">
    <cfRule type="cellIs" dxfId="5056" priority="705" operator="lessThan">
      <formula>$C$4</formula>
    </cfRule>
  </conditionalFormatting>
  <conditionalFormatting sqref="AH15">
    <cfRule type="cellIs" dxfId="5055" priority="755" operator="lessThan">
      <formula>$C$4</formula>
    </cfRule>
  </conditionalFormatting>
  <conditionalFormatting sqref="AI15">
    <cfRule type="cellIs" dxfId="5054" priority="805" operator="lessThan">
      <formula>$C$4</formula>
    </cfRule>
  </conditionalFormatting>
  <conditionalFormatting sqref="AJ15">
    <cfRule type="cellIs" dxfId="5053" priority="855" operator="lessThan">
      <formula>$C$4</formula>
    </cfRule>
  </conditionalFormatting>
  <conditionalFormatting sqref="AK15">
    <cfRule type="cellIs" dxfId="5052" priority="905" operator="lessThan">
      <formula>$C$4</formula>
    </cfRule>
  </conditionalFormatting>
  <conditionalFormatting sqref="AL15">
    <cfRule type="cellIs" dxfId="5051" priority="955" operator="lessThan">
      <formula>$C$4</formula>
    </cfRule>
  </conditionalFormatting>
  <conditionalFormatting sqref="AM15">
    <cfRule type="cellIs" dxfId="5050" priority="1005" operator="lessThan">
      <formula>$C$4</formula>
    </cfRule>
  </conditionalFormatting>
  <conditionalFormatting sqref="AN15">
    <cfRule type="cellIs" dxfId="5049" priority="1055" operator="lessThan">
      <formula>$C$4</formula>
    </cfRule>
  </conditionalFormatting>
  <conditionalFormatting sqref="AO15">
    <cfRule type="cellIs" dxfId="5048" priority="1105" operator="lessThan">
      <formula>$C$4</formula>
    </cfRule>
  </conditionalFormatting>
  <conditionalFormatting sqref="AP15">
    <cfRule type="cellIs" dxfId="5047" priority="1155" operator="lessThan">
      <formula>$C$4</formula>
    </cfRule>
  </conditionalFormatting>
  <conditionalFormatting sqref="AQ15">
    <cfRule type="cellIs" dxfId="5046" priority="1205" operator="lessThan">
      <formula>$C$4</formula>
    </cfRule>
  </conditionalFormatting>
  <conditionalFormatting sqref="AR15">
    <cfRule type="cellIs" dxfId="5045" priority="1255" operator="lessThan">
      <formula>$C$4</formula>
    </cfRule>
  </conditionalFormatting>
  <conditionalFormatting sqref="AS15">
    <cfRule type="cellIs" dxfId="5044" priority="1305" operator="lessThan">
      <formula>$C$4</formula>
    </cfRule>
  </conditionalFormatting>
  <conditionalFormatting sqref="AT15">
    <cfRule type="cellIs" dxfId="5043" priority="1355" operator="lessThan">
      <formula>$C$4</formula>
    </cfRule>
  </conditionalFormatting>
  <conditionalFormatting sqref="AU15">
    <cfRule type="cellIs" dxfId="5042" priority="1405" operator="lessThan">
      <formula>$C$4</formula>
    </cfRule>
  </conditionalFormatting>
  <conditionalFormatting sqref="AV15">
    <cfRule type="cellIs" dxfId="5041" priority="1455" operator="lessThan">
      <formula>$C$4</formula>
    </cfRule>
  </conditionalFormatting>
  <conditionalFormatting sqref="AW15">
    <cfRule type="cellIs" dxfId="5040" priority="1505" operator="lessThan">
      <formula>$C$4</formula>
    </cfRule>
  </conditionalFormatting>
  <conditionalFormatting sqref="AX15">
    <cfRule type="cellIs" dxfId="5039" priority="2829" operator="lessThan">
      <formula>$C$4</formula>
    </cfRule>
    <cfRule type="cellIs" dxfId="5038" priority="2830" operator="lessThan">
      <formula>$C$4</formula>
    </cfRule>
  </conditionalFormatting>
  <conditionalFormatting sqref="AY15">
    <cfRule type="cellIs" dxfId="5037" priority="2929" operator="lessThan">
      <formula>$C$4</formula>
    </cfRule>
    <cfRule type="cellIs" dxfId="5036" priority="2930" operator="lessThan">
      <formula>$C$4</formula>
    </cfRule>
  </conditionalFormatting>
  <conditionalFormatting sqref="AZ15">
    <cfRule type="cellIs" dxfId="5035" priority="3029" operator="lessThan">
      <formula>$C$4</formula>
    </cfRule>
    <cfRule type="cellIs" dxfId="5034" priority="3030" operator="lessThan">
      <formula>$C$4</formula>
    </cfRule>
  </conditionalFormatting>
  <conditionalFormatting sqref="BA15">
    <cfRule type="cellIs" dxfId="5033" priority="3129" operator="lessThan">
      <formula>$C$4</formula>
    </cfRule>
    <cfRule type="cellIs" dxfId="5032" priority="3130" operator="lessThan">
      <formula>$C$4</formula>
    </cfRule>
  </conditionalFormatting>
  <conditionalFormatting sqref="BB15">
    <cfRule type="cellIs" dxfId="5031" priority="3229" operator="lessThan">
      <formula>$C$4</formula>
    </cfRule>
    <cfRule type="cellIs" dxfId="5030" priority="3230" operator="lessThan">
      <formula>$C$4</formula>
    </cfRule>
  </conditionalFormatting>
  <conditionalFormatting sqref="BC15">
    <cfRule type="cellIs" dxfId="5029" priority="3329" operator="lessThan">
      <formula>$C$4</formula>
    </cfRule>
    <cfRule type="cellIs" dxfId="5028" priority="3330" operator="lessThan">
      <formula>$C$4</formula>
    </cfRule>
  </conditionalFormatting>
  <conditionalFormatting sqref="BD15">
    <cfRule type="cellIs" dxfId="5027" priority="3429" operator="lessThan">
      <formula>$C$4</formula>
    </cfRule>
    <cfRule type="cellIs" dxfId="5026" priority="3430" operator="lessThan">
      <formula>$C$4</formula>
    </cfRule>
  </conditionalFormatting>
  <conditionalFormatting sqref="BE15">
    <cfRule type="cellIs" dxfId="5025" priority="3529" operator="lessThan">
      <formula>$C$4</formula>
    </cfRule>
    <cfRule type="cellIs" dxfId="5024" priority="3530" operator="lessThan">
      <formula>$C$4</formula>
    </cfRule>
  </conditionalFormatting>
  <conditionalFormatting sqref="BF15">
    <cfRule type="cellIs" dxfId="5023" priority="3629" operator="lessThan">
      <formula>$C$4</formula>
    </cfRule>
    <cfRule type="cellIs" dxfId="5022" priority="3630" operator="lessThan">
      <formula>$C$4</formula>
    </cfRule>
  </conditionalFormatting>
  <conditionalFormatting sqref="BG15">
    <cfRule type="cellIs" dxfId="5021" priority="3729" operator="lessThan">
      <formula>$C$4</formula>
    </cfRule>
    <cfRule type="cellIs" dxfId="5020" priority="3730" operator="lessThan">
      <formula>$C$4</formula>
    </cfRule>
  </conditionalFormatting>
  <conditionalFormatting sqref="BH15">
    <cfRule type="cellIs" dxfId="5019" priority="3829" operator="lessThan">
      <formula>$C$4</formula>
    </cfRule>
    <cfRule type="cellIs" dxfId="5018" priority="3830" operator="lessThan">
      <formula>$C$4</formula>
    </cfRule>
  </conditionalFormatting>
  <conditionalFormatting sqref="BI15">
    <cfRule type="cellIs" dxfId="5017" priority="3929" operator="lessThan">
      <formula>$C$4</formula>
    </cfRule>
    <cfRule type="cellIs" dxfId="5016" priority="3930" operator="lessThan">
      <formula>$C$4</formula>
    </cfRule>
  </conditionalFormatting>
  <conditionalFormatting sqref="BJ15">
    <cfRule type="cellIs" dxfId="5015" priority="4029" operator="lessThan">
      <formula>$C$4</formula>
    </cfRule>
    <cfRule type="cellIs" dxfId="5014" priority="4030" operator="lessThan">
      <formula>$C$4</formula>
    </cfRule>
  </conditionalFormatting>
  <conditionalFormatting sqref="BK15">
    <cfRule type="cellIs" dxfId="5013" priority="4129" operator="lessThan">
      <formula>$C$4</formula>
    </cfRule>
    <cfRule type="cellIs" dxfId="5012" priority="4130" operator="lessThan">
      <formula>$C$4</formula>
    </cfRule>
  </conditionalFormatting>
  <conditionalFormatting sqref="BL15">
    <cfRule type="cellIs" dxfId="5011" priority="4229" operator="lessThan">
      <formula>$C$4</formula>
    </cfRule>
    <cfRule type="cellIs" dxfId="5010" priority="4230" operator="lessThan">
      <formula>$C$4</formula>
    </cfRule>
  </conditionalFormatting>
  <conditionalFormatting sqref="BM15">
    <cfRule type="cellIs" dxfId="5009" priority="4329" operator="lessThan">
      <formula>$C$4</formula>
    </cfRule>
    <cfRule type="cellIs" dxfId="5008" priority="4330" operator="lessThan">
      <formula>$C$4</formula>
    </cfRule>
  </conditionalFormatting>
  <conditionalFormatting sqref="BN15">
    <cfRule type="cellIs" dxfId="5007" priority="4429" operator="lessThan">
      <formula>$C$4</formula>
    </cfRule>
    <cfRule type="cellIs" dxfId="5006" priority="4430" operator="lessThan">
      <formula>$C$4</formula>
    </cfRule>
  </conditionalFormatting>
  <conditionalFormatting sqref="BO15">
    <cfRule type="cellIs" dxfId="5005" priority="4529" operator="lessThan">
      <formula>$C$4</formula>
    </cfRule>
    <cfRule type="cellIs" dxfId="5004" priority="4530" operator="lessThan">
      <formula>$C$4</formula>
    </cfRule>
  </conditionalFormatting>
  <conditionalFormatting sqref="BP15">
    <cfRule type="cellIs" dxfId="5003" priority="4629" operator="lessThan">
      <formula>$C$4</formula>
    </cfRule>
    <cfRule type="cellIs" dxfId="5002" priority="4630" operator="lessThan">
      <formula>$C$4</formula>
    </cfRule>
  </conditionalFormatting>
  <conditionalFormatting sqref="BQ15">
    <cfRule type="cellIs" dxfId="5001" priority="4729" operator="lessThan">
      <formula>$C$4</formula>
    </cfRule>
    <cfRule type="cellIs" dxfId="5000" priority="4730" operator="lessThan">
      <formula>$C$4</formula>
    </cfRule>
  </conditionalFormatting>
  <conditionalFormatting sqref="BR15">
    <cfRule type="cellIs" dxfId="4999" priority="1555" operator="lessThan">
      <formula>$C$4</formula>
    </cfRule>
  </conditionalFormatting>
  <conditionalFormatting sqref="BS15">
    <cfRule type="cellIs" dxfId="4998" priority="1605" operator="lessThan">
      <formula>$C$4</formula>
    </cfRule>
  </conditionalFormatting>
  <conditionalFormatting sqref="BT15">
    <cfRule type="cellIs" dxfId="4997" priority="1655" operator="lessThan">
      <formula>$C$4</formula>
    </cfRule>
  </conditionalFormatting>
  <conditionalFormatting sqref="BU15">
    <cfRule type="cellIs" dxfId="4996" priority="1705" operator="lessThan">
      <formula>$C$4</formula>
    </cfRule>
  </conditionalFormatting>
  <conditionalFormatting sqref="BV15">
    <cfRule type="cellIs" dxfId="4995" priority="1755" operator="lessThan">
      <formula>$C$4</formula>
    </cfRule>
  </conditionalFormatting>
  <conditionalFormatting sqref="BW15">
    <cfRule type="cellIs" dxfId="4994" priority="1805" operator="lessThan">
      <formula>$C$4</formula>
    </cfRule>
  </conditionalFormatting>
  <conditionalFormatting sqref="BX15">
    <cfRule type="cellIs" dxfId="4993" priority="1855" operator="lessThan">
      <formula>$C$4</formula>
    </cfRule>
  </conditionalFormatting>
  <conditionalFormatting sqref="BY15">
    <cfRule type="cellIs" dxfId="4992" priority="1905" operator="lessThan">
      <formula>$C$4</formula>
    </cfRule>
  </conditionalFormatting>
  <conditionalFormatting sqref="BZ15">
    <cfRule type="cellIs" dxfId="4991" priority="1955" operator="lessThan">
      <formula>$C$4</formula>
    </cfRule>
  </conditionalFormatting>
  <conditionalFormatting sqref="CA15">
    <cfRule type="cellIs" dxfId="4990" priority="2005" operator="lessThan">
      <formula>$C$4</formula>
    </cfRule>
  </conditionalFormatting>
  <conditionalFormatting sqref="CB15">
    <cfRule type="cellIs" dxfId="4989" priority="2055" operator="lessThan">
      <formula>$C$4</formula>
    </cfRule>
  </conditionalFormatting>
  <conditionalFormatting sqref="CC15">
    <cfRule type="cellIs" dxfId="4988" priority="2105" operator="lessThan">
      <formula>$C$4</formula>
    </cfRule>
  </conditionalFormatting>
  <conditionalFormatting sqref="CD15">
    <cfRule type="cellIs" dxfId="4987" priority="2155" operator="lessThan">
      <formula>$C$4</formula>
    </cfRule>
  </conditionalFormatting>
  <conditionalFormatting sqref="CE15">
    <cfRule type="cellIs" dxfId="4986" priority="2205" operator="lessThan">
      <formula>$C$4</formula>
    </cfRule>
  </conditionalFormatting>
  <conditionalFormatting sqref="CF15">
    <cfRule type="cellIs" dxfId="4985" priority="2255" operator="lessThan">
      <formula>$C$4</formula>
    </cfRule>
  </conditionalFormatting>
  <conditionalFormatting sqref="CG15">
    <cfRule type="cellIs" dxfId="4984" priority="2305" operator="lessThan">
      <formula>$C$4</formula>
    </cfRule>
  </conditionalFormatting>
  <conditionalFormatting sqref="CH15">
    <cfRule type="cellIs" dxfId="4983" priority="5029" operator="lessThan">
      <formula>$C$4</formula>
    </cfRule>
    <cfRule type="cellIs" dxfId="4982" priority="5030" operator="lessThan">
      <formula>$C$4</formula>
    </cfRule>
  </conditionalFormatting>
  <conditionalFormatting sqref="CI15">
    <cfRule type="cellIs" dxfId="4981" priority="5129" operator="lessThan">
      <formula>$C$4</formula>
    </cfRule>
    <cfRule type="cellIs" dxfId="4980" priority="5130" operator="lessThan">
      <formula>$C$4</formula>
    </cfRule>
  </conditionalFormatting>
  <conditionalFormatting sqref="CJ15">
    <cfRule type="cellIs" dxfId="4979" priority="5229" operator="lessThan">
      <formula>$C$4</formula>
    </cfRule>
    <cfRule type="cellIs" dxfId="4978" priority="5230" operator="lessThan">
      <formula>$C$4</formula>
    </cfRule>
  </conditionalFormatting>
  <conditionalFormatting sqref="CK15">
    <cfRule type="cellIs" dxfId="4977" priority="5329" operator="lessThan">
      <formula>$C$4</formula>
    </cfRule>
    <cfRule type="cellIs" dxfId="4976" priority="5330" operator="lessThan">
      <formula>$C$4</formula>
    </cfRule>
  </conditionalFormatting>
  <conditionalFormatting sqref="CL15">
    <cfRule type="cellIs" dxfId="4975" priority="5429" operator="lessThan">
      <formula>$C$4</formula>
    </cfRule>
    <cfRule type="cellIs" dxfId="4974" priority="5430" operator="lessThan">
      <formula>$C$4</formula>
    </cfRule>
  </conditionalFormatting>
  <conditionalFormatting sqref="CM15">
    <cfRule type="cellIs" dxfId="4973" priority="2355" operator="lessThan">
      <formula>$C$4</formula>
    </cfRule>
  </conditionalFormatting>
  <conditionalFormatting sqref="CN15">
    <cfRule type="cellIs" dxfId="4972" priority="2405" operator="lessThan">
      <formula>$C$4</formula>
    </cfRule>
  </conditionalFormatting>
  <conditionalFormatting sqref="CO15">
    <cfRule type="cellIs" dxfId="4971" priority="2455" operator="lessThan">
      <formula>$C$4</formula>
    </cfRule>
  </conditionalFormatting>
  <conditionalFormatting sqref="CP15">
    <cfRule type="cellIs" dxfId="4970" priority="4829" operator="lessThan">
      <formula>$C$4</formula>
    </cfRule>
    <cfRule type="cellIs" dxfId="4969" priority="4830" operator="lessThan">
      <formula>$C$4</formula>
    </cfRule>
  </conditionalFormatting>
  <conditionalFormatting sqref="CR15">
    <cfRule type="cellIs" dxfId="4968" priority="2709" operator="lessThan">
      <formula>$C$4</formula>
    </cfRule>
    <cfRule type="cellIs" dxfId="4967" priority="2710" operator="lessThan">
      <formula>$C$4</formula>
    </cfRule>
  </conditionalFormatting>
  <conditionalFormatting sqref="CS15">
    <cfRule type="cellIs" dxfId="4966" priority="4929" operator="lessThan">
      <formula>$C$4</formula>
    </cfRule>
    <cfRule type="cellIs" dxfId="4965" priority="4930" operator="lessThan">
      <formula>$C$4</formula>
    </cfRule>
  </conditionalFormatting>
  <conditionalFormatting sqref="CW15">
    <cfRule type="cellIs" dxfId="4964" priority="2806" operator="lessThan">
      <formula>1</formula>
    </cfRule>
  </conditionalFormatting>
  <conditionalFormatting sqref="O16">
    <cfRule type="cellIs" dxfId="4963" priority="6" operator="lessThan">
      <formula>$C$4</formula>
    </cfRule>
  </conditionalFormatting>
  <conditionalFormatting sqref="P16">
    <cfRule type="cellIs" dxfId="4962" priority="56" operator="lessThan">
      <formula>$C$4</formula>
    </cfRule>
  </conditionalFormatting>
  <conditionalFormatting sqref="Q16">
    <cfRule type="cellIs" dxfId="4961" priority="106" operator="lessThan">
      <formula>$C$4</formula>
    </cfRule>
  </conditionalFormatting>
  <conditionalFormatting sqref="R16">
    <cfRule type="cellIs" dxfId="4960" priority="2506" operator="lessThan">
      <formula>$C$4</formula>
    </cfRule>
  </conditionalFormatting>
  <conditionalFormatting sqref="S16">
    <cfRule type="cellIs" dxfId="4959" priority="2556" operator="lessThan">
      <formula>$C$4</formula>
    </cfRule>
  </conditionalFormatting>
  <conditionalFormatting sqref="T16">
    <cfRule type="cellIs" dxfId="4958" priority="156" operator="lessThan">
      <formula>$C$4</formula>
    </cfRule>
  </conditionalFormatting>
  <conditionalFormatting sqref="U16">
    <cfRule type="cellIs" dxfId="4957" priority="2606" operator="lessThan">
      <formula>$C$4</formula>
    </cfRule>
  </conditionalFormatting>
  <conditionalFormatting sqref="V16">
    <cfRule type="cellIs" dxfId="4956" priority="2656" operator="lessThan">
      <formula>$C$4</formula>
    </cfRule>
  </conditionalFormatting>
  <conditionalFormatting sqref="W16">
    <cfRule type="cellIs" dxfId="4955" priority="206" operator="lessThan">
      <formula>$C$4</formula>
    </cfRule>
  </conditionalFormatting>
  <conditionalFormatting sqref="X16">
    <cfRule type="cellIs" dxfId="4954" priority="256" operator="lessThan">
      <formula>$C$4</formula>
    </cfRule>
  </conditionalFormatting>
  <conditionalFormatting sqref="Y16">
    <cfRule type="cellIs" dxfId="4953" priority="306" operator="lessThan">
      <formula>$C$4</formula>
    </cfRule>
  </conditionalFormatting>
  <conditionalFormatting sqref="Z16">
    <cfRule type="cellIs" dxfId="4952" priority="356" operator="lessThan">
      <formula>$C$4</formula>
    </cfRule>
  </conditionalFormatting>
  <conditionalFormatting sqref="AA16">
    <cfRule type="cellIs" dxfId="4951" priority="406" operator="lessThan">
      <formula>$C$4</formula>
    </cfRule>
  </conditionalFormatting>
  <conditionalFormatting sqref="AB16">
    <cfRule type="cellIs" dxfId="4950" priority="456" operator="lessThan">
      <formula>$C$4</formula>
    </cfRule>
  </conditionalFormatting>
  <conditionalFormatting sqref="AC16">
    <cfRule type="cellIs" dxfId="4949" priority="506" operator="lessThan">
      <formula>$C$4</formula>
    </cfRule>
  </conditionalFormatting>
  <conditionalFormatting sqref="AD16">
    <cfRule type="cellIs" dxfId="4948" priority="556" operator="lessThan">
      <formula>$C$4</formula>
    </cfRule>
  </conditionalFormatting>
  <conditionalFormatting sqref="AE16">
    <cfRule type="cellIs" dxfId="4947" priority="606" operator="lessThan">
      <formula>$C$4</formula>
    </cfRule>
  </conditionalFormatting>
  <conditionalFormatting sqref="AF16">
    <cfRule type="cellIs" dxfId="4946" priority="656" operator="lessThan">
      <formula>$C$4</formula>
    </cfRule>
  </conditionalFormatting>
  <conditionalFormatting sqref="AG16">
    <cfRule type="cellIs" dxfId="4945" priority="706" operator="lessThan">
      <formula>$C$4</formula>
    </cfRule>
  </conditionalFormatting>
  <conditionalFormatting sqref="AH16">
    <cfRule type="cellIs" dxfId="4944" priority="756" operator="lessThan">
      <formula>$C$4</formula>
    </cfRule>
  </conditionalFormatting>
  <conditionalFormatting sqref="AI16">
    <cfRule type="cellIs" dxfId="4943" priority="806" operator="lessThan">
      <formula>$C$4</formula>
    </cfRule>
  </conditionalFormatting>
  <conditionalFormatting sqref="AJ16">
    <cfRule type="cellIs" dxfId="4942" priority="856" operator="lessThan">
      <formula>$C$4</formula>
    </cfRule>
  </conditionalFormatting>
  <conditionalFormatting sqref="AK16">
    <cfRule type="cellIs" dxfId="4941" priority="906" operator="lessThan">
      <formula>$C$4</formula>
    </cfRule>
  </conditionalFormatting>
  <conditionalFormatting sqref="AL16">
    <cfRule type="cellIs" dxfId="4940" priority="956" operator="lessThan">
      <formula>$C$4</formula>
    </cfRule>
  </conditionalFormatting>
  <conditionalFormatting sqref="AM16">
    <cfRule type="cellIs" dxfId="4939" priority="1006" operator="lessThan">
      <formula>$C$4</formula>
    </cfRule>
  </conditionalFormatting>
  <conditionalFormatting sqref="AN16">
    <cfRule type="cellIs" dxfId="4938" priority="1056" operator="lessThan">
      <formula>$C$4</formula>
    </cfRule>
  </conditionalFormatting>
  <conditionalFormatting sqref="AO16">
    <cfRule type="cellIs" dxfId="4937" priority="1106" operator="lessThan">
      <formula>$C$4</formula>
    </cfRule>
  </conditionalFormatting>
  <conditionalFormatting sqref="AP16">
    <cfRule type="cellIs" dxfId="4936" priority="1156" operator="lessThan">
      <formula>$C$4</formula>
    </cfRule>
  </conditionalFormatting>
  <conditionalFormatting sqref="AQ16">
    <cfRule type="cellIs" dxfId="4935" priority="1206" operator="lessThan">
      <formula>$C$4</formula>
    </cfRule>
  </conditionalFormatting>
  <conditionalFormatting sqref="AR16">
    <cfRule type="cellIs" dxfId="4934" priority="1256" operator="lessThan">
      <formula>$C$4</formula>
    </cfRule>
  </conditionalFormatting>
  <conditionalFormatting sqref="AS16">
    <cfRule type="cellIs" dxfId="4933" priority="1306" operator="lessThan">
      <formula>$C$4</formula>
    </cfRule>
  </conditionalFormatting>
  <conditionalFormatting sqref="AT16">
    <cfRule type="cellIs" dxfId="4932" priority="1356" operator="lessThan">
      <formula>$C$4</formula>
    </cfRule>
  </conditionalFormatting>
  <conditionalFormatting sqref="AU16">
    <cfRule type="cellIs" dxfId="4931" priority="1406" operator="lessThan">
      <formula>$C$4</formula>
    </cfRule>
  </conditionalFormatting>
  <conditionalFormatting sqref="AV16">
    <cfRule type="cellIs" dxfId="4930" priority="1456" operator="lessThan">
      <formula>$C$4</formula>
    </cfRule>
  </conditionalFormatting>
  <conditionalFormatting sqref="AW16">
    <cfRule type="cellIs" dxfId="4929" priority="1506" operator="lessThan">
      <formula>$C$4</formula>
    </cfRule>
  </conditionalFormatting>
  <conditionalFormatting sqref="AX16">
    <cfRule type="cellIs" dxfId="4928" priority="2831" operator="lessThan">
      <formula>$C$4</formula>
    </cfRule>
    <cfRule type="cellIs" dxfId="4927" priority="2832" operator="lessThan">
      <formula>$C$4</formula>
    </cfRule>
  </conditionalFormatting>
  <conditionalFormatting sqref="AY16">
    <cfRule type="cellIs" dxfId="4926" priority="2931" operator="lessThan">
      <formula>$C$4</formula>
    </cfRule>
    <cfRule type="cellIs" dxfId="4925" priority="2932" operator="lessThan">
      <formula>$C$4</formula>
    </cfRule>
  </conditionalFormatting>
  <conditionalFormatting sqref="AZ16">
    <cfRule type="cellIs" dxfId="4924" priority="3031" operator="lessThan">
      <formula>$C$4</formula>
    </cfRule>
    <cfRule type="cellIs" dxfId="4923" priority="3032" operator="lessThan">
      <formula>$C$4</formula>
    </cfRule>
  </conditionalFormatting>
  <conditionalFormatting sqref="BA16">
    <cfRule type="cellIs" dxfId="4922" priority="3131" operator="lessThan">
      <formula>$C$4</formula>
    </cfRule>
    <cfRule type="cellIs" dxfId="4921" priority="3132" operator="lessThan">
      <formula>$C$4</formula>
    </cfRule>
  </conditionalFormatting>
  <conditionalFormatting sqref="BB16">
    <cfRule type="cellIs" dxfId="4920" priority="3231" operator="lessThan">
      <formula>$C$4</formula>
    </cfRule>
    <cfRule type="cellIs" dxfId="4919" priority="3232" operator="lessThan">
      <formula>$C$4</formula>
    </cfRule>
  </conditionalFormatting>
  <conditionalFormatting sqref="BC16">
    <cfRule type="cellIs" dxfId="4918" priority="3331" operator="lessThan">
      <formula>$C$4</formula>
    </cfRule>
    <cfRule type="cellIs" dxfId="4917" priority="3332" operator="lessThan">
      <formula>$C$4</formula>
    </cfRule>
  </conditionalFormatting>
  <conditionalFormatting sqref="BD16">
    <cfRule type="cellIs" dxfId="4916" priority="3431" operator="lessThan">
      <formula>$C$4</formula>
    </cfRule>
    <cfRule type="cellIs" dxfId="4915" priority="3432" operator="lessThan">
      <formula>$C$4</formula>
    </cfRule>
  </conditionalFormatting>
  <conditionalFormatting sqref="BE16">
    <cfRule type="cellIs" dxfId="4914" priority="3531" operator="lessThan">
      <formula>$C$4</formula>
    </cfRule>
    <cfRule type="cellIs" dxfId="4913" priority="3532" operator="lessThan">
      <formula>$C$4</formula>
    </cfRule>
  </conditionalFormatting>
  <conditionalFormatting sqref="BF16">
    <cfRule type="cellIs" dxfId="4912" priority="3631" operator="lessThan">
      <formula>$C$4</formula>
    </cfRule>
    <cfRule type="cellIs" dxfId="4911" priority="3632" operator="lessThan">
      <formula>$C$4</formula>
    </cfRule>
  </conditionalFormatting>
  <conditionalFormatting sqref="BG16">
    <cfRule type="cellIs" dxfId="4910" priority="3731" operator="lessThan">
      <formula>$C$4</formula>
    </cfRule>
    <cfRule type="cellIs" dxfId="4909" priority="3732" operator="lessThan">
      <formula>$C$4</formula>
    </cfRule>
  </conditionalFormatting>
  <conditionalFormatting sqref="BH16">
    <cfRule type="cellIs" dxfId="4908" priority="3831" operator="lessThan">
      <formula>$C$4</formula>
    </cfRule>
    <cfRule type="cellIs" dxfId="4907" priority="3832" operator="lessThan">
      <formula>$C$4</formula>
    </cfRule>
  </conditionalFormatting>
  <conditionalFormatting sqref="BI16">
    <cfRule type="cellIs" dxfId="4906" priority="3931" operator="lessThan">
      <formula>$C$4</formula>
    </cfRule>
    <cfRule type="cellIs" dxfId="4905" priority="3932" operator="lessThan">
      <formula>$C$4</formula>
    </cfRule>
  </conditionalFormatting>
  <conditionalFormatting sqref="BJ16">
    <cfRule type="cellIs" dxfId="4904" priority="4031" operator="lessThan">
      <formula>$C$4</formula>
    </cfRule>
    <cfRule type="cellIs" dxfId="4903" priority="4032" operator="lessThan">
      <formula>$C$4</formula>
    </cfRule>
  </conditionalFormatting>
  <conditionalFormatting sqref="BK16">
    <cfRule type="cellIs" dxfId="4902" priority="4131" operator="lessThan">
      <formula>$C$4</formula>
    </cfRule>
    <cfRule type="cellIs" dxfId="4901" priority="4132" operator="lessThan">
      <formula>$C$4</formula>
    </cfRule>
  </conditionalFormatting>
  <conditionalFormatting sqref="BL16">
    <cfRule type="cellIs" dxfId="4900" priority="4231" operator="lessThan">
      <formula>$C$4</formula>
    </cfRule>
    <cfRule type="cellIs" dxfId="4899" priority="4232" operator="lessThan">
      <formula>$C$4</formula>
    </cfRule>
  </conditionalFormatting>
  <conditionalFormatting sqref="BM16">
    <cfRule type="cellIs" dxfId="4898" priority="4331" operator="lessThan">
      <formula>$C$4</formula>
    </cfRule>
    <cfRule type="cellIs" dxfId="4897" priority="4332" operator="lessThan">
      <formula>$C$4</formula>
    </cfRule>
  </conditionalFormatting>
  <conditionalFormatting sqref="BN16">
    <cfRule type="cellIs" dxfId="4896" priority="4431" operator="lessThan">
      <formula>$C$4</formula>
    </cfRule>
    <cfRule type="cellIs" dxfId="4895" priority="4432" operator="lessThan">
      <formula>$C$4</formula>
    </cfRule>
  </conditionalFormatting>
  <conditionalFormatting sqref="BO16">
    <cfRule type="cellIs" dxfId="4894" priority="4531" operator="lessThan">
      <formula>$C$4</formula>
    </cfRule>
    <cfRule type="cellIs" dxfId="4893" priority="4532" operator="lessThan">
      <formula>$C$4</formula>
    </cfRule>
  </conditionalFormatting>
  <conditionalFormatting sqref="BP16">
    <cfRule type="cellIs" dxfId="4892" priority="4631" operator="lessThan">
      <formula>$C$4</formula>
    </cfRule>
    <cfRule type="cellIs" dxfId="4891" priority="4632" operator="lessThan">
      <formula>$C$4</formula>
    </cfRule>
  </conditionalFormatting>
  <conditionalFormatting sqref="BQ16">
    <cfRule type="cellIs" dxfId="4890" priority="4731" operator="lessThan">
      <formula>$C$4</formula>
    </cfRule>
    <cfRule type="cellIs" dxfId="4889" priority="4732" operator="lessThan">
      <formula>$C$4</formula>
    </cfRule>
  </conditionalFormatting>
  <conditionalFormatting sqref="BR16">
    <cfRule type="cellIs" dxfId="4888" priority="1556" operator="lessThan">
      <formula>$C$4</formula>
    </cfRule>
  </conditionalFormatting>
  <conditionalFormatting sqref="BS16">
    <cfRule type="cellIs" dxfId="4887" priority="1606" operator="lessThan">
      <formula>$C$4</formula>
    </cfRule>
  </conditionalFormatting>
  <conditionalFormatting sqref="BT16">
    <cfRule type="cellIs" dxfId="4886" priority="1656" operator="lessThan">
      <formula>$C$4</formula>
    </cfRule>
  </conditionalFormatting>
  <conditionalFormatting sqref="BU16">
    <cfRule type="cellIs" dxfId="4885" priority="1706" operator="lessThan">
      <formula>$C$4</formula>
    </cfRule>
  </conditionalFormatting>
  <conditionalFormatting sqref="BV16">
    <cfRule type="cellIs" dxfId="4884" priority="1756" operator="lessThan">
      <formula>$C$4</formula>
    </cfRule>
  </conditionalFormatting>
  <conditionalFormatting sqref="BW16">
    <cfRule type="cellIs" dxfId="4883" priority="1806" operator="lessThan">
      <formula>$C$4</formula>
    </cfRule>
  </conditionalFormatting>
  <conditionalFormatting sqref="BX16">
    <cfRule type="cellIs" dxfId="4882" priority="1856" operator="lessThan">
      <formula>$C$4</formula>
    </cfRule>
  </conditionalFormatting>
  <conditionalFormatting sqref="BY16">
    <cfRule type="cellIs" dxfId="4881" priority="1906" operator="lessThan">
      <formula>$C$4</formula>
    </cfRule>
  </conditionalFormatting>
  <conditionalFormatting sqref="BZ16">
    <cfRule type="cellIs" dxfId="4880" priority="1956" operator="lessThan">
      <formula>$C$4</formula>
    </cfRule>
  </conditionalFormatting>
  <conditionalFormatting sqref="CA16">
    <cfRule type="cellIs" dxfId="4879" priority="2006" operator="lessThan">
      <formula>$C$4</formula>
    </cfRule>
  </conditionalFormatting>
  <conditionalFormatting sqref="CB16">
    <cfRule type="cellIs" dxfId="4878" priority="2056" operator="lessThan">
      <formula>$C$4</formula>
    </cfRule>
  </conditionalFormatting>
  <conditionalFormatting sqref="CC16">
    <cfRule type="cellIs" dxfId="4877" priority="2106" operator="lessThan">
      <formula>$C$4</formula>
    </cfRule>
  </conditionalFormatting>
  <conditionalFormatting sqref="CD16">
    <cfRule type="cellIs" dxfId="4876" priority="2156" operator="lessThan">
      <formula>$C$4</formula>
    </cfRule>
  </conditionalFormatting>
  <conditionalFormatting sqref="CE16">
    <cfRule type="cellIs" dxfId="4875" priority="2206" operator="lessThan">
      <formula>$C$4</formula>
    </cfRule>
  </conditionalFormatting>
  <conditionalFormatting sqref="CF16">
    <cfRule type="cellIs" dxfId="4874" priority="2256" operator="lessThan">
      <formula>$C$4</formula>
    </cfRule>
  </conditionalFormatting>
  <conditionalFormatting sqref="CG16">
    <cfRule type="cellIs" dxfId="4873" priority="2306" operator="lessThan">
      <formula>$C$4</formula>
    </cfRule>
  </conditionalFormatting>
  <conditionalFormatting sqref="CH16">
    <cfRule type="cellIs" dxfId="4872" priority="5031" operator="lessThan">
      <formula>$C$4</formula>
    </cfRule>
    <cfRule type="cellIs" dxfId="4871" priority="5032" operator="lessThan">
      <formula>$C$4</formula>
    </cfRule>
  </conditionalFormatting>
  <conditionalFormatting sqref="CI16">
    <cfRule type="cellIs" dxfId="4870" priority="5131" operator="lessThan">
      <formula>$C$4</formula>
    </cfRule>
    <cfRule type="cellIs" dxfId="4869" priority="5132" operator="lessThan">
      <formula>$C$4</formula>
    </cfRule>
  </conditionalFormatting>
  <conditionalFormatting sqref="CJ16">
    <cfRule type="cellIs" dxfId="4868" priority="5231" operator="lessThan">
      <formula>$C$4</formula>
    </cfRule>
    <cfRule type="cellIs" dxfId="4867" priority="5232" operator="lessThan">
      <formula>$C$4</formula>
    </cfRule>
  </conditionalFormatting>
  <conditionalFormatting sqref="CK16">
    <cfRule type="cellIs" dxfId="4866" priority="5331" operator="lessThan">
      <formula>$C$4</formula>
    </cfRule>
    <cfRule type="cellIs" dxfId="4865" priority="5332" operator="lessThan">
      <formula>$C$4</formula>
    </cfRule>
  </conditionalFormatting>
  <conditionalFormatting sqref="CL16">
    <cfRule type="cellIs" dxfId="4864" priority="5431" operator="lessThan">
      <formula>$C$4</formula>
    </cfRule>
    <cfRule type="cellIs" dxfId="4863" priority="5432" operator="lessThan">
      <formula>$C$4</formula>
    </cfRule>
  </conditionalFormatting>
  <conditionalFormatting sqref="CM16">
    <cfRule type="cellIs" dxfId="4862" priority="2356" operator="lessThan">
      <formula>$C$4</formula>
    </cfRule>
  </conditionalFormatting>
  <conditionalFormatting sqref="CN16">
    <cfRule type="cellIs" dxfId="4861" priority="2406" operator="lessThan">
      <formula>$C$4</formula>
    </cfRule>
  </conditionalFormatting>
  <conditionalFormatting sqref="CO16">
    <cfRule type="cellIs" dxfId="4860" priority="2456" operator="lessThan">
      <formula>$C$4</formula>
    </cfRule>
  </conditionalFormatting>
  <conditionalFormatting sqref="CP16">
    <cfRule type="cellIs" dxfId="4859" priority="4831" operator="lessThan">
      <formula>$C$4</formula>
    </cfRule>
    <cfRule type="cellIs" dxfId="4858" priority="4832" operator="lessThan">
      <formula>$C$4</formula>
    </cfRule>
  </conditionalFormatting>
  <conditionalFormatting sqref="CR16">
    <cfRule type="cellIs" dxfId="4857" priority="2711" operator="lessThan">
      <formula>$C$4</formula>
    </cfRule>
    <cfRule type="cellIs" dxfId="4856" priority="2712" operator="lessThan">
      <formula>$C$4</formula>
    </cfRule>
  </conditionalFormatting>
  <conditionalFormatting sqref="CS16">
    <cfRule type="cellIs" dxfId="4855" priority="4931" operator="lessThan">
      <formula>$C$4</formula>
    </cfRule>
    <cfRule type="cellIs" dxfId="4854" priority="4932" operator="lessThan">
      <formula>$C$4</formula>
    </cfRule>
  </conditionalFormatting>
  <conditionalFormatting sqref="CW16">
    <cfRule type="cellIs" dxfId="4853" priority="2807" operator="lessThan">
      <formula>1</formula>
    </cfRule>
  </conditionalFormatting>
  <conditionalFormatting sqref="O17">
    <cfRule type="cellIs" dxfId="4852" priority="7" operator="lessThan">
      <formula>$C$4</formula>
    </cfRule>
  </conditionalFormatting>
  <conditionalFormatting sqref="P17">
    <cfRule type="cellIs" dxfId="4851" priority="57" operator="lessThan">
      <formula>$C$4</formula>
    </cfRule>
  </conditionalFormatting>
  <conditionalFormatting sqref="Q17">
    <cfRule type="cellIs" dxfId="4850" priority="107" operator="lessThan">
      <formula>$C$4</formula>
    </cfRule>
  </conditionalFormatting>
  <conditionalFormatting sqref="R17">
    <cfRule type="cellIs" dxfId="4849" priority="2507" operator="lessThan">
      <formula>$C$4</formula>
    </cfRule>
  </conditionalFormatting>
  <conditionalFormatting sqref="S17">
    <cfRule type="cellIs" dxfId="4848" priority="2557" operator="lessThan">
      <formula>$C$4</formula>
    </cfRule>
  </conditionalFormatting>
  <conditionalFormatting sqref="T17">
    <cfRule type="cellIs" dxfId="4847" priority="157" operator="lessThan">
      <formula>$C$4</formula>
    </cfRule>
  </conditionalFormatting>
  <conditionalFormatting sqref="U17">
    <cfRule type="cellIs" dxfId="4846" priority="2607" operator="lessThan">
      <formula>$C$4</formula>
    </cfRule>
  </conditionalFormatting>
  <conditionalFormatting sqref="V17">
    <cfRule type="cellIs" dxfId="4845" priority="2657" operator="lessThan">
      <formula>$C$4</formula>
    </cfRule>
  </conditionalFormatting>
  <conditionalFormatting sqref="W17">
    <cfRule type="cellIs" dxfId="4844" priority="207" operator="lessThan">
      <formula>$C$4</formula>
    </cfRule>
  </conditionalFormatting>
  <conditionalFormatting sqref="X17">
    <cfRule type="cellIs" dxfId="4843" priority="257" operator="lessThan">
      <formula>$C$4</formula>
    </cfRule>
  </conditionalFormatting>
  <conditionalFormatting sqref="Y17">
    <cfRule type="cellIs" dxfId="4842" priority="307" operator="lessThan">
      <formula>$C$4</formula>
    </cfRule>
  </conditionalFormatting>
  <conditionalFormatting sqref="Z17">
    <cfRule type="cellIs" dxfId="4841" priority="357" operator="lessThan">
      <formula>$C$4</formula>
    </cfRule>
  </conditionalFormatting>
  <conditionalFormatting sqref="AA17">
    <cfRule type="cellIs" dxfId="4840" priority="407" operator="lessThan">
      <formula>$C$4</formula>
    </cfRule>
  </conditionalFormatting>
  <conditionalFormatting sqref="AB17">
    <cfRule type="cellIs" dxfId="4839" priority="457" operator="lessThan">
      <formula>$C$4</formula>
    </cfRule>
  </conditionalFormatting>
  <conditionalFormatting sqref="AC17">
    <cfRule type="cellIs" dxfId="4838" priority="507" operator="lessThan">
      <formula>$C$4</formula>
    </cfRule>
  </conditionalFormatting>
  <conditionalFormatting sqref="AD17">
    <cfRule type="cellIs" dxfId="4837" priority="557" operator="lessThan">
      <formula>$C$4</formula>
    </cfRule>
  </conditionalFormatting>
  <conditionalFormatting sqref="AE17">
    <cfRule type="cellIs" dxfId="4836" priority="607" operator="lessThan">
      <formula>$C$4</formula>
    </cfRule>
  </conditionalFormatting>
  <conditionalFormatting sqref="AF17">
    <cfRule type="cellIs" dxfId="4835" priority="657" operator="lessThan">
      <formula>$C$4</formula>
    </cfRule>
  </conditionalFormatting>
  <conditionalFormatting sqref="AG17">
    <cfRule type="cellIs" dxfId="4834" priority="707" operator="lessThan">
      <formula>$C$4</formula>
    </cfRule>
  </conditionalFormatting>
  <conditionalFormatting sqref="AH17">
    <cfRule type="cellIs" dxfId="4833" priority="757" operator="lessThan">
      <formula>$C$4</formula>
    </cfRule>
  </conditionalFormatting>
  <conditionalFormatting sqref="AI17">
    <cfRule type="cellIs" dxfId="4832" priority="807" operator="lessThan">
      <formula>$C$4</formula>
    </cfRule>
  </conditionalFormatting>
  <conditionalFormatting sqref="AJ17">
    <cfRule type="cellIs" dxfId="4831" priority="857" operator="lessThan">
      <formula>$C$4</formula>
    </cfRule>
  </conditionalFormatting>
  <conditionalFormatting sqref="AK17">
    <cfRule type="cellIs" dxfId="4830" priority="907" operator="lessThan">
      <formula>$C$4</formula>
    </cfRule>
  </conditionalFormatting>
  <conditionalFormatting sqref="AL17">
    <cfRule type="cellIs" dxfId="4829" priority="957" operator="lessThan">
      <formula>$C$4</formula>
    </cfRule>
  </conditionalFormatting>
  <conditionalFormatting sqref="AM17">
    <cfRule type="cellIs" dxfId="4828" priority="1007" operator="lessThan">
      <formula>$C$4</formula>
    </cfRule>
  </conditionalFormatting>
  <conditionalFormatting sqref="AN17">
    <cfRule type="cellIs" dxfId="4827" priority="1057" operator="lessThan">
      <formula>$C$4</formula>
    </cfRule>
  </conditionalFormatting>
  <conditionalFormatting sqref="AO17">
    <cfRule type="cellIs" dxfId="4826" priority="1107" operator="lessThan">
      <formula>$C$4</formula>
    </cfRule>
  </conditionalFormatting>
  <conditionalFormatting sqref="AP17">
    <cfRule type="cellIs" dxfId="4825" priority="1157" operator="lessThan">
      <formula>$C$4</formula>
    </cfRule>
  </conditionalFormatting>
  <conditionalFormatting sqref="AQ17">
    <cfRule type="cellIs" dxfId="4824" priority="1207" operator="lessThan">
      <formula>$C$4</formula>
    </cfRule>
  </conditionalFormatting>
  <conditionalFormatting sqref="AR17">
    <cfRule type="cellIs" dxfId="4823" priority="1257" operator="lessThan">
      <formula>$C$4</formula>
    </cfRule>
  </conditionalFormatting>
  <conditionalFormatting sqref="AS17">
    <cfRule type="cellIs" dxfId="4822" priority="1307" operator="lessThan">
      <formula>$C$4</formula>
    </cfRule>
  </conditionalFormatting>
  <conditionalFormatting sqref="AT17">
    <cfRule type="cellIs" dxfId="4821" priority="1357" operator="lessThan">
      <formula>$C$4</formula>
    </cfRule>
  </conditionalFormatting>
  <conditionalFormatting sqref="AU17">
    <cfRule type="cellIs" dxfId="4820" priority="1407" operator="lessThan">
      <formula>$C$4</formula>
    </cfRule>
  </conditionalFormatting>
  <conditionalFormatting sqref="AV17">
    <cfRule type="cellIs" dxfId="4819" priority="1457" operator="lessThan">
      <formula>$C$4</formula>
    </cfRule>
  </conditionalFormatting>
  <conditionalFormatting sqref="AW17">
    <cfRule type="cellIs" dxfId="4818" priority="1507" operator="lessThan">
      <formula>$C$4</formula>
    </cfRule>
  </conditionalFormatting>
  <conditionalFormatting sqref="AX17">
    <cfRule type="cellIs" dxfId="4817" priority="2833" operator="lessThan">
      <formula>$C$4</formula>
    </cfRule>
    <cfRule type="cellIs" dxfId="4816" priority="2834" operator="lessThan">
      <formula>$C$4</formula>
    </cfRule>
  </conditionalFormatting>
  <conditionalFormatting sqref="AY17">
    <cfRule type="cellIs" dxfId="4815" priority="2933" operator="lessThan">
      <formula>$C$4</formula>
    </cfRule>
    <cfRule type="cellIs" dxfId="4814" priority="2934" operator="lessThan">
      <formula>$C$4</formula>
    </cfRule>
  </conditionalFormatting>
  <conditionalFormatting sqref="AZ17">
    <cfRule type="cellIs" dxfId="4813" priority="3033" operator="lessThan">
      <formula>$C$4</formula>
    </cfRule>
    <cfRule type="cellIs" dxfId="4812" priority="3034" operator="lessThan">
      <formula>$C$4</formula>
    </cfRule>
  </conditionalFormatting>
  <conditionalFormatting sqref="BA17">
    <cfRule type="cellIs" dxfId="4811" priority="3133" operator="lessThan">
      <formula>$C$4</formula>
    </cfRule>
    <cfRule type="cellIs" dxfId="4810" priority="3134" operator="lessThan">
      <formula>$C$4</formula>
    </cfRule>
  </conditionalFormatting>
  <conditionalFormatting sqref="BB17">
    <cfRule type="cellIs" dxfId="4809" priority="3233" operator="lessThan">
      <formula>$C$4</formula>
    </cfRule>
    <cfRule type="cellIs" dxfId="4808" priority="3234" operator="lessThan">
      <formula>$C$4</formula>
    </cfRule>
  </conditionalFormatting>
  <conditionalFormatting sqref="BC17">
    <cfRule type="cellIs" dxfId="4807" priority="3333" operator="lessThan">
      <formula>$C$4</formula>
    </cfRule>
    <cfRule type="cellIs" dxfId="4806" priority="3334" operator="lessThan">
      <formula>$C$4</formula>
    </cfRule>
  </conditionalFormatting>
  <conditionalFormatting sqref="BD17">
    <cfRule type="cellIs" dxfId="4805" priority="3433" operator="lessThan">
      <formula>$C$4</formula>
    </cfRule>
    <cfRule type="cellIs" dxfId="4804" priority="3434" operator="lessThan">
      <formula>$C$4</formula>
    </cfRule>
  </conditionalFormatting>
  <conditionalFormatting sqref="BE17">
    <cfRule type="cellIs" dxfId="4803" priority="3533" operator="lessThan">
      <formula>$C$4</formula>
    </cfRule>
    <cfRule type="cellIs" dxfId="4802" priority="3534" operator="lessThan">
      <formula>$C$4</formula>
    </cfRule>
  </conditionalFormatting>
  <conditionalFormatting sqref="BF17">
    <cfRule type="cellIs" dxfId="4801" priority="3633" operator="lessThan">
      <formula>$C$4</formula>
    </cfRule>
    <cfRule type="cellIs" dxfId="4800" priority="3634" operator="lessThan">
      <formula>$C$4</formula>
    </cfRule>
  </conditionalFormatting>
  <conditionalFormatting sqref="BG17">
    <cfRule type="cellIs" dxfId="4799" priority="3733" operator="lessThan">
      <formula>$C$4</formula>
    </cfRule>
    <cfRule type="cellIs" dxfId="4798" priority="3734" operator="lessThan">
      <formula>$C$4</formula>
    </cfRule>
  </conditionalFormatting>
  <conditionalFormatting sqref="BH17">
    <cfRule type="cellIs" dxfId="4797" priority="3833" operator="lessThan">
      <formula>$C$4</formula>
    </cfRule>
    <cfRule type="cellIs" dxfId="4796" priority="3834" operator="lessThan">
      <formula>$C$4</formula>
    </cfRule>
  </conditionalFormatting>
  <conditionalFormatting sqref="BI17">
    <cfRule type="cellIs" dxfId="4795" priority="3933" operator="lessThan">
      <formula>$C$4</formula>
    </cfRule>
    <cfRule type="cellIs" dxfId="4794" priority="3934" operator="lessThan">
      <formula>$C$4</formula>
    </cfRule>
  </conditionalFormatting>
  <conditionalFormatting sqref="BJ17">
    <cfRule type="cellIs" dxfId="4793" priority="4033" operator="lessThan">
      <formula>$C$4</formula>
    </cfRule>
    <cfRule type="cellIs" dxfId="4792" priority="4034" operator="lessThan">
      <formula>$C$4</formula>
    </cfRule>
  </conditionalFormatting>
  <conditionalFormatting sqref="BK17">
    <cfRule type="cellIs" dxfId="4791" priority="4133" operator="lessThan">
      <formula>$C$4</formula>
    </cfRule>
    <cfRule type="cellIs" dxfId="4790" priority="4134" operator="lessThan">
      <formula>$C$4</formula>
    </cfRule>
  </conditionalFormatting>
  <conditionalFormatting sqref="BL17">
    <cfRule type="cellIs" dxfId="4789" priority="4233" operator="lessThan">
      <formula>$C$4</formula>
    </cfRule>
    <cfRule type="cellIs" dxfId="4788" priority="4234" operator="lessThan">
      <formula>$C$4</formula>
    </cfRule>
  </conditionalFormatting>
  <conditionalFormatting sqref="BM17">
    <cfRule type="cellIs" dxfId="4787" priority="4333" operator="lessThan">
      <formula>$C$4</formula>
    </cfRule>
    <cfRule type="cellIs" dxfId="4786" priority="4334" operator="lessThan">
      <formula>$C$4</formula>
    </cfRule>
  </conditionalFormatting>
  <conditionalFormatting sqref="BN17">
    <cfRule type="cellIs" dxfId="4785" priority="4433" operator="lessThan">
      <formula>$C$4</formula>
    </cfRule>
    <cfRule type="cellIs" dxfId="4784" priority="4434" operator="lessThan">
      <formula>$C$4</formula>
    </cfRule>
  </conditionalFormatting>
  <conditionalFormatting sqref="BO17">
    <cfRule type="cellIs" dxfId="4783" priority="4533" operator="lessThan">
      <formula>$C$4</formula>
    </cfRule>
    <cfRule type="cellIs" dxfId="4782" priority="4534" operator="lessThan">
      <formula>$C$4</formula>
    </cfRule>
  </conditionalFormatting>
  <conditionalFormatting sqref="BP17">
    <cfRule type="cellIs" dxfId="4781" priority="4633" operator="lessThan">
      <formula>$C$4</formula>
    </cfRule>
    <cfRule type="cellIs" dxfId="4780" priority="4634" operator="lessThan">
      <formula>$C$4</formula>
    </cfRule>
  </conditionalFormatting>
  <conditionalFormatting sqref="BQ17">
    <cfRule type="cellIs" dxfId="4779" priority="4733" operator="lessThan">
      <formula>$C$4</formula>
    </cfRule>
    <cfRule type="cellIs" dxfId="4778" priority="4734" operator="lessThan">
      <formula>$C$4</formula>
    </cfRule>
  </conditionalFormatting>
  <conditionalFormatting sqref="BR17">
    <cfRule type="cellIs" dxfId="4777" priority="1557" operator="lessThan">
      <formula>$C$4</formula>
    </cfRule>
  </conditionalFormatting>
  <conditionalFormatting sqref="BS17">
    <cfRule type="cellIs" dxfId="4776" priority="1607" operator="lessThan">
      <formula>$C$4</formula>
    </cfRule>
  </conditionalFormatting>
  <conditionalFormatting sqref="BT17">
    <cfRule type="cellIs" dxfId="4775" priority="1657" operator="lessThan">
      <formula>$C$4</formula>
    </cfRule>
  </conditionalFormatting>
  <conditionalFormatting sqref="BU17">
    <cfRule type="cellIs" dxfId="4774" priority="1707" operator="lessThan">
      <formula>$C$4</formula>
    </cfRule>
  </conditionalFormatting>
  <conditionalFormatting sqref="BV17">
    <cfRule type="cellIs" dxfId="4773" priority="1757" operator="lessThan">
      <formula>$C$4</formula>
    </cfRule>
  </conditionalFormatting>
  <conditionalFormatting sqref="BW17">
    <cfRule type="cellIs" dxfId="4772" priority="1807" operator="lessThan">
      <formula>$C$4</formula>
    </cfRule>
  </conditionalFormatting>
  <conditionalFormatting sqref="BX17">
    <cfRule type="cellIs" dxfId="4771" priority="1857" operator="lessThan">
      <formula>$C$4</formula>
    </cfRule>
  </conditionalFormatting>
  <conditionalFormatting sqref="BY17">
    <cfRule type="cellIs" dxfId="4770" priority="1907" operator="lessThan">
      <formula>$C$4</formula>
    </cfRule>
  </conditionalFormatting>
  <conditionalFormatting sqref="BZ17">
    <cfRule type="cellIs" dxfId="4769" priority="1957" operator="lessThan">
      <formula>$C$4</formula>
    </cfRule>
  </conditionalFormatting>
  <conditionalFormatting sqref="CA17">
    <cfRule type="cellIs" dxfId="4768" priority="2007" operator="lessThan">
      <formula>$C$4</formula>
    </cfRule>
  </conditionalFormatting>
  <conditionalFormatting sqref="CB17">
    <cfRule type="cellIs" dxfId="4767" priority="2057" operator="lessThan">
      <formula>$C$4</formula>
    </cfRule>
  </conditionalFormatting>
  <conditionalFormatting sqref="CC17">
    <cfRule type="cellIs" dxfId="4766" priority="2107" operator="lessThan">
      <formula>$C$4</formula>
    </cfRule>
  </conditionalFormatting>
  <conditionalFormatting sqref="CD17">
    <cfRule type="cellIs" dxfId="4765" priority="2157" operator="lessThan">
      <formula>$C$4</formula>
    </cfRule>
  </conditionalFormatting>
  <conditionalFormatting sqref="CE17">
    <cfRule type="cellIs" dxfId="4764" priority="2207" operator="lessThan">
      <formula>$C$4</formula>
    </cfRule>
  </conditionalFormatting>
  <conditionalFormatting sqref="CF17">
    <cfRule type="cellIs" dxfId="4763" priority="2257" operator="lessThan">
      <formula>$C$4</formula>
    </cfRule>
  </conditionalFormatting>
  <conditionalFormatting sqref="CG17">
    <cfRule type="cellIs" dxfId="4762" priority="2307" operator="lessThan">
      <formula>$C$4</formula>
    </cfRule>
  </conditionalFormatting>
  <conditionalFormatting sqref="CH17">
    <cfRule type="cellIs" dxfId="4761" priority="5033" operator="lessThan">
      <formula>$C$4</formula>
    </cfRule>
    <cfRule type="cellIs" dxfId="4760" priority="5034" operator="lessThan">
      <formula>$C$4</formula>
    </cfRule>
  </conditionalFormatting>
  <conditionalFormatting sqref="CI17">
    <cfRule type="cellIs" dxfId="4759" priority="5133" operator="lessThan">
      <formula>$C$4</formula>
    </cfRule>
    <cfRule type="cellIs" dxfId="4758" priority="5134" operator="lessThan">
      <formula>$C$4</formula>
    </cfRule>
  </conditionalFormatting>
  <conditionalFormatting sqref="CJ17">
    <cfRule type="cellIs" dxfId="4757" priority="5233" operator="lessThan">
      <formula>$C$4</formula>
    </cfRule>
    <cfRule type="cellIs" dxfId="4756" priority="5234" operator="lessThan">
      <formula>$C$4</formula>
    </cfRule>
  </conditionalFormatting>
  <conditionalFormatting sqref="CK17">
    <cfRule type="cellIs" dxfId="4755" priority="5333" operator="lessThan">
      <formula>$C$4</formula>
    </cfRule>
    <cfRule type="cellIs" dxfId="4754" priority="5334" operator="lessThan">
      <formula>$C$4</formula>
    </cfRule>
  </conditionalFormatting>
  <conditionalFormatting sqref="CL17">
    <cfRule type="cellIs" dxfId="4753" priority="5433" operator="lessThan">
      <formula>$C$4</formula>
    </cfRule>
    <cfRule type="cellIs" dxfId="4752" priority="5434" operator="lessThan">
      <formula>$C$4</formula>
    </cfRule>
  </conditionalFormatting>
  <conditionalFormatting sqref="CM17">
    <cfRule type="cellIs" dxfId="4751" priority="2357" operator="lessThan">
      <formula>$C$4</formula>
    </cfRule>
  </conditionalFormatting>
  <conditionalFormatting sqref="CN17">
    <cfRule type="cellIs" dxfId="4750" priority="2407" operator="lessThan">
      <formula>$C$4</formula>
    </cfRule>
  </conditionalFormatting>
  <conditionalFormatting sqref="CO17">
    <cfRule type="cellIs" dxfId="4749" priority="2457" operator="lessThan">
      <formula>$C$4</formula>
    </cfRule>
  </conditionalFormatting>
  <conditionalFormatting sqref="CP17">
    <cfRule type="cellIs" dxfId="4748" priority="4833" operator="lessThan">
      <formula>$C$4</formula>
    </cfRule>
    <cfRule type="cellIs" dxfId="4747" priority="4834" operator="lessThan">
      <formula>$C$4</formula>
    </cfRule>
  </conditionalFormatting>
  <conditionalFormatting sqref="CR17">
    <cfRule type="cellIs" dxfId="4746" priority="2713" operator="lessThan">
      <formula>$C$4</formula>
    </cfRule>
    <cfRule type="cellIs" dxfId="4745" priority="2714" operator="lessThan">
      <formula>$C$4</formula>
    </cfRule>
  </conditionalFormatting>
  <conditionalFormatting sqref="CS17">
    <cfRule type="cellIs" dxfId="4744" priority="4933" operator="lessThan">
      <formula>$C$4</formula>
    </cfRule>
    <cfRule type="cellIs" dxfId="4743" priority="4934" operator="lessThan">
      <formula>$C$4</formula>
    </cfRule>
  </conditionalFormatting>
  <conditionalFormatting sqref="CW17">
    <cfRule type="cellIs" dxfId="4742" priority="2808" operator="lessThan">
      <formula>1</formula>
    </cfRule>
  </conditionalFormatting>
  <conditionalFormatting sqref="O18">
    <cfRule type="cellIs" dxfId="4741" priority="8" operator="lessThan">
      <formula>$C$4</formula>
    </cfRule>
  </conditionalFormatting>
  <conditionalFormatting sqref="P18">
    <cfRule type="cellIs" dxfId="4740" priority="58" operator="lessThan">
      <formula>$C$4</formula>
    </cfRule>
  </conditionalFormatting>
  <conditionalFormatting sqref="Q18">
    <cfRule type="cellIs" dxfId="4739" priority="108" operator="lessThan">
      <formula>$C$4</formula>
    </cfRule>
  </conditionalFormatting>
  <conditionalFormatting sqref="R18">
    <cfRule type="cellIs" dxfId="4738" priority="2508" operator="lessThan">
      <formula>$C$4</formula>
    </cfRule>
  </conditionalFormatting>
  <conditionalFormatting sqref="S18">
    <cfRule type="cellIs" dxfId="4737" priority="2558" operator="lessThan">
      <formula>$C$4</formula>
    </cfRule>
  </conditionalFormatting>
  <conditionalFormatting sqref="T18">
    <cfRule type="cellIs" dxfId="4736" priority="158" operator="lessThan">
      <formula>$C$4</formula>
    </cfRule>
  </conditionalFormatting>
  <conditionalFormatting sqref="U18">
    <cfRule type="cellIs" dxfId="4735" priority="2608" operator="lessThan">
      <formula>$C$4</formula>
    </cfRule>
  </conditionalFormatting>
  <conditionalFormatting sqref="V18">
    <cfRule type="cellIs" dxfId="4734" priority="2658" operator="lessThan">
      <formula>$C$4</formula>
    </cfRule>
  </conditionalFormatting>
  <conditionalFormatting sqref="W18">
    <cfRule type="cellIs" dxfId="4733" priority="208" operator="lessThan">
      <formula>$C$4</formula>
    </cfRule>
  </conditionalFormatting>
  <conditionalFormatting sqref="X18">
    <cfRule type="cellIs" dxfId="4732" priority="258" operator="lessThan">
      <formula>$C$4</formula>
    </cfRule>
  </conditionalFormatting>
  <conditionalFormatting sqref="Y18">
    <cfRule type="cellIs" dxfId="4731" priority="308" operator="lessThan">
      <formula>$C$4</formula>
    </cfRule>
  </conditionalFormatting>
  <conditionalFormatting sqref="Z18">
    <cfRule type="cellIs" dxfId="4730" priority="358" operator="lessThan">
      <formula>$C$4</formula>
    </cfRule>
  </conditionalFormatting>
  <conditionalFormatting sqref="AA18">
    <cfRule type="cellIs" dxfId="4729" priority="408" operator="lessThan">
      <formula>$C$4</formula>
    </cfRule>
  </conditionalFormatting>
  <conditionalFormatting sqref="AB18">
    <cfRule type="cellIs" dxfId="4728" priority="458" operator="lessThan">
      <formula>$C$4</formula>
    </cfRule>
  </conditionalFormatting>
  <conditionalFormatting sqref="AC18">
    <cfRule type="cellIs" dxfId="4727" priority="508" operator="lessThan">
      <formula>$C$4</formula>
    </cfRule>
  </conditionalFormatting>
  <conditionalFormatting sqref="AD18">
    <cfRule type="cellIs" dxfId="4726" priority="558" operator="lessThan">
      <formula>$C$4</formula>
    </cfRule>
  </conditionalFormatting>
  <conditionalFormatting sqref="AE18">
    <cfRule type="cellIs" dxfId="4725" priority="608" operator="lessThan">
      <formula>$C$4</formula>
    </cfRule>
  </conditionalFormatting>
  <conditionalFormatting sqref="AF18">
    <cfRule type="cellIs" dxfId="4724" priority="658" operator="lessThan">
      <formula>$C$4</formula>
    </cfRule>
  </conditionalFormatting>
  <conditionalFormatting sqref="AG18">
    <cfRule type="cellIs" dxfId="4723" priority="708" operator="lessThan">
      <formula>$C$4</formula>
    </cfRule>
  </conditionalFormatting>
  <conditionalFormatting sqref="AH18">
    <cfRule type="cellIs" dxfId="4722" priority="758" operator="lessThan">
      <formula>$C$4</formula>
    </cfRule>
  </conditionalFormatting>
  <conditionalFormatting sqref="AI18">
    <cfRule type="cellIs" dxfId="4721" priority="808" operator="lessThan">
      <formula>$C$4</formula>
    </cfRule>
  </conditionalFormatting>
  <conditionalFormatting sqref="AJ18">
    <cfRule type="cellIs" dxfId="4720" priority="858" operator="lessThan">
      <formula>$C$4</formula>
    </cfRule>
  </conditionalFormatting>
  <conditionalFormatting sqref="AK18">
    <cfRule type="cellIs" dxfId="4719" priority="908" operator="lessThan">
      <formula>$C$4</formula>
    </cfRule>
  </conditionalFormatting>
  <conditionalFormatting sqref="AL18">
    <cfRule type="cellIs" dxfId="4718" priority="958" operator="lessThan">
      <formula>$C$4</formula>
    </cfRule>
  </conditionalFormatting>
  <conditionalFormatting sqref="AM18">
    <cfRule type="cellIs" dxfId="4717" priority="1008" operator="lessThan">
      <formula>$C$4</formula>
    </cfRule>
  </conditionalFormatting>
  <conditionalFormatting sqref="AN18">
    <cfRule type="cellIs" dxfId="4716" priority="1058" operator="lessThan">
      <formula>$C$4</formula>
    </cfRule>
  </conditionalFormatting>
  <conditionalFormatting sqref="AO18">
    <cfRule type="cellIs" dxfId="4715" priority="1108" operator="lessThan">
      <formula>$C$4</formula>
    </cfRule>
  </conditionalFormatting>
  <conditionalFormatting sqref="AP18">
    <cfRule type="cellIs" dxfId="4714" priority="1158" operator="lessThan">
      <formula>$C$4</formula>
    </cfRule>
  </conditionalFormatting>
  <conditionalFormatting sqref="AQ18">
    <cfRule type="cellIs" dxfId="4713" priority="1208" operator="lessThan">
      <formula>$C$4</formula>
    </cfRule>
  </conditionalFormatting>
  <conditionalFormatting sqref="AR18">
    <cfRule type="cellIs" dxfId="4712" priority="1258" operator="lessThan">
      <formula>$C$4</formula>
    </cfRule>
  </conditionalFormatting>
  <conditionalFormatting sqref="AS18">
    <cfRule type="cellIs" dxfId="4711" priority="1308" operator="lessThan">
      <formula>$C$4</formula>
    </cfRule>
  </conditionalFormatting>
  <conditionalFormatting sqref="AT18">
    <cfRule type="cellIs" dxfId="4710" priority="1358" operator="lessThan">
      <formula>$C$4</formula>
    </cfRule>
  </conditionalFormatting>
  <conditionalFormatting sqref="AU18">
    <cfRule type="cellIs" dxfId="4709" priority="1408" operator="lessThan">
      <formula>$C$4</formula>
    </cfRule>
  </conditionalFormatting>
  <conditionalFormatting sqref="AV18">
    <cfRule type="cellIs" dxfId="4708" priority="1458" operator="lessThan">
      <formula>$C$4</formula>
    </cfRule>
  </conditionalFormatting>
  <conditionalFormatting sqref="AW18">
    <cfRule type="cellIs" dxfId="4707" priority="1508" operator="lessThan">
      <formula>$C$4</formula>
    </cfRule>
  </conditionalFormatting>
  <conditionalFormatting sqref="AX18">
    <cfRule type="cellIs" dxfId="4706" priority="2835" operator="lessThan">
      <formula>$C$4</formula>
    </cfRule>
    <cfRule type="cellIs" dxfId="4705" priority="2836" operator="lessThan">
      <formula>$C$4</formula>
    </cfRule>
  </conditionalFormatting>
  <conditionalFormatting sqref="AY18">
    <cfRule type="cellIs" dxfId="4704" priority="2935" operator="lessThan">
      <formula>$C$4</formula>
    </cfRule>
    <cfRule type="cellIs" dxfId="4703" priority="2936" operator="lessThan">
      <formula>$C$4</formula>
    </cfRule>
  </conditionalFormatting>
  <conditionalFormatting sqref="AZ18">
    <cfRule type="cellIs" dxfId="4702" priority="3035" operator="lessThan">
      <formula>$C$4</formula>
    </cfRule>
    <cfRule type="cellIs" dxfId="4701" priority="3036" operator="lessThan">
      <formula>$C$4</formula>
    </cfRule>
  </conditionalFormatting>
  <conditionalFormatting sqref="BA18">
    <cfRule type="cellIs" dxfId="4700" priority="3135" operator="lessThan">
      <formula>$C$4</formula>
    </cfRule>
    <cfRule type="cellIs" dxfId="4699" priority="3136" operator="lessThan">
      <formula>$C$4</formula>
    </cfRule>
  </conditionalFormatting>
  <conditionalFormatting sqref="BB18">
    <cfRule type="cellIs" dxfId="4698" priority="3235" operator="lessThan">
      <formula>$C$4</formula>
    </cfRule>
    <cfRule type="cellIs" dxfId="4697" priority="3236" operator="lessThan">
      <formula>$C$4</formula>
    </cfRule>
  </conditionalFormatting>
  <conditionalFormatting sqref="BC18">
    <cfRule type="cellIs" dxfId="4696" priority="3335" operator="lessThan">
      <formula>$C$4</formula>
    </cfRule>
    <cfRule type="cellIs" dxfId="4695" priority="3336" operator="lessThan">
      <formula>$C$4</formula>
    </cfRule>
  </conditionalFormatting>
  <conditionalFormatting sqref="BD18">
    <cfRule type="cellIs" dxfId="4694" priority="3435" operator="lessThan">
      <formula>$C$4</formula>
    </cfRule>
    <cfRule type="cellIs" dxfId="4693" priority="3436" operator="lessThan">
      <formula>$C$4</formula>
    </cfRule>
  </conditionalFormatting>
  <conditionalFormatting sqref="BE18">
    <cfRule type="cellIs" dxfId="4692" priority="3535" operator="lessThan">
      <formula>$C$4</formula>
    </cfRule>
    <cfRule type="cellIs" dxfId="4691" priority="3536" operator="lessThan">
      <formula>$C$4</formula>
    </cfRule>
  </conditionalFormatting>
  <conditionalFormatting sqref="BF18">
    <cfRule type="cellIs" dxfId="4690" priority="3635" operator="lessThan">
      <formula>$C$4</formula>
    </cfRule>
    <cfRule type="cellIs" dxfId="4689" priority="3636" operator="lessThan">
      <formula>$C$4</formula>
    </cfRule>
  </conditionalFormatting>
  <conditionalFormatting sqref="BG18">
    <cfRule type="cellIs" dxfId="4688" priority="3735" operator="lessThan">
      <formula>$C$4</formula>
    </cfRule>
    <cfRule type="cellIs" dxfId="4687" priority="3736" operator="lessThan">
      <formula>$C$4</formula>
    </cfRule>
  </conditionalFormatting>
  <conditionalFormatting sqref="BH18">
    <cfRule type="cellIs" dxfId="4686" priority="3835" operator="lessThan">
      <formula>$C$4</formula>
    </cfRule>
    <cfRule type="cellIs" dxfId="4685" priority="3836" operator="lessThan">
      <formula>$C$4</formula>
    </cfRule>
  </conditionalFormatting>
  <conditionalFormatting sqref="BI18">
    <cfRule type="cellIs" dxfId="4684" priority="3935" operator="lessThan">
      <formula>$C$4</formula>
    </cfRule>
    <cfRule type="cellIs" dxfId="4683" priority="3936" operator="lessThan">
      <formula>$C$4</formula>
    </cfRule>
  </conditionalFormatting>
  <conditionalFormatting sqref="BJ18">
    <cfRule type="cellIs" dxfId="4682" priority="4035" operator="lessThan">
      <formula>$C$4</formula>
    </cfRule>
    <cfRule type="cellIs" dxfId="4681" priority="4036" operator="lessThan">
      <formula>$C$4</formula>
    </cfRule>
  </conditionalFormatting>
  <conditionalFormatting sqref="BK18">
    <cfRule type="cellIs" dxfId="4680" priority="4135" operator="lessThan">
      <formula>$C$4</formula>
    </cfRule>
    <cfRule type="cellIs" dxfId="4679" priority="4136" operator="lessThan">
      <formula>$C$4</formula>
    </cfRule>
  </conditionalFormatting>
  <conditionalFormatting sqref="BL18">
    <cfRule type="cellIs" dxfId="4678" priority="4235" operator="lessThan">
      <formula>$C$4</formula>
    </cfRule>
    <cfRule type="cellIs" dxfId="4677" priority="4236" operator="lessThan">
      <formula>$C$4</formula>
    </cfRule>
  </conditionalFormatting>
  <conditionalFormatting sqref="BM18">
    <cfRule type="cellIs" dxfId="4676" priority="4335" operator="lessThan">
      <formula>$C$4</formula>
    </cfRule>
    <cfRule type="cellIs" dxfId="4675" priority="4336" operator="lessThan">
      <formula>$C$4</formula>
    </cfRule>
  </conditionalFormatting>
  <conditionalFormatting sqref="BN18">
    <cfRule type="cellIs" dxfId="4674" priority="4435" operator="lessThan">
      <formula>$C$4</formula>
    </cfRule>
    <cfRule type="cellIs" dxfId="4673" priority="4436" operator="lessThan">
      <formula>$C$4</formula>
    </cfRule>
  </conditionalFormatting>
  <conditionalFormatting sqref="BO18">
    <cfRule type="cellIs" dxfId="4672" priority="4535" operator="lessThan">
      <formula>$C$4</formula>
    </cfRule>
    <cfRule type="cellIs" dxfId="4671" priority="4536" operator="lessThan">
      <formula>$C$4</formula>
    </cfRule>
  </conditionalFormatting>
  <conditionalFormatting sqref="BP18">
    <cfRule type="cellIs" dxfId="4670" priority="4635" operator="lessThan">
      <formula>$C$4</formula>
    </cfRule>
    <cfRule type="cellIs" dxfId="4669" priority="4636" operator="lessThan">
      <formula>$C$4</formula>
    </cfRule>
  </conditionalFormatting>
  <conditionalFormatting sqref="BQ18">
    <cfRule type="cellIs" dxfId="4668" priority="4735" operator="lessThan">
      <formula>$C$4</formula>
    </cfRule>
    <cfRule type="cellIs" dxfId="4667" priority="4736" operator="lessThan">
      <formula>$C$4</formula>
    </cfRule>
  </conditionalFormatting>
  <conditionalFormatting sqref="BR18">
    <cfRule type="cellIs" dxfId="4666" priority="1558" operator="lessThan">
      <formula>$C$4</formula>
    </cfRule>
  </conditionalFormatting>
  <conditionalFormatting sqref="BS18">
    <cfRule type="cellIs" dxfId="4665" priority="1608" operator="lessThan">
      <formula>$C$4</formula>
    </cfRule>
  </conditionalFormatting>
  <conditionalFormatting sqref="BT18">
    <cfRule type="cellIs" dxfId="4664" priority="1658" operator="lessThan">
      <formula>$C$4</formula>
    </cfRule>
  </conditionalFormatting>
  <conditionalFormatting sqref="BU18">
    <cfRule type="cellIs" dxfId="4663" priority="1708" operator="lessThan">
      <formula>$C$4</formula>
    </cfRule>
  </conditionalFormatting>
  <conditionalFormatting sqref="BV18">
    <cfRule type="cellIs" dxfId="4662" priority="1758" operator="lessThan">
      <formula>$C$4</formula>
    </cfRule>
  </conditionalFormatting>
  <conditionalFormatting sqref="BW18">
    <cfRule type="cellIs" dxfId="4661" priority="1808" operator="lessThan">
      <formula>$C$4</formula>
    </cfRule>
  </conditionalFormatting>
  <conditionalFormatting sqref="BX18">
    <cfRule type="cellIs" dxfId="4660" priority="1858" operator="lessThan">
      <formula>$C$4</formula>
    </cfRule>
  </conditionalFormatting>
  <conditionalFormatting sqref="BY18">
    <cfRule type="cellIs" dxfId="4659" priority="1908" operator="lessThan">
      <formula>$C$4</formula>
    </cfRule>
  </conditionalFormatting>
  <conditionalFormatting sqref="BZ18">
    <cfRule type="cellIs" dxfId="4658" priority="1958" operator="lessThan">
      <formula>$C$4</formula>
    </cfRule>
  </conditionalFormatting>
  <conditionalFormatting sqref="CA18">
    <cfRule type="cellIs" dxfId="4657" priority="2008" operator="lessThan">
      <formula>$C$4</formula>
    </cfRule>
  </conditionalFormatting>
  <conditionalFormatting sqref="CB18">
    <cfRule type="cellIs" dxfId="4656" priority="2058" operator="lessThan">
      <formula>$C$4</formula>
    </cfRule>
  </conditionalFormatting>
  <conditionalFormatting sqref="CC18">
    <cfRule type="cellIs" dxfId="4655" priority="2108" operator="lessThan">
      <formula>$C$4</formula>
    </cfRule>
  </conditionalFormatting>
  <conditionalFormatting sqref="CD18">
    <cfRule type="cellIs" dxfId="4654" priority="2158" operator="lessThan">
      <formula>$C$4</formula>
    </cfRule>
  </conditionalFormatting>
  <conditionalFormatting sqref="CE18">
    <cfRule type="cellIs" dxfId="4653" priority="2208" operator="lessThan">
      <formula>$C$4</formula>
    </cfRule>
  </conditionalFormatting>
  <conditionalFormatting sqref="CF18">
    <cfRule type="cellIs" dxfId="4652" priority="2258" operator="lessThan">
      <formula>$C$4</formula>
    </cfRule>
  </conditionalFormatting>
  <conditionalFormatting sqref="CG18">
    <cfRule type="cellIs" dxfId="4651" priority="2308" operator="lessThan">
      <formula>$C$4</formula>
    </cfRule>
  </conditionalFormatting>
  <conditionalFormatting sqref="CH18">
    <cfRule type="cellIs" dxfId="4650" priority="5035" operator="lessThan">
      <formula>$C$4</formula>
    </cfRule>
    <cfRule type="cellIs" dxfId="4649" priority="5036" operator="lessThan">
      <formula>$C$4</formula>
    </cfRule>
  </conditionalFormatting>
  <conditionalFormatting sqref="CI18">
    <cfRule type="cellIs" dxfId="4648" priority="5135" operator="lessThan">
      <formula>$C$4</formula>
    </cfRule>
    <cfRule type="cellIs" dxfId="4647" priority="5136" operator="lessThan">
      <formula>$C$4</formula>
    </cfRule>
  </conditionalFormatting>
  <conditionalFormatting sqref="CJ18">
    <cfRule type="cellIs" dxfId="4646" priority="5235" operator="lessThan">
      <formula>$C$4</formula>
    </cfRule>
    <cfRule type="cellIs" dxfId="4645" priority="5236" operator="lessThan">
      <formula>$C$4</formula>
    </cfRule>
  </conditionalFormatting>
  <conditionalFormatting sqref="CK18">
    <cfRule type="cellIs" dxfId="4644" priority="5335" operator="lessThan">
      <formula>$C$4</formula>
    </cfRule>
    <cfRule type="cellIs" dxfId="4643" priority="5336" operator="lessThan">
      <formula>$C$4</formula>
    </cfRule>
  </conditionalFormatting>
  <conditionalFormatting sqref="CL18">
    <cfRule type="cellIs" dxfId="4642" priority="5435" operator="lessThan">
      <formula>$C$4</formula>
    </cfRule>
    <cfRule type="cellIs" dxfId="4641" priority="5436" operator="lessThan">
      <formula>$C$4</formula>
    </cfRule>
  </conditionalFormatting>
  <conditionalFormatting sqref="CM18">
    <cfRule type="cellIs" dxfId="4640" priority="2358" operator="lessThan">
      <formula>$C$4</formula>
    </cfRule>
  </conditionalFormatting>
  <conditionalFormatting sqref="CN18">
    <cfRule type="cellIs" dxfId="4639" priority="2408" operator="lessThan">
      <formula>$C$4</formula>
    </cfRule>
  </conditionalFormatting>
  <conditionalFormatting sqref="CO18">
    <cfRule type="cellIs" dxfId="4638" priority="2458" operator="lessThan">
      <formula>$C$4</formula>
    </cfRule>
  </conditionalFormatting>
  <conditionalFormatting sqref="CP18">
    <cfRule type="cellIs" dxfId="4637" priority="4835" operator="lessThan">
      <formula>$C$4</formula>
    </cfRule>
    <cfRule type="cellIs" dxfId="4636" priority="4836" operator="lessThan">
      <formula>$C$4</formula>
    </cfRule>
  </conditionalFormatting>
  <conditionalFormatting sqref="CR18">
    <cfRule type="cellIs" dxfId="4635" priority="2715" operator="lessThan">
      <formula>$C$4</formula>
    </cfRule>
    <cfRule type="cellIs" dxfId="4634" priority="2716" operator="lessThan">
      <formula>$C$4</formula>
    </cfRule>
  </conditionalFormatting>
  <conditionalFormatting sqref="CS18">
    <cfRule type="cellIs" dxfId="4633" priority="4935" operator="lessThan">
      <formula>$C$4</formula>
    </cfRule>
    <cfRule type="cellIs" dxfId="4632" priority="4936" operator="lessThan">
      <formula>$C$4</formula>
    </cfRule>
  </conditionalFormatting>
  <conditionalFormatting sqref="CW18">
    <cfRule type="cellIs" dxfId="4631" priority="2809" operator="lessThan">
      <formula>1</formula>
    </cfRule>
  </conditionalFormatting>
  <conditionalFormatting sqref="O19">
    <cfRule type="cellIs" dxfId="4630" priority="9" operator="lessThan">
      <formula>$C$4</formula>
    </cfRule>
  </conditionalFormatting>
  <conditionalFormatting sqref="P19">
    <cfRule type="cellIs" dxfId="4629" priority="59" operator="lessThan">
      <formula>$C$4</formula>
    </cfRule>
  </conditionalFormatting>
  <conditionalFormatting sqref="Q19">
    <cfRule type="cellIs" dxfId="4628" priority="109" operator="lessThan">
      <formula>$C$4</formula>
    </cfRule>
  </conditionalFormatting>
  <conditionalFormatting sqref="R19">
    <cfRule type="cellIs" dxfId="4627" priority="2509" operator="lessThan">
      <formula>$C$4</formula>
    </cfRule>
  </conditionalFormatting>
  <conditionalFormatting sqref="S19">
    <cfRule type="cellIs" dxfId="4626" priority="2559" operator="lessThan">
      <formula>$C$4</formula>
    </cfRule>
  </conditionalFormatting>
  <conditionalFormatting sqref="T19">
    <cfRule type="cellIs" dxfId="4625" priority="159" operator="lessThan">
      <formula>$C$4</formula>
    </cfRule>
  </conditionalFormatting>
  <conditionalFormatting sqref="U19">
    <cfRule type="cellIs" dxfId="4624" priority="2609" operator="lessThan">
      <formula>$C$4</formula>
    </cfRule>
  </conditionalFormatting>
  <conditionalFormatting sqref="V19">
    <cfRule type="cellIs" dxfId="4623" priority="2659" operator="lessThan">
      <formula>$C$4</formula>
    </cfRule>
  </conditionalFormatting>
  <conditionalFormatting sqref="W19">
    <cfRule type="cellIs" dxfId="4622" priority="209" operator="lessThan">
      <formula>$C$4</formula>
    </cfRule>
  </conditionalFormatting>
  <conditionalFormatting sqref="X19">
    <cfRule type="cellIs" dxfId="4621" priority="259" operator="lessThan">
      <formula>$C$4</formula>
    </cfRule>
  </conditionalFormatting>
  <conditionalFormatting sqref="Y19">
    <cfRule type="cellIs" dxfId="4620" priority="309" operator="lessThan">
      <formula>$C$4</formula>
    </cfRule>
  </conditionalFormatting>
  <conditionalFormatting sqref="Z19">
    <cfRule type="cellIs" dxfId="4619" priority="359" operator="lessThan">
      <formula>$C$4</formula>
    </cfRule>
  </conditionalFormatting>
  <conditionalFormatting sqref="AA19">
    <cfRule type="cellIs" dxfId="4618" priority="409" operator="lessThan">
      <formula>$C$4</formula>
    </cfRule>
  </conditionalFormatting>
  <conditionalFormatting sqref="AB19">
    <cfRule type="cellIs" dxfId="4617" priority="459" operator="lessThan">
      <formula>$C$4</formula>
    </cfRule>
  </conditionalFormatting>
  <conditionalFormatting sqref="AC19">
    <cfRule type="cellIs" dxfId="4616" priority="509" operator="lessThan">
      <formula>$C$4</formula>
    </cfRule>
  </conditionalFormatting>
  <conditionalFormatting sqref="AD19">
    <cfRule type="cellIs" dxfId="4615" priority="559" operator="lessThan">
      <formula>$C$4</formula>
    </cfRule>
  </conditionalFormatting>
  <conditionalFormatting sqref="AE19">
    <cfRule type="cellIs" dxfId="4614" priority="609" operator="lessThan">
      <formula>$C$4</formula>
    </cfRule>
  </conditionalFormatting>
  <conditionalFormatting sqref="AF19">
    <cfRule type="cellIs" dxfId="4613" priority="659" operator="lessThan">
      <formula>$C$4</formula>
    </cfRule>
  </conditionalFormatting>
  <conditionalFormatting sqref="AG19">
    <cfRule type="cellIs" dxfId="4612" priority="709" operator="lessThan">
      <formula>$C$4</formula>
    </cfRule>
  </conditionalFormatting>
  <conditionalFormatting sqref="AH19">
    <cfRule type="cellIs" dxfId="4611" priority="759" operator="lessThan">
      <formula>$C$4</formula>
    </cfRule>
  </conditionalFormatting>
  <conditionalFormatting sqref="AI19">
    <cfRule type="cellIs" dxfId="4610" priority="809" operator="lessThan">
      <formula>$C$4</formula>
    </cfRule>
  </conditionalFormatting>
  <conditionalFormatting sqref="AJ19">
    <cfRule type="cellIs" dxfId="4609" priority="859" operator="lessThan">
      <formula>$C$4</formula>
    </cfRule>
  </conditionalFormatting>
  <conditionalFormatting sqref="AK19">
    <cfRule type="cellIs" dxfId="4608" priority="909" operator="lessThan">
      <formula>$C$4</formula>
    </cfRule>
  </conditionalFormatting>
  <conditionalFormatting sqref="AL19">
    <cfRule type="cellIs" dxfId="4607" priority="959" operator="lessThan">
      <formula>$C$4</formula>
    </cfRule>
  </conditionalFormatting>
  <conditionalFormatting sqref="AM19">
    <cfRule type="cellIs" dxfId="4606" priority="1009" operator="lessThan">
      <formula>$C$4</formula>
    </cfRule>
  </conditionalFormatting>
  <conditionalFormatting sqref="AN19">
    <cfRule type="cellIs" dxfId="4605" priority="1059" operator="lessThan">
      <formula>$C$4</formula>
    </cfRule>
  </conditionalFormatting>
  <conditionalFormatting sqref="AO19">
    <cfRule type="cellIs" dxfId="4604" priority="1109" operator="lessThan">
      <formula>$C$4</formula>
    </cfRule>
  </conditionalFormatting>
  <conditionalFormatting sqref="AP19">
    <cfRule type="cellIs" dxfId="4603" priority="1159" operator="lessThan">
      <formula>$C$4</formula>
    </cfRule>
  </conditionalFormatting>
  <conditionalFormatting sqref="AQ19">
    <cfRule type="cellIs" dxfId="4602" priority="1209" operator="lessThan">
      <formula>$C$4</formula>
    </cfRule>
  </conditionalFormatting>
  <conditionalFormatting sqref="AR19">
    <cfRule type="cellIs" dxfId="4601" priority="1259" operator="lessThan">
      <formula>$C$4</formula>
    </cfRule>
  </conditionalFormatting>
  <conditionalFormatting sqref="AS19">
    <cfRule type="cellIs" dxfId="4600" priority="1309" operator="lessThan">
      <formula>$C$4</formula>
    </cfRule>
  </conditionalFormatting>
  <conditionalFormatting sqref="AT19">
    <cfRule type="cellIs" dxfId="4599" priority="1359" operator="lessThan">
      <formula>$C$4</formula>
    </cfRule>
  </conditionalFormatting>
  <conditionalFormatting sqref="AU19">
    <cfRule type="cellIs" dxfId="4598" priority="1409" operator="lessThan">
      <formula>$C$4</formula>
    </cfRule>
  </conditionalFormatting>
  <conditionalFormatting sqref="AV19">
    <cfRule type="cellIs" dxfId="4597" priority="1459" operator="lessThan">
      <formula>$C$4</formula>
    </cfRule>
  </conditionalFormatting>
  <conditionalFormatting sqref="AW19">
    <cfRule type="cellIs" dxfId="4596" priority="1509" operator="lessThan">
      <formula>$C$4</formula>
    </cfRule>
  </conditionalFormatting>
  <conditionalFormatting sqref="AX19">
    <cfRule type="cellIs" dxfId="4595" priority="2837" operator="lessThan">
      <formula>$C$4</formula>
    </cfRule>
    <cfRule type="cellIs" dxfId="4594" priority="2838" operator="lessThan">
      <formula>$C$4</formula>
    </cfRule>
  </conditionalFormatting>
  <conditionalFormatting sqref="AY19">
    <cfRule type="cellIs" dxfId="4593" priority="2937" operator="lessThan">
      <formula>$C$4</formula>
    </cfRule>
    <cfRule type="cellIs" dxfId="4592" priority="2938" operator="lessThan">
      <formula>$C$4</formula>
    </cfRule>
  </conditionalFormatting>
  <conditionalFormatting sqref="AZ19">
    <cfRule type="cellIs" dxfId="4591" priority="3037" operator="lessThan">
      <formula>$C$4</formula>
    </cfRule>
    <cfRule type="cellIs" dxfId="4590" priority="3038" operator="lessThan">
      <formula>$C$4</formula>
    </cfRule>
  </conditionalFormatting>
  <conditionalFormatting sqref="BA19">
    <cfRule type="cellIs" dxfId="4589" priority="3137" operator="lessThan">
      <formula>$C$4</formula>
    </cfRule>
    <cfRule type="cellIs" dxfId="4588" priority="3138" operator="lessThan">
      <formula>$C$4</formula>
    </cfRule>
  </conditionalFormatting>
  <conditionalFormatting sqref="BB19">
    <cfRule type="cellIs" dxfId="4587" priority="3237" operator="lessThan">
      <formula>$C$4</formula>
    </cfRule>
    <cfRule type="cellIs" dxfId="4586" priority="3238" operator="lessThan">
      <formula>$C$4</formula>
    </cfRule>
  </conditionalFormatting>
  <conditionalFormatting sqref="BC19">
    <cfRule type="cellIs" dxfId="4585" priority="3337" operator="lessThan">
      <formula>$C$4</formula>
    </cfRule>
    <cfRule type="cellIs" dxfId="4584" priority="3338" operator="lessThan">
      <formula>$C$4</formula>
    </cfRule>
  </conditionalFormatting>
  <conditionalFormatting sqref="BD19">
    <cfRule type="cellIs" dxfId="4583" priority="3437" operator="lessThan">
      <formula>$C$4</formula>
    </cfRule>
    <cfRule type="cellIs" dxfId="4582" priority="3438" operator="lessThan">
      <formula>$C$4</formula>
    </cfRule>
  </conditionalFormatting>
  <conditionalFormatting sqref="BE19">
    <cfRule type="cellIs" dxfId="4581" priority="3537" operator="lessThan">
      <formula>$C$4</formula>
    </cfRule>
    <cfRule type="cellIs" dxfId="4580" priority="3538" operator="lessThan">
      <formula>$C$4</formula>
    </cfRule>
  </conditionalFormatting>
  <conditionalFormatting sqref="BF19">
    <cfRule type="cellIs" dxfId="4579" priority="3637" operator="lessThan">
      <formula>$C$4</formula>
    </cfRule>
    <cfRule type="cellIs" dxfId="4578" priority="3638" operator="lessThan">
      <formula>$C$4</formula>
    </cfRule>
  </conditionalFormatting>
  <conditionalFormatting sqref="BG19">
    <cfRule type="cellIs" dxfId="4577" priority="3737" operator="lessThan">
      <formula>$C$4</formula>
    </cfRule>
    <cfRule type="cellIs" dxfId="4576" priority="3738" operator="lessThan">
      <formula>$C$4</formula>
    </cfRule>
  </conditionalFormatting>
  <conditionalFormatting sqref="BH19">
    <cfRule type="cellIs" dxfId="4575" priority="3837" operator="lessThan">
      <formula>$C$4</formula>
    </cfRule>
    <cfRule type="cellIs" dxfId="4574" priority="3838" operator="lessThan">
      <formula>$C$4</formula>
    </cfRule>
  </conditionalFormatting>
  <conditionalFormatting sqref="BI19">
    <cfRule type="cellIs" dxfId="4573" priority="3937" operator="lessThan">
      <formula>$C$4</formula>
    </cfRule>
    <cfRule type="cellIs" dxfId="4572" priority="3938" operator="lessThan">
      <formula>$C$4</formula>
    </cfRule>
  </conditionalFormatting>
  <conditionalFormatting sqref="BJ19">
    <cfRule type="cellIs" dxfId="4571" priority="4037" operator="lessThan">
      <formula>$C$4</formula>
    </cfRule>
    <cfRule type="cellIs" dxfId="4570" priority="4038" operator="lessThan">
      <formula>$C$4</formula>
    </cfRule>
  </conditionalFormatting>
  <conditionalFormatting sqref="BK19">
    <cfRule type="cellIs" dxfId="4569" priority="4137" operator="lessThan">
      <formula>$C$4</formula>
    </cfRule>
    <cfRule type="cellIs" dxfId="4568" priority="4138" operator="lessThan">
      <formula>$C$4</formula>
    </cfRule>
  </conditionalFormatting>
  <conditionalFormatting sqref="BL19">
    <cfRule type="cellIs" dxfId="4567" priority="4237" operator="lessThan">
      <formula>$C$4</formula>
    </cfRule>
    <cfRule type="cellIs" dxfId="4566" priority="4238" operator="lessThan">
      <formula>$C$4</formula>
    </cfRule>
  </conditionalFormatting>
  <conditionalFormatting sqref="BM19">
    <cfRule type="cellIs" dxfId="4565" priority="4337" operator="lessThan">
      <formula>$C$4</formula>
    </cfRule>
    <cfRule type="cellIs" dxfId="4564" priority="4338" operator="lessThan">
      <formula>$C$4</formula>
    </cfRule>
  </conditionalFormatting>
  <conditionalFormatting sqref="BN19">
    <cfRule type="cellIs" dxfId="4563" priority="4437" operator="lessThan">
      <formula>$C$4</formula>
    </cfRule>
    <cfRule type="cellIs" dxfId="4562" priority="4438" operator="lessThan">
      <formula>$C$4</formula>
    </cfRule>
  </conditionalFormatting>
  <conditionalFormatting sqref="BO19">
    <cfRule type="cellIs" dxfId="4561" priority="4537" operator="lessThan">
      <formula>$C$4</formula>
    </cfRule>
    <cfRule type="cellIs" dxfId="4560" priority="4538" operator="lessThan">
      <formula>$C$4</formula>
    </cfRule>
  </conditionalFormatting>
  <conditionalFormatting sqref="BP19">
    <cfRule type="cellIs" dxfId="4559" priority="4637" operator="lessThan">
      <formula>$C$4</formula>
    </cfRule>
    <cfRule type="cellIs" dxfId="4558" priority="4638" operator="lessThan">
      <formula>$C$4</formula>
    </cfRule>
  </conditionalFormatting>
  <conditionalFormatting sqref="BQ19">
    <cfRule type="cellIs" dxfId="4557" priority="4737" operator="lessThan">
      <formula>$C$4</formula>
    </cfRule>
    <cfRule type="cellIs" dxfId="4556" priority="4738" operator="lessThan">
      <formula>$C$4</formula>
    </cfRule>
  </conditionalFormatting>
  <conditionalFormatting sqref="BR19">
    <cfRule type="cellIs" dxfId="4555" priority="1559" operator="lessThan">
      <formula>$C$4</formula>
    </cfRule>
  </conditionalFormatting>
  <conditionalFormatting sqref="BS19">
    <cfRule type="cellIs" dxfId="4554" priority="1609" operator="lessThan">
      <formula>$C$4</formula>
    </cfRule>
  </conditionalFormatting>
  <conditionalFormatting sqref="BT19">
    <cfRule type="cellIs" dxfId="4553" priority="1659" operator="lessThan">
      <formula>$C$4</formula>
    </cfRule>
  </conditionalFormatting>
  <conditionalFormatting sqref="BU19">
    <cfRule type="cellIs" dxfId="4552" priority="1709" operator="lessThan">
      <formula>$C$4</formula>
    </cfRule>
  </conditionalFormatting>
  <conditionalFormatting sqref="BV19">
    <cfRule type="cellIs" dxfId="4551" priority="1759" operator="lessThan">
      <formula>$C$4</formula>
    </cfRule>
  </conditionalFormatting>
  <conditionalFormatting sqref="BW19">
    <cfRule type="cellIs" dxfId="4550" priority="1809" operator="lessThan">
      <formula>$C$4</formula>
    </cfRule>
  </conditionalFormatting>
  <conditionalFormatting sqref="BX19">
    <cfRule type="cellIs" dxfId="4549" priority="1859" operator="lessThan">
      <formula>$C$4</formula>
    </cfRule>
  </conditionalFormatting>
  <conditionalFormatting sqref="BY19">
    <cfRule type="cellIs" dxfId="4548" priority="1909" operator="lessThan">
      <formula>$C$4</formula>
    </cfRule>
  </conditionalFormatting>
  <conditionalFormatting sqref="BZ19">
    <cfRule type="cellIs" dxfId="4547" priority="1959" operator="lessThan">
      <formula>$C$4</formula>
    </cfRule>
  </conditionalFormatting>
  <conditionalFormatting sqref="CA19">
    <cfRule type="cellIs" dxfId="4546" priority="2009" operator="lessThan">
      <formula>$C$4</formula>
    </cfRule>
  </conditionalFormatting>
  <conditionalFormatting sqref="CB19">
    <cfRule type="cellIs" dxfId="4545" priority="2059" operator="lessThan">
      <formula>$C$4</formula>
    </cfRule>
  </conditionalFormatting>
  <conditionalFormatting sqref="CC19">
    <cfRule type="cellIs" dxfId="4544" priority="2109" operator="lessThan">
      <formula>$C$4</formula>
    </cfRule>
  </conditionalFormatting>
  <conditionalFormatting sqref="CD19">
    <cfRule type="cellIs" dxfId="4543" priority="2159" operator="lessThan">
      <formula>$C$4</formula>
    </cfRule>
  </conditionalFormatting>
  <conditionalFormatting sqref="CE19">
    <cfRule type="cellIs" dxfId="4542" priority="2209" operator="lessThan">
      <formula>$C$4</formula>
    </cfRule>
  </conditionalFormatting>
  <conditionalFormatting sqref="CF19">
    <cfRule type="cellIs" dxfId="4541" priority="2259" operator="lessThan">
      <formula>$C$4</formula>
    </cfRule>
  </conditionalFormatting>
  <conditionalFormatting sqref="CG19">
    <cfRule type="cellIs" dxfId="4540" priority="2309" operator="lessThan">
      <formula>$C$4</formula>
    </cfRule>
  </conditionalFormatting>
  <conditionalFormatting sqref="CH19">
    <cfRule type="cellIs" dxfId="4539" priority="5037" operator="lessThan">
      <formula>$C$4</formula>
    </cfRule>
    <cfRule type="cellIs" dxfId="4538" priority="5038" operator="lessThan">
      <formula>$C$4</formula>
    </cfRule>
  </conditionalFormatting>
  <conditionalFormatting sqref="CI19">
    <cfRule type="cellIs" dxfId="4537" priority="5137" operator="lessThan">
      <formula>$C$4</formula>
    </cfRule>
    <cfRule type="cellIs" dxfId="4536" priority="5138" operator="lessThan">
      <formula>$C$4</formula>
    </cfRule>
  </conditionalFormatting>
  <conditionalFormatting sqref="CJ19">
    <cfRule type="cellIs" dxfId="4535" priority="5237" operator="lessThan">
      <formula>$C$4</formula>
    </cfRule>
    <cfRule type="cellIs" dxfId="4534" priority="5238" operator="lessThan">
      <formula>$C$4</formula>
    </cfRule>
  </conditionalFormatting>
  <conditionalFormatting sqref="CK19">
    <cfRule type="cellIs" dxfId="4533" priority="5337" operator="lessThan">
      <formula>$C$4</formula>
    </cfRule>
    <cfRule type="cellIs" dxfId="4532" priority="5338" operator="lessThan">
      <formula>$C$4</formula>
    </cfRule>
  </conditionalFormatting>
  <conditionalFormatting sqref="CL19">
    <cfRule type="cellIs" dxfId="4531" priority="5437" operator="lessThan">
      <formula>$C$4</formula>
    </cfRule>
    <cfRule type="cellIs" dxfId="4530" priority="5438" operator="lessThan">
      <formula>$C$4</formula>
    </cfRule>
  </conditionalFormatting>
  <conditionalFormatting sqref="CM19">
    <cfRule type="cellIs" dxfId="4529" priority="2359" operator="lessThan">
      <formula>$C$4</formula>
    </cfRule>
  </conditionalFormatting>
  <conditionalFormatting sqref="CN19">
    <cfRule type="cellIs" dxfId="4528" priority="2409" operator="lessThan">
      <formula>$C$4</formula>
    </cfRule>
  </conditionalFormatting>
  <conditionalFormatting sqref="CO19">
    <cfRule type="cellIs" dxfId="4527" priority="2459" operator="lessThan">
      <formula>$C$4</formula>
    </cfRule>
  </conditionalFormatting>
  <conditionalFormatting sqref="CP19">
    <cfRule type="cellIs" dxfId="4526" priority="4837" operator="lessThan">
      <formula>$C$4</formula>
    </cfRule>
    <cfRule type="cellIs" dxfId="4525" priority="4838" operator="lessThan">
      <formula>$C$4</formula>
    </cfRule>
  </conditionalFormatting>
  <conditionalFormatting sqref="CR19">
    <cfRule type="cellIs" dxfId="4524" priority="2717" operator="lessThan">
      <formula>$C$4</formula>
    </cfRule>
    <cfRule type="cellIs" dxfId="4523" priority="2718" operator="lessThan">
      <formula>$C$4</formula>
    </cfRule>
  </conditionalFormatting>
  <conditionalFormatting sqref="CS19">
    <cfRule type="cellIs" dxfId="4522" priority="4937" operator="lessThan">
      <formula>$C$4</formula>
    </cfRule>
    <cfRule type="cellIs" dxfId="4521" priority="4938" operator="lessThan">
      <formula>$C$4</formula>
    </cfRule>
  </conditionalFormatting>
  <conditionalFormatting sqref="CW19">
    <cfRule type="cellIs" dxfId="4520" priority="2810" operator="lessThan">
      <formula>1</formula>
    </cfRule>
  </conditionalFormatting>
  <conditionalFormatting sqref="O20">
    <cfRule type="cellIs" dxfId="4519" priority="10" operator="lessThan">
      <formula>$C$4</formula>
    </cfRule>
  </conditionalFormatting>
  <conditionalFormatting sqref="P20">
    <cfRule type="cellIs" dxfId="4518" priority="60" operator="lessThan">
      <formula>$C$4</formula>
    </cfRule>
  </conditionalFormatting>
  <conditionalFormatting sqref="Q20">
    <cfRule type="cellIs" dxfId="4517" priority="110" operator="lessThan">
      <formula>$C$4</formula>
    </cfRule>
  </conditionalFormatting>
  <conditionalFormatting sqref="R20">
    <cfRule type="cellIs" dxfId="4516" priority="2510" operator="lessThan">
      <formula>$C$4</formula>
    </cfRule>
  </conditionalFormatting>
  <conditionalFormatting sqref="S20">
    <cfRule type="cellIs" dxfId="4515" priority="2560" operator="lessThan">
      <formula>$C$4</formula>
    </cfRule>
  </conditionalFormatting>
  <conditionalFormatting sqref="T20">
    <cfRule type="cellIs" dxfId="4514" priority="160" operator="lessThan">
      <formula>$C$4</formula>
    </cfRule>
  </conditionalFormatting>
  <conditionalFormatting sqref="U20">
    <cfRule type="cellIs" dxfId="4513" priority="2610" operator="lessThan">
      <formula>$C$4</formula>
    </cfRule>
  </conditionalFormatting>
  <conditionalFormatting sqref="V20">
    <cfRule type="cellIs" dxfId="4512" priority="2660" operator="lessThan">
      <formula>$C$4</formula>
    </cfRule>
  </conditionalFormatting>
  <conditionalFormatting sqref="W20">
    <cfRule type="cellIs" dxfId="4511" priority="210" operator="lessThan">
      <formula>$C$4</formula>
    </cfRule>
  </conditionalFormatting>
  <conditionalFormatting sqref="X20">
    <cfRule type="cellIs" dxfId="4510" priority="260" operator="lessThan">
      <formula>$C$4</formula>
    </cfRule>
  </conditionalFormatting>
  <conditionalFormatting sqref="Y20">
    <cfRule type="cellIs" dxfId="4509" priority="310" operator="lessThan">
      <formula>$C$4</formula>
    </cfRule>
  </conditionalFormatting>
  <conditionalFormatting sqref="Z20">
    <cfRule type="cellIs" dxfId="4508" priority="360" operator="lessThan">
      <formula>$C$4</formula>
    </cfRule>
  </conditionalFormatting>
  <conditionalFormatting sqref="AA20">
    <cfRule type="cellIs" dxfId="4507" priority="410" operator="lessThan">
      <formula>$C$4</formula>
    </cfRule>
  </conditionalFormatting>
  <conditionalFormatting sqref="AB20">
    <cfRule type="cellIs" dxfId="4506" priority="460" operator="lessThan">
      <formula>$C$4</formula>
    </cfRule>
  </conditionalFormatting>
  <conditionalFormatting sqref="AC20">
    <cfRule type="cellIs" dxfId="4505" priority="510" operator="lessThan">
      <formula>$C$4</formula>
    </cfRule>
  </conditionalFormatting>
  <conditionalFormatting sqref="AD20">
    <cfRule type="cellIs" dxfId="4504" priority="560" operator="lessThan">
      <formula>$C$4</formula>
    </cfRule>
  </conditionalFormatting>
  <conditionalFormatting sqref="AE20">
    <cfRule type="cellIs" dxfId="4503" priority="610" operator="lessThan">
      <formula>$C$4</formula>
    </cfRule>
  </conditionalFormatting>
  <conditionalFormatting sqref="AF20">
    <cfRule type="cellIs" dxfId="4502" priority="660" operator="lessThan">
      <formula>$C$4</formula>
    </cfRule>
  </conditionalFormatting>
  <conditionalFormatting sqref="AG20">
    <cfRule type="cellIs" dxfId="4501" priority="710" operator="lessThan">
      <formula>$C$4</formula>
    </cfRule>
  </conditionalFormatting>
  <conditionalFormatting sqref="AH20">
    <cfRule type="cellIs" dxfId="4500" priority="760" operator="lessThan">
      <formula>$C$4</formula>
    </cfRule>
  </conditionalFormatting>
  <conditionalFormatting sqref="AI20">
    <cfRule type="cellIs" dxfId="4499" priority="810" operator="lessThan">
      <formula>$C$4</formula>
    </cfRule>
  </conditionalFormatting>
  <conditionalFormatting sqref="AJ20">
    <cfRule type="cellIs" dxfId="4498" priority="860" operator="lessThan">
      <formula>$C$4</formula>
    </cfRule>
  </conditionalFormatting>
  <conditionalFormatting sqref="AK20">
    <cfRule type="cellIs" dxfId="4497" priority="910" operator="lessThan">
      <formula>$C$4</formula>
    </cfRule>
  </conditionalFormatting>
  <conditionalFormatting sqref="AL20">
    <cfRule type="cellIs" dxfId="4496" priority="960" operator="lessThan">
      <formula>$C$4</formula>
    </cfRule>
  </conditionalFormatting>
  <conditionalFormatting sqref="AM20">
    <cfRule type="cellIs" dxfId="4495" priority="1010" operator="lessThan">
      <formula>$C$4</formula>
    </cfRule>
  </conditionalFormatting>
  <conditionalFormatting sqref="AN20">
    <cfRule type="cellIs" dxfId="4494" priority="1060" operator="lessThan">
      <formula>$C$4</formula>
    </cfRule>
  </conditionalFormatting>
  <conditionalFormatting sqref="AO20">
    <cfRule type="cellIs" dxfId="4493" priority="1110" operator="lessThan">
      <formula>$C$4</formula>
    </cfRule>
  </conditionalFormatting>
  <conditionalFormatting sqref="AP20">
    <cfRule type="cellIs" dxfId="4492" priority="1160" operator="lessThan">
      <formula>$C$4</formula>
    </cfRule>
  </conditionalFormatting>
  <conditionalFormatting sqref="AQ20">
    <cfRule type="cellIs" dxfId="4491" priority="1210" operator="lessThan">
      <formula>$C$4</formula>
    </cfRule>
  </conditionalFormatting>
  <conditionalFormatting sqref="AR20">
    <cfRule type="cellIs" dxfId="4490" priority="1260" operator="lessThan">
      <formula>$C$4</formula>
    </cfRule>
  </conditionalFormatting>
  <conditionalFormatting sqref="AS20">
    <cfRule type="cellIs" dxfId="4489" priority="1310" operator="lessThan">
      <formula>$C$4</formula>
    </cfRule>
  </conditionalFormatting>
  <conditionalFormatting sqref="AT20">
    <cfRule type="cellIs" dxfId="4488" priority="1360" operator="lessThan">
      <formula>$C$4</formula>
    </cfRule>
  </conditionalFormatting>
  <conditionalFormatting sqref="AU20">
    <cfRule type="cellIs" dxfId="4487" priority="1410" operator="lessThan">
      <formula>$C$4</formula>
    </cfRule>
  </conditionalFormatting>
  <conditionalFormatting sqref="AV20">
    <cfRule type="cellIs" dxfId="4486" priority="1460" operator="lessThan">
      <formula>$C$4</formula>
    </cfRule>
  </conditionalFormatting>
  <conditionalFormatting sqref="AW20">
    <cfRule type="cellIs" dxfId="4485" priority="1510" operator="lessThan">
      <formula>$C$4</formula>
    </cfRule>
  </conditionalFormatting>
  <conditionalFormatting sqref="AX20">
    <cfRule type="cellIs" dxfId="4484" priority="2839" operator="lessThan">
      <formula>$C$4</formula>
    </cfRule>
    <cfRule type="cellIs" dxfId="4483" priority="2840" operator="lessThan">
      <formula>$C$4</formula>
    </cfRule>
  </conditionalFormatting>
  <conditionalFormatting sqref="AY20">
    <cfRule type="cellIs" dxfId="4482" priority="2939" operator="lessThan">
      <formula>$C$4</formula>
    </cfRule>
    <cfRule type="cellIs" dxfId="4481" priority="2940" operator="lessThan">
      <formula>$C$4</formula>
    </cfRule>
  </conditionalFormatting>
  <conditionalFormatting sqref="AZ20">
    <cfRule type="cellIs" dxfId="4480" priority="3039" operator="lessThan">
      <formula>$C$4</formula>
    </cfRule>
    <cfRule type="cellIs" dxfId="4479" priority="3040" operator="lessThan">
      <formula>$C$4</formula>
    </cfRule>
  </conditionalFormatting>
  <conditionalFormatting sqref="BA20">
    <cfRule type="cellIs" dxfId="4478" priority="3139" operator="lessThan">
      <formula>$C$4</formula>
    </cfRule>
    <cfRule type="cellIs" dxfId="4477" priority="3140" operator="lessThan">
      <formula>$C$4</formula>
    </cfRule>
  </conditionalFormatting>
  <conditionalFormatting sqref="BB20">
    <cfRule type="cellIs" dxfId="4476" priority="3239" operator="lessThan">
      <formula>$C$4</formula>
    </cfRule>
    <cfRule type="cellIs" dxfId="4475" priority="3240" operator="lessThan">
      <formula>$C$4</formula>
    </cfRule>
  </conditionalFormatting>
  <conditionalFormatting sqref="BC20">
    <cfRule type="cellIs" dxfId="4474" priority="3339" operator="lessThan">
      <formula>$C$4</formula>
    </cfRule>
    <cfRule type="cellIs" dxfId="4473" priority="3340" operator="lessThan">
      <formula>$C$4</formula>
    </cfRule>
  </conditionalFormatting>
  <conditionalFormatting sqref="BD20">
    <cfRule type="cellIs" dxfId="4472" priority="3439" operator="lessThan">
      <formula>$C$4</formula>
    </cfRule>
    <cfRule type="cellIs" dxfId="4471" priority="3440" operator="lessThan">
      <formula>$C$4</formula>
    </cfRule>
  </conditionalFormatting>
  <conditionalFormatting sqref="BE20">
    <cfRule type="cellIs" dxfId="4470" priority="3539" operator="lessThan">
      <formula>$C$4</formula>
    </cfRule>
    <cfRule type="cellIs" dxfId="4469" priority="3540" operator="lessThan">
      <formula>$C$4</formula>
    </cfRule>
  </conditionalFormatting>
  <conditionalFormatting sqref="BF20">
    <cfRule type="cellIs" dxfId="4468" priority="3639" operator="lessThan">
      <formula>$C$4</formula>
    </cfRule>
    <cfRule type="cellIs" dxfId="4467" priority="3640" operator="lessThan">
      <formula>$C$4</formula>
    </cfRule>
  </conditionalFormatting>
  <conditionalFormatting sqref="BG20">
    <cfRule type="cellIs" dxfId="4466" priority="3739" operator="lessThan">
      <formula>$C$4</formula>
    </cfRule>
    <cfRule type="cellIs" dxfId="4465" priority="3740" operator="lessThan">
      <formula>$C$4</formula>
    </cfRule>
  </conditionalFormatting>
  <conditionalFormatting sqref="BH20">
    <cfRule type="cellIs" dxfId="4464" priority="3839" operator="lessThan">
      <formula>$C$4</formula>
    </cfRule>
    <cfRule type="cellIs" dxfId="4463" priority="3840" operator="lessThan">
      <formula>$C$4</formula>
    </cfRule>
  </conditionalFormatting>
  <conditionalFormatting sqref="BI20">
    <cfRule type="cellIs" dxfId="4462" priority="3939" operator="lessThan">
      <formula>$C$4</formula>
    </cfRule>
    <cfRule type="cellIs" dxfId="4461" priority="3940" operator="lessThan">
      <formula>$C$4</formula>
    </cfRule>
  </conditionalFormatting>
  <conditionalFormatting sqref="BJ20">
    <cfRule type="cellIs" dxfId="4460" priority="4039" operator="lessThan">
      <formula>$C$4</formula>
    </cfRule>
    <cfRule type="cellIs" dxfId="4459" priority="4040" operator="lessThan">
      <formula>$C$4</formula>
    </cfRule>
  </conditionalFormatting>
  <conditionalFormatting sqref="BK20">
    <cfRule type="cellIs" dxfId="4458" priority="4139" operator="lessThan">
      <formula>$C$4</formula>
    </cfRule>
    <cfRule type="cellIs" dxfId="4457" priority="4140" operator="lessThan">
      <formula>$C$4</formula>
    </cfRule>
  </conditionalFormatting>
  <conditionalFormatting sqref="BL20">
    <cfRule type="cellIs" dxfId="4456" priority="4239" operator="lessThan">
      <formula>$C$4</formula>
    </cfRule>
    <cfRule type="cellIs" dxfId="4455" priority="4240" operator="lessThan">
      <formula>$C$4</formula>
    </cfRule>
  </conditionalFormatting>
  <conditionalFormatting sqref="BM20">
    <cfRule type="cellIs" dxfId="4454" priority="4339" operator="lessThan">
      <formula>$C$4</formula>
    </cfRule>
    <cfRule type="cellIs" dxfId="4453" priority="4340" operator="lessThan">
      <formula>$C$4</formula>
    </cfRule>
  </conditionalFormatting>
  <conditionalFormatting sqref="BN20">
    <cfRule type="cellIs" dxfId="4452" priority="4439" operator="lessThan">
      <formula>$C$4</formula>
    </cfRule>
    <cfRule type="cellIs" dxfId="4451" priority="4440" operator="lessThan">
      <formula>$C$4</formula>
    </cfRule>
  </conditionalFormatting>
  <conditionalFormatting sqref="BO20">
    <cfRule type="cellIs" dxfId="4450" priority="4539" operator="lessThan">
      <formula>$C$4</formula>
    </cfRule>
    <cfRule type="cellIs" dxfId="4449" priority="4540" operator="lessThan">
      <formula>$C$4</formula>
    </cfRule>
  </conditionalFormatting>
  <conditionalFormatting sqref="BP20">
    <cfRule type="cellIs" dxfId="4448" priority="4639" operator="lessThan">
      <formula>$C$4</formula>
    </cfRule>
    <cfRule type="cellIs" dxfId="4447" priority="4640" operator="lessThan">
      <formula>$C$4</formula>
    </cfRule>
  </conditionalFormatting>
  <conditionalFormatting sqref="BQ20">
    <cfRule type="cellIs" dxfId="4446" priority="4739" operator="lessThan">
      <formula>$C$4</formula>
    </cfRule>
    <cfRule type="cellIs" dxfId="4445" priority="4740" operator="lessThan">
      <formula>$C$4</formula>
    </cfRule>
  </conditionalFormatting>
  <conditionalFormatting sqref="BR20">
    <cfRule type="cellIs" dxfId="4444" priority="1560" operator="lessThan">
      <formula>$C$4</formula>
    </cfRule>
  </conditionalFormatting>
  <conditionalFormatting sqref="BS20">
    <cfRule type="cellIs" dxfId="4443" priority="1610" operator="lessThan">
      <formula>$C$4</formula>
    </cfRule>
  </conditionalFormatting>
  <conditionalFormatting sqref="BT20">
    <cfRule type="cellIs" dxfId="4442" priority="1660" operator="lessThan">
      <formula>$C$4</formula>
    </cfRule>
  </conditionalFormatting>
  <conditionalFormatting sqref="BU20">
    <cfRule type="cellIs" dxfId="4441" priority="1710" operator="lessThan">
      <formula>$C$4</formula>
    </cfRule>
  </conditionalFormatting>
  <conditionalFormatting sqref="BV20">
    <cfRule type="cellIs" dxfId="4440" priority="1760" operator="lessThan">
      <formula>$C$4</formula>
    </cfRule>
  </conditionalFormatting>
  <conditionalFormatting sqref="BW20">
    <cfRule type="cellIs" dxfId="4439" priority="1810" operator="lessThan">
      <formula>$C$4</formula>
    </cfRule>
  </conditionalFormatting>
  <conditionalFormatting sqref="BX20">
    <cfRule type="cellIs" dxfId="4438" priority="1860" operator="lessThan">
      <formula>$C$4</formula>
    </cfRule>
  </conditionalFormatting>
  <conditionalFormatting sqref="BY20">
    <cfRule type="cellIs" dxfId="4437" priority="1910" operator="lessThan">
      <formula>$C$4</formula>
    </cfRule>
  </conditionalFormatting>
  <conditionalFormatting sqref="BZ20">
    <cfRule type="cellIs" dxfId="4436" priority="1960" operator="lessThan">
      <formula>$C$4</formula>
    </cfRule>
  </conditionalFormatting>
  <conditionalFormatting sqref="CA20">
    <cfRule type="cellIs" dxfId="4435" priority="2010" operator="lessThan">
      <formula>$C$4</formula>
    </cfRule>
  </conditionalFormatting>
  <conditionalFormatting sqref="CB20">
    <cfRule type="cellIs" dxfId="4434" priority="2060" operator="lessThan">
      <formula>$C$4</formula>
    </cfRule>
  </conditionalFormatting>
  <conditionalFormatting sqref="CC20">
    <cfRule type="cellIs" dxfId="4433" priority="2110" operator="lessThan">
      <formula>$C$4</formula>
    </cfRule>
  </conditionalFormatting>
  <conditionalFormatting sqref="CD20">
    <cfRule type="cellIs" dxfId="4432" priority="2160" operator="lessThan">
      <formula>$C$4</formula>
    </cfRule>
  </conditionalFormatting>
  <conditionalFormatting sqref="CE20">
    <cfRule type="cellIs" dxfId="4431" priority="2210" operator="lessThan">
      <formula>$C$4</formula>
    </cfRule>
  </conditionalFormatting>
  <conditionalFormatting sqref="CF20">
    <cfRule type="cellIs" dxfId="4430" priority="2260" operator="lessThan">
      <formula>$C$4</formula>
    </cfRule>
  </conditionalFormatting>
  <conditionalFormatting sqref="CG20">
    <cfRule type="cellIs" dxfId="4429" priority="2310" operator="lessThan">
      <formula>$C$4</formula>
    </cfRule>
  </conditionalFormatting>
  <conditionalFormatting sqref="CH20">
    <cfRule type="cellIs" dxfId="4428" priority="5039" operator="lessThan">
      <formula>$C$4</formula>
    </cfRule>
    <cfRule type="cellIs" dxfId="4427" priority="5040" operator="lessThan">
      <formula>$C$4</formula>
    </cfRule>
  </conditionalFormatting>
  <conditionalFormatting sqref="CI20">
    <cfRule type="cellIs" dxfId="4426" priority="5139" operator="lessThan">
      <formula>$C$4</formula>
    </cfRule>
    <cfRule type="cellIs" dxfId="4425" priority="5140" operator="lessThan">
      <formula>$C$4</formula>
    </cfRule>
  </conditionalFormatting>
  <conditionalFormatting sqref="CJ20">
    <cfRule type="cellIs" dxfId="4424" priority="5239" operator="lessThan">
      <formula>$C$4</formula>
    </cfRule>
    <cfRule type="cellIs" dxfId="4423" priority="5240" operator="lessThan">
      <formula>$C$4</formula>
    </cfRule>
  </conditionalFormatting>
  <conditionalFormatting sqref="CK20">
    <cfRule type="cellIs" dxfId="4422" priority="5339" operator="lessThan">
      <formula>$C$4</formula>
    </cfRule>
    <cfRule type="cellIs" dxfId="4421" priority="5340" operator="lessThan">
      <formula>$C$4</formula>
    </cfRule>
  </conditionalFormatting>
  <conditionalFormatting sqref="CL20">
    <cfRule type="cellIs" dxfId="4420" priority="5439" operator="lessThan">
      <formula>$C$4</formula>
    </cfRule>
    <cfRule type="cellIs" dxfId="4419" priority="5440" operator="lessThan">
      <formula>$C$4</formula>
    </cfRule>
  </conditionalFormatting>
  <conditionalFormatting sqref="CM20">
    <cfRule type="cellIs" dxfId="4418" priority="2360" operator="lessThan">
      <formula>$C$4</formula>
    </cfRule>
  </conditionalFormatting>
  <conditionalFormatting sqref="CN20">
    <cfRule type="cellIs" dxfId="4417" priority="2410" operator="lessThan">
      <formula>$C$4</formula>
    </cfRule>
  </conditionalFormatting>
  <conditionalFormatting sqref="CO20">
    <cfRule type="cellIs" dxfId="4416" priority="2460" operator="lessThan">
      <formula>$C$4</formula>
    </cfRule>
  </conditionalFormatting>
  <conditionalFormatting sqref="CP20">
    <cfRule type="cellIs" dxfId="4415" priority="4839" operator="lessThan">
      <formula>$C$4</formula>
    </cfRule>
    <cfRule type="cellIs" dxfId="4414" priority="4840" operator="lessThan">
      <formula>$C$4</formula>
    </cfRule>
  </conditionalFormatting>
  <conditionalFormatting sqref="CR20">
    <cfRule type="cellIs" dxfId="4413" priority="2719" operator="lessThan">
      <formula>$C$4</formula>
    </cfRule>
    <cfRule type="cellIs" dxfId="4412" priority="2720" operator="lessThan">
      <formula>$C$4</formula>
    </cfRule>
  </conditionalFormatting>
  <conditionalFormatting sqref="CS20">
    <cfRule type="cellIs" dxfId="4411" priority="4939" operator="lessThan">
      <formula>$C$4</formula>
    </cfRule>
    <cfRule type="cellIs" dxfId="4410" priority="4940" operator="lessThan">
      <formula>$C$4</formula>
    </cfRule>
  </conditionalFormatting>
  <conditionalFormatting sqref="O21">
    <cfRule type="cellIs" dxfId="4409" priority="11" operator="lessThan">
      <formula>$C$4</formula>
    </cfRule>
  </conditionalFormatting>
  <conditionalFormatting sqref="P21">
    <cfRule type="cellIs" dxfId="4408" priority="61" operator="lessThan">
      <formula>$C$4</formula>
    </cfRule>
  </conditionalFormatting>
  <conditionalFormatting sqref="Q21">
    <cfRule type="cellIs" dxfId="4407" priority="111" operator="lessThan">
      <formula>$C$4</formula>
    </cfRule>
  </conditionalFormatting>
  <conditionalFormatting sqref="R21">
    <cfRule type="cellIs" dxfId="4406" priority="2511" operator="lessThan">
      <formula>$C$4</formula>
    </cfRule>
  </conditionalFormatting>
  <conditionalFormatting sqref="S21">
    <cfRule type="cellIs" dxfId="4405" priority="2561" operator="lessThan">
      <formula>$C$4</formula>
    </cfRule>
  </conditionalFormatting>
  <conditionalFormatting sqref="T21">
    <cfRule type="cellIs" dxfId="4404" priority="161" operator="lessThan">
      <formula>$C$4</formula>
    </cfRule>
  </conditionalFormatting>
  <conditionalFormatting sqref="U21">
    <cfRule type="cellIs" dxfId="4403" priority="2611" operator="lessThan">
      <formula>$C$4</formula>
    </cfRule>
  </conditionalFormatting>
  <conditionalFormatting sqref="V21">
    <cfRule type="cellIs" dxfId="4402" priority="2661" operator="lessThan">
      <formula>$C$4</formula>
    </cfRule>
  </conditionalFormatting>
  <conditionalFormatting sqref="W21">
    <cfRule type="cellIs" dxfId="4401" priority="211" operator="lessThan">
      <formula>$C$4</formula>
    </cfRule>
  </conditionalFormatting>
  <conditionalFormatting sqref="X21">
    <cfRule type="cellIs" dxfId="4400" priority="261" operator="lessThan">
      <formula>$C$4</formula>
    </cfRule>
  </conditionalFormatting>
  <conditionalFormatting sqref="Y21">
    <cfRule type="cellIs" dxfId="4399" priority="311" operator="lessThan">
      <formula>$C$4</formula>
    </cfRule>
  </conditionalFormatting>
  <conditionalFormatting sqref="Z21">
    <cfRule type="cellIs" dxfId="4398" priority="361" operator="lessThan">
      <formula>$C$4</formula>
    </cfRule>
  </conditionalFormatting>
  <conditionalFormatting sqref="AA21">
    <cfRule type="cellIs" dxfId="4397" priority="411" operator="lessThan">
      <formula>$C$4</formula>
    </cfRule>
  </conditionalFormatting>
  <conditionalFormatting sqref="AB21">
    <cfRule type="cellIs" dxfId="4396" priority="461" operator="lessThan">
      <formula>$C$4</formula>
    </cfRule>
  </conditionalFormatting>
  <conditionalFormatting sqref="AC21">
    <cfRule type="cellIs" dxfId="4395" priority="511" operator="lessThan">
      <formula>$C$4</formula>
    </cfRule>
  </conditionalFormatting>
  <conditionalFormatting sqref="AD21">
    <cfRule type="cellIs" dxfId="4394" priority="561" operator="lessThan">
      <formula>$C$4</formula>
    </cfRule>
  </conditionalFormatting>
  <conditionalFormatting sqref="AE21">
    <cfRule type="cellIs" dxfId="4393" priority="611" operator="lessThan">
      <formula>$C$4</formula>
    </cfRule>
  </conditionalFormatting>
  <conditionalFormatting sqref="AF21">
    <cfRule type="cellIs" dxfId="4392" priority="661" operator="lessThan">
      <formula>$C$4</formula>
    </cfRule>
  </conditionalFormatting>
  <conditionalFormatting sqref="AG21">
    <cfRule type="cellIs" dxfId="4391" priority="711" operator="lessThan">
      <formula>$C$4</formula>
    </cfRule>
  </conditionalFormatting>
  <conditionalFormatting sqref="AH21">
    <cfRule type="cellIs" dxfId="4390" priority="761" operator="lessThan">
      <formula>$C$4</formula>
    </cfRule>
  </conditionalFormatting>
  <conditionalFormatting sqref="AI21">
    <cfRule type="cellIs" dxfId="4389" priority="811" operator="lessThan">
      <formula>$C$4</formula>
    </cfRule>
  </conditionalFormatting>
  <conditionalFormatting sqref="AJ21">
    <cfRule type="cellIs" dxfId="4388" priority="861" operator="lessThan">
      <formula>$C$4</formula>
    </cfRule>
  </conditionalFormatting>
  <conditionalFormatting sqref="AK21">
    <cfRule type="cellIs" dxfId="4387" priority="911" operator="lessThan">
      <formula>$C$4</formula>
    </cfRule>
  </conditionalFormatting>
  <conditionalFormatting sqref="AL21">
    <cfRule type="cellIs" dxfId="4386" priority="961" operator="lessThan">
      <formula>$C$4</formula>
    </cfRule>
  </conditionalFormatting>
  <conditionalFormatting sqref="AM21">
    <cfRule type="cellIs" dxfId="4385" priority="1011" operator="lessThan">
      <formula>$C$4</formula>
    </cfRule>
  </conditionalFormatting>
  <conditionalFormatting sqref="AN21">
    <cfRule type="cellIs" dxfId="4384" priority="1061" operator="lessThan">
      <formula>$C$4</formula>
    </cfRule>
  </conditionalFormatting>
  <conditionalFormatting sqref="AO21">
    <cfRule type="cellIs" dxfId="4383" priority="1111" operator="lessThan">
      <formula>$C$4</formula>
    </cfRule>
  </conditionalFormatting>
  <conditionalFormatting sqref="AP21">
    <cfRule type="cellIs" dxfId="4382" priority="1161" operator="lessThan">
      <formula>$C$4</formula>
    </cfRule>
  </conditionalFormatting>
  <conditionalFormatting sqref="AQ21">
    <cfRule type="cellIs" dxfId="4381" priority="1211" operator="lessThan">
      <formula>$C$4</formula>
    </cfRule>
  </conditionalFormatting>
  <conditionalFormatting sqref="AR21">
    <cfRule type="cellIs" dxfId="4380" priority="1261" operator="lessThan">
      <formula>$C$4</formula>
    </cfRule>
  </conditionalFormatting>
  <conditionalFormatting sqref="AS21">
    <cfRule type="cellIs" dxfId="4379" priority="1311" operator="lessThan">
      <formula>$C$4</formula>
    </cfRule>
  </conditionalFormatting>
  <conditionalFormatting sqref="AT21">
    <cfRule type="cellIs" dxfId="4378" priority="1361" operator="lessThan">
      <formula>$C$4</formula>
    </cfRule>
  </conditionalFormatting>
  <conditionalFormatting sqref="AU21">
    <cfRule type="cellIs" dxfId="4377" priority="1411" operator="lessThan">
      <formula>$C$4</formula>
    </cfRule>
  </conditionalFormatting>
  <conditionalFormatting sqref="AV21">
    <cfRule type="cellIs" dxfId="4376" priority="1461" operator="lessThan">
      <formula>$C$4</formula>
    </cfRule>
  </conditionalFormatting>
  <conditionalFormatting sqref="AW21">
    <cfRule type="cellIs" dxfId="4375" priority="1511" operator="lessThan">
      <formula>$C$4</formula>
    </cfRule>
  </conditionalFormatting>
  <conditionalFormatting sqref="AX21">
    <cfRule type="cellIs" dxfId="4374" priority="2841" operator="lessThan">
      <formula>$C$4</formula>
    </cfRule>
    <cfRule type="cellIs" dxfId="4373" priority="2842" operator="lessThan">
      <formula>$C$4</formula>
    </cfRule>
  </conditionalFormatting>
  <conditionalFormatting sqref="AY21">
    <cfRule type="cellIs" dxfId="4372" priority="2941" operator="lessThan">
      <formula>$C$4</formula>
    </cfRule>
    <cfRule type="cellIs" dxfId="4371" priority="2942" operator="lessThan">
      <formula>$C$4</formula>
    </cfRule>
  </conditionalFormatting>
  <conditionalFormatting sqref="AZ21">
    <cfRule type="cellIs" dxfId="4370" priority="3041" operator="lessThan">
      <formula>$C$4</formula>
    </cfRule>
    <cfRule type="cellIs" dxfId="4369" priority="3042" operator="lessThan">
      <formula>$C$4</formula>
    </cfRule>
  </conditionalFormatting>
  <conditionalFormatting sqref="BA21">
    <cfRule type="cellIs" dxfId="4368" priority="3141" operator="lessThan">
      <formula>$C$4</formula>
    </cfRule>
    <cfRule type="cellIs" dxfId="4367" priority="3142" operator="lessThan">
      <formula>$C$4</formula>
    </cfRule>
  </conditionalFormatting>
  <conditionalFormatting sqref="BB21">
    <cfRule type="cellIs" dxfId="4366" priority="3241" operator="lessThan">
      <formula>$C$4</formula>
    </cfRule>
    <cfRule type="cellIs" dxfId="4365" priority="3242" operator="lessThan">
      <formula>$C$4</formula>
    </cfRule>
  </conditionalFormatting>
  <conditionalFormatting sqref="BC21">
    <cfRule type="cellIs" dxfId="4364" priority="3341" operator="lessThan">
      <formula>$C$4</formula>
    </cfRule>
    <cfRule type="cellIs" dxfId="4363" priority="3342" operator="lessThan">
      <formula>$C$4</formula>
    </cfRule>
  </conditionalFormatting>
  <conditionalFormatting sqref="BD21">
    <cfRule type="cellIs" dxfId="4362" priority="3441" operator="lessThan">
      <formula>$C$4</formula>
    </cfRule>
    <cfRule type="cellIs" dxfId="4361" priority="3442" operator="lessThan">
      <formula>$C$4</formula>
    </cfRule>
  </conditionalFormatting>
  <conditionalFormatting sqref="BE21">
    <cfRule type="cellIs" dxfId="4360" priority="3541" operator="lessThan">
      <formula>$C$4</formula>
    </cfRule>
    <cfRule type="cellIs" dxfId="4359" priority="3542" operator="lessThan">
      <formula>$C$4</formula>
    </cfRule>
  </conditionalFormatting>
  <conditionalFormatting sqref="BF21">
    <cfRule type="cellIs" dxfId="4358" priority="3641" operator="lessThan">
      <formula>$C$4</formula>
    </cfRule>
    <cfRule type="cellIs" dxfId="4357" priority="3642" operator="lessThan">
      <formula>$C$4</formula>
    </cfRule>
  </conditionalFormatting>
  <conditionalFormatting sqref="BG21">
    <cfRule type="cellIs" dxfId="4356" priority="3741" operator="lessThan">
      <formula>$C$4</formula>
    </cfRule>
    <cfRule type="cellIs" dxfId="4355" priority="3742" operator="lessThan">
      <formula>$C$4</formula>
    </cfRule>
  </conditionalFormatting>
  <conditionalFormatting sqref="BH21">
    <cfRule type="cellIs" dxfId="4354" priority="3841" operator="lessThan">
      <formula>$C$4</formula>
    </cfRule>
    <cfRule type="cellIs" dxfId="4353" priority="3842" operator="lessThan">
      <formula>$C$4</formula>
    </cfRule>
  </conditionalFormatting>
  <conditionalFormatting sqref="BI21">
    <cfRule type="cellIs" dxfId="4352" priority="3941" operator="lessThan">
      <formula>$C$4</formula>
    </cfRule>
    <cfRule type="cellIs" dxfId="4351" priority="3942" operator="lessThan">
      <formula>$C$4</formula>
    </cfRule>
  </conditionalFormatting>
  <conditionalFormatting sqref="BJ21">
    <cfRule type="cellIs" dxfId="4350" priority="4041" operator="lessThan">
      <formula>$C$4</formula>
    </cfRule>
    <cfRule type="cellIs" dxfId="4349" priority="4042" operator="lessThan">
      <formula>$C$4</formula>
    </cfRule>
  </conditionalFormatting>
  <conditionalFormatting sqref="BK21">
    <cfRule type="cellIs" dxfId="4348" priority="4141" operator="lessThan">
      <formula>$C$4</formula>
    </cfRule>
    <cfRule type="cellIs" dxfId="4347" priority="4142" operator="lessThan">
      <formula>$C$4</formula>
    </cfRule>
  </conditionalFormatting>
  <conditionalFormatting sqref="BL21">
    <cfRule type="cellIs" dxfId="4346" priority="4241" operator="lessThan">
      <formula>$C$4</formula>
    </cfRule>
    <cfRule type="cellIs" dxfId="4345" priority="4242" operator="lessThan">
      <formula>$C$4</formula>
    </cfRule>
  </conditionalFormatting>
  <conditionalFormatting sqref="BM21">
    <cfRule type="cellIs" dxfId="4344" priority="4341" operator="lessThan">
      <formula>$C$4</formula>
    </cfRule>
    <cfRule type="cellIs" dxfId="4343" priority="4342" operator="lessThan">
      <formula>$C$4</formula>
    </cfRule>
  </conditionalFormatting>
  <conditionalFormatting sqref="BN21">
    <cfRule type="cellIs" dxfId="4342" priority="4441" operator="lessThan">
      <formula>$C$4</formula>
    </cfRule>
    <cfRule type="cellIs" dxfId="4341" priority="4442" operator="lessThan">
      <formula>$C$4</formula>
    </cfRule>
  </conditionalFormatting>
  <conditionalFormatting sqref="BO21">
    <cfRule type="cellIs" dxfId="4340" priority="4541" operator="lessThan">
      <formula>$C$4</formula>
    </cfRule>
    <cfRule type="cellIs" dxfId="4339" priority="4542" operator="lessThan">
      <formula>$C$4</formula>
    </cfRule>
  </conditionalFormatting>
  <conditionalFormatting sqref="BP21">
    <cfRule type="cellIs" dxfId="4338" priority="4641" operator="lessThan">
      <formula>$C$4</formula>
    </cfRule>
    <cfRule type="cellIs" dxfId="4337" priority="4642" operator="lessThan">
      <formula>$C$4</formula>
    </cfRule>
  </conditionalFormatting>
  <conditionalFormatting sqref="BQ21">
    <cfRule type="cellIs" dxfId="4336" priority="4741" operator="lessThan">
      <formula>$C$4</formula>
    </cfRule>
    <cfRule type="cellIs" dxfId="4335" priority="4742" operator="lessThan">
      <formula>$C$4</formula>
    </cfRule>
  </conditionalFormatting>
  <conditionalFormatting sqref="BR21">
    <cfRule type="cellIs" dxfId="4334" priority="1561" operator="lessThan">
      <formula>$C$4</formula>
    </cfRule>
  </conditionalFormatting>
  <conditionalFormatting sqref="BS21">
    <cfRule type="cellIs" dxfId="4333" priority="1611" operator="lessThan">
      <formula>$C$4</formula>
    </cfRule>
  </conditionalFormatting>
  <conditionalFormatting sqref="BT21">
    <cfRule type="cellIs" dxfId="4332" priority="1661" operator="lessThan">
      <formula>$C$4</formula>
    </cfRule>
  </conditionalFormatting>
  <conditionalFormatting sqref="BU21">
    <cfRule type="cellIs" dxfId="4331" priority="1711" operator="lessThan">
      <formula>$C$4</formula>
    </cfRule>
  </conditionalFormatting>
  <conditionalFormatting sqref="BV21">
    <cfRule type="cellIs" dxfId="4330" priority="1761" operator="lessThan">
      <formula>$C$4</formula>
    </cfRule>
  </conditionalFormatting>
  <conditionalFormatting sqref="BW21">
    <cfRule type="cellIs" dxfId="4329" priority="1811" operator="lessThan">
      <formula>$C$4</formula>
    </cfRule>
  </conditionalFormatting>
  <conditionalFormatting sqref="BX21">
    <cfRule type="cellIs" dxfId="4328" priority="1861" operator="lessThan">
      <formula>$C$4</formula>
    </cfRule>
  </conditionalFormatting>
  <conditionalFormatting sqref="BY21">
    <cfRule type="cellIs" dxfId="4327" priority="1911" operator="lessThan">
      <formula>$C$4</formula>
    </cfRule>
  </conditionalFormatting>
  <conditionalFormatting sqref="BZ21">
    <cfRule type="cellIs" dxfId="4326" priority="1961" operator="lessThan">
      <formula>$C$4</formula>
    </cfRule>
  </conditionalFormatting>
  <conditionalFormatting sqref="CA21">
    <cfRule type="cellIs" dxfId="4325" priority="2011" operator="lessThan">
      <formula>$C$4</formula>
    </cfRule>
  </conditionalFormatting>
  <conditionalFormatting sqref="CB21">
    <cfRule type="cellIs" dxfId="4324" priority="2061" operator="lessThan">
      <formula>$C$4</formula>
    </cfRule>
  </conditionalFormatting>
  <conditionalFormatting sqref="CC21">
    <cfRule type="cellIs" dxfId="4323" priority="2111" operator="lessThan">
      <formula>$C$4</formula>
    </cfRule>
  </conditionalFormatting>
  <conditionalFormatting sqref="CD21">
    <cfRule type="cellIs" dxfId="4322" priority="2161" operator="lessThan">
      <formula>$C$4</formula>
    </cfRule>
  </conditionalFormatting>
  <conditionalFormatting sqref="CE21">
    <cfRule type="cellIs" dxfId="4321" priority="2211" operator="lessThan">
      <formula>$C$4</formula>
    </cfRule>
  </conditionalFormatting>
  <conditionalFormatting sqref="CF21">
    <cfRule type="cellIs" dxfId="4320" priority="2261" operator="lessThan">
      <formula>$C$4</formula>
    </cfRule>
  </conditionalFormatting>
  <conditionalFormatting sqref="CG21">
    <cfRule type="cellIs" dxfId="4319" priority="2311" operator="lessThan">
      <formula>$C$4</formula>
    </cfRule>
  </conditionalFormatting>
  <conditionalFormatting sqref="CH21">
    <cfRule type="cellIs" dxfId="4318" priority="5041" operator="lessThan">
      <formula>$C$4</formula>
    </cfRule>
    <cfRule type="cellIs" dxfId="4317" priority="5042" operator="lessThan">
      <formula>$C$4</formula>
    </cfRule>
  </conditionalFormatting>
  <conditionalFormatting sqref="CI21">
    <cfRule type="cellIs" dxfId="4316" priority="5141" operator="lessThan">
      <formula>$C$4</formula>
    </cfRule>
    <cfRule type="cellIs" dxfId="4315" priority="5142" operator="lessThan">
      <formula>$C$4</formula>
    </cfRule>
  </conditionalFormatting>
  <conditionalFormatting sqref="CJ21">
    <cfRule type="cellIs" dxfId="4314" priority="5241" operator="lessThan">
      <formula>$C$4</formula>
    </cfRule>
    <cfRule type="cellIs" dxfId="4313" priority="5242" operator="lessThan">
      <formula>$C$4</formula>
    </cfRule>
  </conditionalFormatting>
  <conditionalFormatting sqref="CK21">
    <cfRule type="cellIs" dxfId="4312" priority="5341" operator="lessThan">
      <formula>$C$4</formula>
    </cfRule>
    <cfRule type="cellIs" dxfId="4311" priority="5342" operator="lessThan">
      <formula>$C$4</formula>
    </cfRule>
  </conditionalFormatting>
  <conditionalFormatting sqref="CL21">
    <cfRule type="cellIs" dxfId="4310" priority="5441" operator="lessThan">
      <formula>$C$4</formula>
    </cfRule>
    <cfRule type="cellIs" dxfId="4309" priority="5442" operator="lessThan">
      <formula>$C$4</formula>
    </cfRule>
  </conditionalFormatting>
  <conditionalFormatting sqref="CM21">
    <cfRule type="cellIs" dxfId="4308" priority="2361" operator="lessThan">
      <formula>$C$4</formula>
    </cfRule>
  </conditionalFormatting>
  <conditionalFormatting sqref="CN21">
    <cfRule type="cellIs" dxfId="4307" priority="2411" operator="lessThan">
      <formula>$C$4</formula>
    </cfRule>
  </conditionalFormatting>
  <conditionalFormatting sqref="CO21">
    <cfRule type="cellIs" dxfId="4306" priority="2461" operator="lessThan">
      <formula>$C$4</formula>
    </cfRule>
  </conditionalFormatting>
  <conditionalFormatting sqref="CP21">
    <cfRule type="cellIs" dxfId="4305" priority="4841" operator="lessThan">
      <formula>$C$4</formula>
    </cfRule>
    <cfRule type="cellIs" dxfId="4304" priority="4842" operator="lessThan">
      <formula>$C$4</formula>
    </cfRule>
  </conditionalFormatting>
  <conditionalFormatting sqref="CR21">
    <cfRule type="cellIs" dxfId="4303" priority="2721" operator="lessThan">
      <formula>$C$4</formula>
    </cfRule>
    <cfRule type="cellIs" dxfId="4302" priority="2722" operator="lessThan">
      <formula>$C$4</formula>
    </cfRule>
  </conditionalFormatting>
  <conditionalFormatting sqref="CS21">
    <cfRule type="cellIs" dxfId="4301" priority="4941" operator="lessThan">
      <formula>$C$4</formula>
    </cfRule>
    <cfRule type="cellIs" dxfId="4300" priority="4942" operator="lessThan">
      <formula>$C$4</formula>
    </cfRule>
  </conditionalFormatting>
  <conditionalFormatting sqref="O22">
    <cfRule type="cellIs" dxfId="4299" priority="12" operator="lessThan">
      <formula>$C$4</formula>
    </cfRule>
  </conditionalFormatting>
  <conditionalFormatting sqref="P22">
    <cfRule type="cellIs" dxfId="4298" priority="62" operator="lessThan">
      <formula>$C$4</formula>
    </cfRule>
  </conditionalFormatting>
  <conditionalFormatting sqref="Q22">
    <cfRule type="cellIs" dxfId="4297" priority="112" operator="lessThan">
      <formula>$C$4</formula>
    </cfRule>
  </conditionalFormatting>
  <conditionalFormatting sqref="R22">
    <cfRule type="cellIs" dxfId="4296" priority="2512" operator="lessThan">
      <formula>$C$4</formula>
    </cfRule>
  </conditionalFormatting>
  <conditionalFormatting sqref="S22">
    <cfRule type="cellIs" dxfId="4295" priority="2562" operator="lessThan">
      <formula>$C$4</formula>
    </cfRule>
  </conditionalFormatting>
  <conditionalFormatting sqref="T22">
    <cfRule type="cellIs" dxfId="4294" priority="162" operator="lessThan">
      <formula>$C$4</formula>
    </cfRule>
  </conditionalFormatting>
  <conditionalFormatting sqref="U22">
    <cfRule type="cellIs" dxfId="4293" priority="2612" operator="lessThan">
      <formula>$C$4</formula>
    </cfRule>
  </conditionalFormatting>
  <conditionalFormatting sqref="V22">
    <cfRule type="cellIs" dxfId="4292" priority="2662" operator="lessThan">
      <formula>$C$4</formula>
    </cfRule>
  </conditionalFormatting>
  <conditionalFormatting sqref="W22">
    <cfRule type="cellIs" dxfId="4291" priority="212" operator="lessThan">
      <formula>$C$4</formula>
    </cfRule>
  </conditionalFormatting>
  <conditionalFormatting sqref="X22">
    <cfRule type="cellIs" dxfId="4290" priority="262" operator="lessThan">
      <formula>$C$4</formula>
    </cfRule>
  </conditionalFormatting>
  <conditionalFormatting sqref="Y22">
    <cfRule type="cellIs" dxfId="4289" priority="312" operator="lessThan">
      <formula>$C$4</formula>
    </cfRule>
  </conditionalFormatting>
  <conditionalFormatting sqref="Z22">
    <cfRule type="cellIs" dxfId="4288" priority="362" operator="lessThan">
      <formula>$C$4</formula>
    </cfRule>
  </conditionalFormatting>
  <conditionalFormatting sqref="AA22">
    <cfRule type="cellIs" dxfId="4287" priority="412" operator="lessThan">
      <formula>$C$4</formula>
    </cfRule>
  </conditionalFormatting>
  <conditionalFormatting sqref="AB22">
    <cfRule type="cellIs" dxfId="4286" priority="462" operator="lessThan">
      <formula>$C$4</formula>
    </cfRule>
  </conditionalFormatting>
  <conditionalFormatting sqref="AC22">
    <cfRule type="cellIs" dxfId="4285" priority="512" operator="lessThan">
      <formula>$C$4</formula>
    </cfRule>
  </conditionalFormatting>
  <conditionalFormatting sqref="AD22">
    <cfRule type="cellIs" dxfId="4284" priority="562" operator="lessThan">
      <formula>$C$4</formula>
    </cfRule>
  </conditionalFormatting>
  <conditionalFormatting sqref="AE22">
    <cfRule type="cellIs" dxfId="4283" priority="612" operator="lessThan">
      <formula>$C$4</formula>
    </cfRule>
  </conditionalFormatting>
  <conditionalFormatting sqref="AF22">
    <cfRule type="cellIs" dxfId="4282" priority="662" operator="lessThan">
      <formula>$C$4</formula>
    </cfRule>
  </conditionalFormatting>
  <conditionalFormatting sqref="AG22">
    <cfRule type="cellIs" dxfId="4281" priority="712" operator="lessThan">
      <formula>$C$4</formula>
    </cfRule>
  </conditionalFormatting>
  <conditionalFormatting sqref="AH22">
    <cfRule type="cellIs" dxfId="4280" priority="762" operator="lessThan">
      <formula>$C$4</formula>
    </cfRule>
  </conditionalFormatting>
  <conditionalFormatting sqref="AI22">
    <cfRule type="cellIs" dxfId="4279" priority="812" operator="lessThan">
      <formula>$C$4</formula>
    </cfRule>
  </conditionalFormatting>
  <conditionalFormatting sqref="AJ22">
    <cfRule type="cellIs" dxfId="4278" priority="862" operator="lessThan">
      <formula>$C$4</formula>
    </cfRule>
  </conditionalFormatting>
  <conditionalFormatting sqref="AK22">
    <cfRule type="cellIs" dxfId="4277" priority="912" operator="lessThan">
      <formula>$C$4</formula>
    </cfRule>
  </conditionalFormatting>
  <conditionalFormatting sqref="AL22">
    <cfRule type="cellIs" dxfId="4276" priority="962" operator="lessThan">
      <formula>$C$4</formula>
    </cfRule>
  </conditionalFormatting>
  <conditionalFormatting sqref="AM22">
    <cfRule type="cellIs" dxfId="4275" priority="1012" operator="lessThan">
      <formula>$C$4</formula>
    </cfRule>
  </conditionalFormatting>
  <conditionalFormatting sqref="AN22">
    <cfRule type="cellIs" dxfId="4274" priority="1062" operator="lessThan">
      <formula>$C$4</formula>
    </cfRule>
  </conditionalFormatting>
  <conditionalFormatting sqref="AO22">
    <cfRule type="cellIs" dxfId="4273" priority="1112" operator="lessThan">
      <formula>$C$4</formula>
    </cfRule>
  </conditionalFormatting>
  <conditionalFormatting sqref="AP22">
    <cfRule type="cellIs" dxfId="4272" priority="1162" operator="lessThan">
      <formula>$C$4</formula>
    </cfRule>
  </conditionalFormatting>
  <conditionalFormatting sqref="AQ22">
    <cfRule type="cellIs" dxfId="4271" priority="1212" operator="lessThan">
      <formula>$C$4</formula>
    </cfRule>
  </conditionalFormatting>
  <conditionalFormatting sqref="AR22">
    <cfRule type="cellIs" dxfId="4270" priority="1262" operator="lessThan">
      <formula>$C$4</formula>
    </cfRule>
  </conditionalFormatting>
  <conditionalFormatting sqref="AS22">
    <cfRule type="cellIs" dxfId="4269" priority="1312" operator="lessThan">
      <formula>$C$4</formula>
    </cfRule>
  </conditionalFormatting>
  <conditionalFormatting sqref="AT22">
    <cfRule type="cellIs" dxfId="4268" priority="1362" operator="lessThan">
      <formula>$C$4</formula>
    </cfRule>
  </conditionalFormatting>
  <conditionalFormatting sqref="AU22">
    <cfRule type="cellIs" dxfId="4267" priority="1412" operator="lessThan">
      <formula>$C$4</formula>
    </cfRule>
  </conditionalFormatting>
  <conditionalFormatting sqref="AV22">
    <cfRule type="cellIs" dxfId="4266" priority="1462" operator="lessThan">
      <formula>$C$4</formula>
    </cfRule>
  </conditionalFormatting>
  <conditionalFormatting sqref="AW22">
    <cfRule type="cellIs" dxfId="4265" priority="1512" operator="lessThan">
      <formula>$C$4</formula>
    </cfRule>
  </conditionalFormatting>
  <conditionalFormatting sqref="AX22">
    <cfRule type="cellIs" dxfId="4264" priority="2843" operator="lessThan">
      <formula>$C$4</formula>
    </cfRule>
    <cfRule type="cellIs" dxfId="4263" priority="2844" operator="lessThan">
      <formula>$C$4</formula>
    </cfRule>
  </conditionalFormatting>
  <conditionalFormatting sqref="AY22">
    <cfRule type="cellIs" dxfId="4262" priority="2943" operator="lessThan">
      <formula>$C$4</formula>
    </cfRule>
    <cfRule type="cellIs" dxfId="4261" priority="2944" operator="lessThan">
      <formula>$C$4</formula>
    </cfRule>
  </conditionalFormatting>
  <conditionalFormatting sqref="AZ22">
    <cfRule type="cellIs" dxfId="4260" priority="3043" operator="lessThan">
      <formula>$C$4</formula>
    </cfRule>
    <cfRule type="cellIs" dxfId="4259" priority="3044" operator="lessThan">
      <formula>$C$4</formula>
    </cfRule>
  </conditionalFormatting>
  <conditionalFormatting sqref="BA22">
    <cfRule type="cellIs" dxfId="4258" priority="3143" operator="lessThan">
      <formula>$C$4</formula>
    </cfRule>
    <cfRule type="cellIs" dxfId="4257" priority="3144" operator="lessThan">
      <formula>$C$4</formula>
    </cfRule>
  </conditionalFormatting>
  <conditionalFormatting sqref="BB22">
    <cfRule type="cellIs" dxfId="4256" priority="3243" operator="lessThan">
      <formula>$C$4</formula>
    </cfRule>
    <cfRule type="cellIs" dxfId="4255" priority="3244" operator="lessThan">
      <formula>$C$4</formula>
    </cfRule>
  </conditionalFormatting>
  <conditionalFormatting sqref="BC22">
    <cfRule type="cellIs" dxfId="4254" priority="3343" operator="lessThan">
      <formula>$C$4</formula>
    </cfRule>
    <cfRule type="cellIs" dxfId="4253" priority="3344" operator="lessThan">
      <formula>$C$4</formula>
    </cfRule>
  </conditionalFormatting>
  <conditionalFormatting sqref="BD22">
    <cfRule type="cellIs" dxfId="4252" priority="3443" operator="lessThan">
      <formula>$C$4</formula>
    </cfRule>
    <cfRule type="cellIs" dxfId="4251" priority="3444" operator="lessThan">
      <formula>$C$4</formula>
    </cfRule>
  </conditionalFormatting>
  <conditionalFormatting sqref="BE22">
    <cfRule type="cellIs" dxfId="4250" priority="3543" operator="lessThan">
      <formula>$C$4</formula>
    </cfRule>
    <cfRule type="cellIs" dxfId="4249" priority="3544" operator="lessThan">
      <formula>$C$4</formula>
    </cfRule>
  </conditionalFormatting>
  <conditionalFormatting sqref="BF22">
    <cfRule type="cellIs" dxfId="4248" priority="3643" operator="lessThan">
      <formula>$C$4</formula>
    </cfRule>
    <cfRule type="cellIs" dxfId="4247" priority="3644" operator="lessThan">
      <formula>$C$4</formula>
    </cfRule>
  </conditionalFormatting>
  <conditionalFormatting sqref="BG22">
    <cfRule type="cellIs" dxfId="4246" priority="3743" operator="lessThan">
      <formula>$C$4</formula>
    </cfRule>
    <cfRule type="cellIs" dxfId="4245" priority="3744" operator="lessThan">
      <formula>$C$4</formula>
    </cfRule>
  </conditionalFormatting>
  <conditionalFormatting sqref="BH22">
    <cfRule type="cellIs" dxfId="4244" priority="3843" operator="lessThan">
      <formula>$C$4</formula>
    </cfRule>
    <cfRule type="cellIs" dxfId="4243" priority="3844" operator="lessThan">
      <formula>$C$4</formula>
    </cfRule>
  </conditionalFormatting>
  <conditionalFormatting sqref="BI22">
    <cfRule type="cellIs" dxfId="4242" priority="3943" operator="lessThan">
      <formula>$C$4</formula>
    </cfRule>
    <cfRule type="cellIs" dxfId="4241" priority="3944" operator="lessThan">
      <formula>$C$4</formula>
    </cfRule>
  </conditionalFormatting>
  <conditionalFormatting sqref="BJ22">
    <cfRule type="cellIs" dxfId="4240" priority="4043" operator="lessThan">
      <formula>$C$4</formula>
    </cfRule>
    <cfRule type="cellIs" dxfId="4239" priority="4044" operator="lessThan">
      <formula>$C$4</formula>
    </cfRule>
  </conditionalFormatting>
  <conditionalFormatting sqref="BK22">
    <cfRule type="cellIs" dxfId="4238" priority="4143" operator="lessThan">
      <formula>$C$4</formula>
    </cfRule>
    <cfRule type="cellIs" dxfId="4237" priority="4144" operator="lessThan">
      <formula>$C$4</formula>
    </cfRule>
  </conditionalFormatting>
  <conditionalFormatting sqref="BL22">
    <cfRule type="cellIs" dxfId="4236" priority="4243" operator="lessThan">
      <formula>$C$4</formula>
    </cfRule>
    <cfRule type="cellIs" dxfId="4235" priority="4244" operator="lessThan">
      <formula>$C$4</formula>
    </cfRule>
  </conditionalFormatting>
  <conditionalFormatting sqref="BM22">
    <cfRule type="cellIs" dxfId="4234" priority="4343" operator="lessThan">
      <formula>$C$4</formula>
    </cfRule>
    <cfRule type="cellIs" dxfId="4233" priority="4344" operator="lessThan">
      <formula>$C$4</formula>
    </cfRule>
  </conditionalFormatting>
  <conditionalFormatting sqref="BN22">
    <cfRule type="cellIs" dxfId="4232" priority="4443" operator="lessThan">
      <formula>$C$4</formula>
    </cfRule>
    <cfRule type="cellIs" dxfId="4231" priority="4444" operator="lessThan">
      <formula>$C$4</formula>
    </cfRule>
  </conditionalFormatting>
  <conditionalFormatting sqref="BO22">
    <cfRule type="cellIs" dxfId="4230" priority="4543" operator="lessThan">
      <formula>$C$4</formula>
    </cfRule>
    <cfRule type="cellIs" dxfId="4229" priority="4544" operator="lessThan">
      <formula>$C$4</formula>
    </cfRule>
  </conditionalFormatting>
  <conditionalFormatting sqref="BP22">
    <cfRule type="cellIs" dxfId="4228" priority="4643" operator="lessThan">
      <formula>$C$4</formula>
    </cfRule>
    <cfRule type="cellIs" dxfId="4227" priority="4644" operator="lessThan">
      <formula>$C$4</formula>
    </cfRule>
  </conditionalFormatting>
  <conditionalFormatting sqref="BQ22">
    <cfRule type="cellIs" dxfId="4226" priority="4743" operator="lessThan">
      <formula>$C$4</formula>
    </cfRule>
    <cfRule type="cellIs" dxfId="4225" priority="4744" operator="lessThan">
      <formula>$C$4</formula>
    </cfRule>
  </conditionalFormatting>
  <conditionalFormatting sqref="BR22">
    <cfRule type="cellIs" dxfId="4224" priority="1562" operator="lessThan">
      <formula>$C$4</formula>
    </cfRule>
  </conditionalFormatting>
  <conditionalFormatting sqref="BS22">
    <cfRule type="cellIs" dxfId="4223" priority="1612" operator="lessThan">
      <formula>$C$4</formula>
    </cfRule>
  </conditionalFormatting>
  <conditionalFormatting sqref="BT22">
    <cfRule type="cellIs" dxfId="4222" priority="1662" operator="lessThan">
      <formula>$C$4</formula>
    </cfRule>
  </conditionalFormatting>
  <conditionalFormatting sqref="BU22">
    <cfRule type="cellIs" dxfId="4221" priority="1712" operator="lessThan">
      <formula>$C$4</formula>
    </cfRule>
  </conditionalFormatting>
  <conditionalFormatting sqref="BV22">
    <cfRule type="cellIs" dxfId="4220" priority="1762" operator="lessThan">
      <formula>$C$4</formula>
    </cfRule>
  </conditionalFormatting>
  <conditionalFormatting sqref="BW22">
    <cfRule type="cellIs" dxfId="4219" priority="1812" operator="lessThan">
      <formula>$C$4</formula>
    </cfRule>
  </conditionalFormatting>
  <conditionalFormatting sqref="BX22">
    <cfRule type="cellIs" dxfId="4218" priority="1862" operator="lessThan">
      <formula>$C$4</formula>
    </cfRule>
  </conditionalFormatting>
  <conditionalFormatting sqref="BY22">
    <cfRule type="cellIs" dxfId="4217" priority="1912" operator="lessThan">
      <formula>$C$4</formula>
    </cfRule>
  </conditionalFormatting>
  <conditionalFormatting sqref="BZ22">
    <cfRule type="cellIs" dxfId="4216" priority="1962" operator="lessThan">
      <formula>$C$4</formula>
    </cfRule>
  </conditionalFormatting>
  <conditionalFormatting sqref="CA22">
    <cfRule type="cellIs" dxfId="4215" priority="2012" operator="lessThan">
      <formula>$C$4</formula>
    </cfRule>
  </conditionalFormatting>
  <conditionalFormatting sqref="CB22">
    <cfRule type="cellIs" dxfId="4214" priority="2062" operator="lessThan">
      <formula>$C$4</formula>
    </cfRule>
  </conditionalFormatting>
  <conditionalFormatting sqref="CC22">
    <cfRule type="cellIs" dxfId="4213" priority="2112" operator="lessThan">
      <formula>$C$4</formula>
    </cfRule>
  </conditionalFormatting>
  <conditionalFormatting sqref="CD22">
    <cfRule type="cellIs" dxfId="4212" priority="2162" operator="lessThan">
      <formula>$C$4</formula>
    </cfRule>
  </conditionalFormatting>
  <conditionalFormatting sqref="CE22">
    <cfRule type="cellIs" dxfId="4211" priority="2212" operator="lessThan">
      <formula>$C$4</formula>
    </cfRule>
  </conditionalFormatting>
  <conditionalFormatting sqref="CF22">
    <cfRule type="cellIs" dxfId="4210" priority="2262" operator="lessThan">
      <formula>$C$4</formula>
    </cfRule>
  </conditionalFormatting>
  <conditionalFormatting sqref="CG22">
    <cfRule type="cellIs" dxfId="4209" priority="2312" operator="lessThan">
      <formula>$C$4</formula>
    </cfRule>
  </conditionalFormatting>
  <conditionalFormatting sqref="CH22">
    <cfRule type="cellIs" dxfId="4208" priority="5043" operator="lessThan">
      <formula>$C$4</formula>
    </cfRule>
    <cfRule type="cellIs" dxfId="4207" priority="5044" operator="lessThan">
      <formula>$C$4</formula>
    </cfRule>
  </conditionalFormatting>
  <conditionalFormatting sqref="CI22">
    <cfRule type="cellIs" dxfId="4206" priority="5143" operator="lessThan">
      <formula>$C$4</formula>
    </cfRule>
    <cfRule type="cellIs" dxfId="4205" priority="5144" operator="lessThan">
      <formula>$C$4</formula>
    </cfRule>
  </conditionalFormatting>
  <conditionalFormatting sqref="CJ22">
    <cfRule type="cellIs" dxfId="4204" priority="5243" operator="lessThan">
      <formula>$C$4</formula>
    </cfRule>
    <cfRule type="cellIs" dxfId="4203" priority="5244" operator="lessThan">
      <formula>$C$4</formula>
    </cfRule>
  </conditionalFormatting>
  <conditionalFormatting sqref="CK22">
    <cfRule type="cellIs" dxfId="4202" priority="5343" operator="lessThan">
      <formula>$C$4</formula>
    </cfRule>
    <cfRule type="cellIs" dxfId="4201" priority="5344" operator="lessThan">
      <formula>$C$4</formula>
    </cfRule>
  </conditionalFormatting>
  <conditionalFormatting sqref="CL22">
    <cfRule type="cellIs" dxfId="4200" priority="5443" operator="lessThan">
      <formula>$C$4</formula>
    </cfRule>
    <cfRule type="cellIs" dxfId="4199" priority="5444" operator="lessThan">
      <formula>$C$4</formula>
    </cfRule>
  </conditionalFormatting>
  <conditionalFormatting sqref="CM22">
    <cfRule type="cellIs" dxfId="4198" priority="2362" operator="lessThan">
      <formula>$C$4</formula>
    </cfRule>
  </conditionalFormatting>
  <conditionalFormatting sqref="CN22">
    <cfRule type="cellIs" dxfId="4197" priority="2412" operator="lessThan">
      <formula>$C$4</formula>
    </cfRule>
  </conditionalFormatting>
  <conditionalFormatting sqref="CO22">
    <cfRule type="cellIs" dxfId="4196" priority="2462" operator="lessThan">
      <formula>$C$4</formula>
    </cfRule>
  </conditionalFormatting>
  <conditionalFormatting sqref="CP22">
    <cfRule type="cellIs" dxfId="4195" priority="4843" operator="lessThan">
      <formula>$C$4</formula>
    </cfRule>
    <cfRule type="cellIs" dxfId="4194" priority="4844" operator="lessThan">
      <formula>$C$4</formula>
    </cfRule>
  </conditionalFormatting>
  <conditionalFormatting sqref="CR22">
    <cfRule type="cellIs" dxfId="4193" priority="2723" operator="lessThan">
      <formula>$C$4</formula>
    </cfRule>
    <cfRule type="cellIs" dxfId="4192" priority="2724" operator="lessThan">
      <formula>$C$4</formula>
    </cfRule>
  </conditionalFormatting>
  <conditionalFormatting sqref="CS22">
    <cfRule type="cellIs" dxfId="4191" priority="4943" operator="lessThan">
      <formula>$C$4</formula>
    </cfRule>
    <cfRule type="cellIs" dxfId="4190" priority="4944" operator="lessThan">
      <formula>$C$4</formula>
    </cfRule>
  </conditionalFormatting>
  <conditionalFormatting sqref="O23">
    <cfRule type="cellIs" dxfId="4189" priority="13" operator="lessThan">
      <formula>$C$4</formula>
    </cfRule>
  </conditionalFormatting>
  <conditionalFormatting sqref="P23">
    <cfRule type="cellIs" dxfId="4188" priority="63" operator="lessThan">
      <formula>$C$4</formula>
    </cfRule>
  </conditionalFormatting>
  <conditionalFormatting sqref="Q23">
    <cfRule type="cellIs" dxfId="4187" priority="113" operator="lessThan">
      <formula>$C$4</formula>
    </cfRule>
  </conditionalFormatting>
  <conditionalFormatting sqref="R23">
    <cfRule type="cellIs" dxfId="4186" priority="2513" operator="lessThan">
      <formula>$C$4</formula>
    </cfRule>
  </conditionalFormatting>
  <conditionalFormatting sqref="S23">
    <cfRule type="cellIs" dxfId="4185" priority="2563" operator="lessThan">
      <formula>$C$4</formula>
    </cfRule>
  </conditionalFormatting>
  <conditionalFormatting sqref="T23">
    <cfRule type="cellIs" dxfId="4184" priority="163" operator="lessThan">
      <formula>$C$4</formula>
    </cfRule>
  </conditionalFormatting>
  <conditionalFormatting sqref="U23">
    <cfRule type="cellIs" dxfId="4183" priority="2613" operator="lessThan">
      <formula>$C$4</formula>
    </cfRule>
  </conditionalFormatting>
  <conditionalFormatting sqref="V23">
    <cfRule type="cellIs" dxfId="4182" priority="2663" operator="lessThan">
      <formula>$C$4</formula>
    </cfRule>
  </conditionalFormatting>
  <conditionalFormatting sqref="W23">
    <cfRule type="cellIs" dxfId="4181" priority="213" operator="lessThan">
      <formula>$C$4</formula>
    </cfRule>
  </conditionalFormatting>
  <conditionalFormatting sqref="X23">
    <cfRule type="cellIs" dxfId="4180" priority="263" operator="lessThan">
      <formula>$C$4</formula>
    </cfRule>
  </conditionalFormatting>
  <conditionalFormatting sqref="Y23">
    <cfRule type="cellIs" dxfId="4179" priority="313" operator="lessThan">
      <formula>$C$4</formula>
    </cfRule>
  </conditionalFormatting>
  <conditionalFormatting sqref="Z23">
    <cfRule type="cellIs" dxfId="4178" priority="363" operator="lessThan">
      <formula>$C$4</formula>
    </cfRule>
  </conditionalFormatting>
  <conditionalFormatting sqref="AA23">
    <cfRule type="cellIs" dxfId="4177" priority="413" operator="lessThan">
      <formula>$C$4</formula>
    </cfRule>
  </conditionalFormatting>
  <conditionalFormatting sqref="AB23">
    <cfRule type="cellIs" dxfId="4176" priority="463" operator="lessThan">
      <formula>$C$4</formula>
    </cfRule>
  </conditionalFormatting>
  <conditionalFormatting sqref="AC23">
    <cfRule type="cellIs" dxfId="4175" priority="513" operator="lessThan">
      <formula>$C$4</formula>
    </cfRule>
  </conditionalFormatting>
  <conditionalFormatting sqref="AD23">
    <cfRule type="cellIs" dxfId="4174" priority="563" operator="lessThan">
      <formula>$C$4</formula>
    </cfRule>
  </conditionalFormatting>
  <conditionalFormatting sqref="AE23">
    <cfRule type="cellIs" dxfId="4173" priority="613" operator="lessThan">
      <formula>$C$4</formula>
    </cfRule>
  </conditionalFormatting>
  <conditionalFormatting sqref="AF23">
    <cfRule type="cellIs" dxfId="4172" priority="663" operator="lessThan">
      <formula>$C$4</formula>
    </cfRule>
  </conditionalFormatting>
  <conditionalFormatting sqref="AG23">
    <cfRule type="cellIs" dxfId="4171" priority="713" operator="lessThan">
      <formula>$C$4</formula>
    </cfRule>
  </conditionalFormatting>
  <conditionalFormatting sqref="AH23">
    <cfRule type="cellIs" dxfId="4170" priority="763" operator="lessThan">
      <formula>$C$4</formula>
    </cfRule>
  </conditionalFormatting>
  <conditionalFormatting sqref="AI23">
    <cfRule type="cellIs" dxfId="4169" priority="813" operator="lessThan">
      <formula>$C$4</formula>
    </cfRule>
  </conditionalFormatting>
  <conditionalFormatting sqref="AJ23">
    <cfRule type="cellIs" dxfId="4168" priority="863" operator="lessThan">
      <formula>$C$4</formula>
    </cfRule>
  </conditionalFormatting>
  <conditionalFormatting sqref="AK23">
    <cfRule type="cellIs" dxfId="4167" priority="913" operator="lessThan">
      <formula>$C$4</formula>
    </cfRule>
  </conditionalFormatting>
  <conditionalFormatting sqref="AL23">
    <cfRule type="cellIs" dxfId="4166" priority="963" operator="lessThan">
      <formula>$C$4</formula>
    </cfRule>
  </conditionalFormatting>
  <conditionalFormatting sqref="AM23">
    <cfRule type="cellIs" dxfId="4165" priority="1013" operator="lessThan">
      <formula>$C$4</formula>
    </cfRule>
  </conditionalFormatting>
  <conditionalFormatting sqref="AN23">
    <cfRule type="cellIs" dxfId="4164" priority="1063" operator="lessThan">
      <formula>$C$4</formula>
    </cfRule>
  </conditionalFormatting>
  <conditionalFormatting sqref="AO23">
    <cfRule type="cellIs" dxfId="4163" priority="1113" operator="lessThan">
      <formula>$C$4</formula>
    </cfRule>
  </conditionalFormatting>
  <conditionalFormatting sqref="AP23">
    <cfRule type="cellIs" dxfId="4162" priority="1163" operator="lessThan">
      <formula>$C$4</formula>
    </cfRule>
  </conditionalFormatting>
  <conditionalFormatting sqref="AQ23">
    <cfRule type="cellIs" dxfId="4161" priority="1213" operator="lessThan">
      <formula>$C$4</formula>
    </cfRule>
  </conditionalFormatting>
  <conditionalFormatting sqref="AR23">
    <cfRule type="cellIs" dxfId="4160" priority="1263" operator="lessThan">
      <formula>$C$4</formula>
    </cfRule>
  </conditionalFormatting>
  <conditionalFormatting sqref="AS23">
    <cfRule type="cellIs" dxfId="4159" priority="1313" operator="lessThan">
      <formula>$C$4</formula>
    </cfRule>
  </conditionalFormatting>
  <conditionalFormatting sqref="AT23">
    <cfRule type="cellIs" dxfId="4158" priority="1363" operator="lessThan">
      <formula>$C$4</formula>
    </cfRule>
  </conditionalFormatting>
  <conditionalFormatting sqref="AU23">
    <cfRule type="cellIs" dxfId="4157" priority="1413" operator="lessThan">
      <formula>$C$4</formula>
    </cfRule>
  </conditionalFormatting>
  <conditionalFormatting sqref="AV23">
    <cfRule type="cellIs" dxfId="4156" priority="1463" operator="lessThan">
      <formula>$C$4</formula>
    </cfRule>
  </conditionalFormatting>
  <conditionalFormatting sqref="AW23">
    <cfRule type="cellIs" dxfId="4155" priority="1513" operator="lessThan">
      <formula>$C$4</formula>
    </cfRule>
  </conditionalFormatting>
  <conditionalFormatting sqref="AX23">
    <cfRule type="cellIs" dxfId="4154" priority="2845" operator="lessThan">
      <formula>$C$4</formula>
    </cfRule>
    <cfRule type="cellIs" dxfId="4153" priority="2846" operator="lessThan">
      <formula>$C$4</formula>
    </cfRule>
  </conditionalFormatting>
  <conditionalFormatting sqref="AY23">
    <cfRule type="cellIs" dxfId="4152" priority="2945" operator="lessThan">
      <formula>$C$4</formula>
    </cfRule>
    <cfRule type="cellIs" dxfId="4151" priority="2946" operator="lessThan">
      <formula>$C$4</formula>
    </cfRule>
  </conditionalFormatting>
  <conditionalFormatting sqref="AZ23">
    <cfRule type="cellIs" dxfId="4150" priority="3045" operator="lessThan">
      <formula>$C$4</formula>
    </cfRule>
    <cfRule type="cellIs" dxfId="4149" priority="3046" operator="lessThan">
      <formula>$C$4</formula>
    </cfRule>
  </conditionalFormatting>
  <conditionalFormatting sqref="BA23">
    <cfRule type="cellIs" dxfId="4148" priority="3145" operator="lessThan">
      <formula>$C$4</formula>
    </cfRule>
    <cfRule type="cellIs" dxfId="4147" priority="3146" operator="lessThan">
      <formula>$C$4</formula>
    </cfRule>
  </conditionalFormatting>
  <conditionalFormatting sqref="BB23">
    <cfRule type="cellIs" dxfId="4146" priority="3245" operator="lessThan">
      <formula>$C$4</formula>
    </cfRule>
    <cfRule type="cellIs" dxfId="4145" priority="3246" operator="lessThan">
      <formula>$C$4</formula>
    </cfRule>
  </conditionalFormatting>
  <conditionalFormatting sqref="BC23">
    <cfRule type="cellIs" dxfId="4144" priority="3345" operator="lessThan">
      <formula>$C$4</formula>
    </cfRule>
    <cfRule type="cellIs" dxfId="4143" priority="3346" operator="lessThan">
      <formula>$C$4</formula>
    </cfRule>
  </conditionalFormatting>
  <conditionalFormatting sqref="BD23">
    <cfRule type="cellIs" dxfId="4142" priority="3445" operator="lessThan">
      <formula>$C$4</formula>
    </cfRule>
    <cfRule type="cellIs" dxfId="4141" priority="3446" operator="lessThan">
      <formula>$C$4</formula>
    </cfRule>
  </conditionalFormatting>
  <conditionalFormatting sqref="BE23">
    <cfRule type="cellIs" dxfId="4140" priority="3545" operator="lessThan">
      <formula>$C$4</formula>
    </cfRule>
    <cfRule type="cellIs" dxfId="4139" priority="3546" operator="lessThan">
      <formula>$C$4</formula>
    </cfRule>
  </conditionalFormatting>
  <conditionalFormatting sqref="BF23">
    <cfRule type="cellIs" dxfId="4138" priority="3645" operator="lessThan">
      <formula>$C$4</formula>
    </cfRule>
    <cfRule type="cellIs" dxfId="4137" priority="3646" operator="lessThan">
      <formula>$C$4</formula>
    </cfRule>
  </conditionalFormatting>
  <conditionalFormatting sqref="BG23">
    <cfRule type="cellIs" dxfId="4136" priority="3745" operator="lessThan">
      <formula>$C$4</formula>
    </cfRule>
    <cfRule type="cellIs" dxfId="4135" priority="3746" operator="lessThan">
      <formula>$C$4</formula>
    </cfRule>
  </conditionalFormatting>
  <conditionalFormatting sqref="BH23">
    <cfRule type="cellIs" dxfId="4134" priority="3845" operator="lessThan">
      <formula>$C$4</formula>
    </cfRule>
    <cfRule type="cellIs" dxfId="4133" priority="3846" operator="lessThan">
      <formula>$C$4</formula>
    </cfRule>
  </conditionalFormatting>
  <conditionalFormatting sqref="BI23">
    <cfRule type="cellIs" dxfId="4132" priority="3945" operator="lessThan">
      <formula>$C$4</formula>
    </cfRule>
    <cfRule type="cellIs" dxfId="4131" priority="3946" operator="lessThan">
      <formula>$C$4</formula>
    </cfRule>
  </conditionalFormatting>
  <conditionalFormatting sqref="BJ23">
    <cfRule type="cellIs" dxfId="4130" priority="4045" operator="lessThan">
      <formula>$C$4</formula>
    </cfRule>
    <cfRule type="cellIs" dxfId="4129" priority="4046" operator="lessThan">
      <formula>$C$4</formula>
    </cfRule>
  </conditionalFormatting>
  <conditionalFormatting sqref="BK23">
    <cfRule type="cellIs" dxfId="4128" priority="4145" operator="lessThan">
      <formula>$C$4</formula>
    </cfRule>
    <cfRule type="cellIs" dxfId="4127" priority="4146" operator="lessThan">
      <formula>$C$4</formula>
    </cfRule>
  </conditionalFormatting>
  <conditionalFormatting sqref="BL23">
    <cfRule type="cellIs" dxfId="4126" priority="4245" operator="lessThan">
      <formula>$C$4</formula>
    </cfRule>
    <cfRule type="cellIs" dxfId="4125" priority="4246" operator="lessThan">
      <formula>$C$4</formula>
    </cfRule>
  </conditionalFormatting>
  <conditionalFormatting sqref="BM23">
    <cfRule type="cellIs" dxfId="4124" priority="4345" operator="lessThan">
      <formula>$C$4</formula>
    </cfRule>
    <cfRule type="cellIs" dxfId="4123" priority="4346" operator="lessThan">
      <formula>$C$4</formula>
    </cfRule>
  </conditionalFormatting>
  <conditionalFormatting sqref="BN23">
    <cfRule type="cellIs" dxfId="4122" priority="4445" operator="lessThan">
      <formula>$C$4</formula>
    </cfRule>
    <cfRule type="cellIs" dxfId="4121" priority="4446" operator="lessThan">
      <formula>$C$4</formula>
    </cfRule>
  </conditionalFormatting>
  <conditionalFormatting sqref="BO23">
    <cfRule type="cellIs" dxfId="4120" priority="4545" operator="lessThan">
      <formula>$C$4</formula>
    </cfRule>
    <cfRule type="cellIs" dxfId="4119" priority="4546" operator="lessThan">
      <formula>$C$4</formula>
    </cfRule>
  </conditionalFormatting>
  <conditionalFormatting sqref="BP23">
    <cfRule type="cellIs" dxfId="4118" priority="4645" operator="lessThan">
      <formula>$C$4</formula>
    </cfRule>
    <cfRule type="cellIs" dxfId="4117" priority="4646" operator="lessThan">
      <formula>$C$4</formula>
    </cfRule>
  </conditionalFormatting>
  <conditionalFormatting sqref="BQ23">
    <cfRule type="cellIs" dxfId="4116" priority="4745" operator="lessThan">
      <formula>$C$4</formula>
    </cfRule>
    <cfRule type="cellIs" dxfId="4115" priority="4746" operator="lessThan">
      <formula>$C$4</formula>
    </cfRule>
  </conditionalFormatting>
  <conditionalFormatting sqref="BR23">
    <cfRule type="cellIs" dxfId="4114" priority="1563" operator="lessThan">
      <formula>$C$4</formula>
    </cfRule>
  </conditionalFormatting>
  <conditionalFormatting sqref="BS23">
    <cfRule type="cellIs" dxfId="4113" priority="1613" operator="lessThan">
      <formula>$C$4</formula>
    </cfRule>
  </conditionalFormatting>
  <conditionalFormatting sqref="BT23">
    <cfRule type="cellIs" dxfId="4112" priority="1663" operator="lessThan">
      <formula>$C$4</formula>
    </cfRule>
  </conditionalFormatting>
  <conditionalFormatting sqref="BU23">
    <cfRule type="cellIs" dxfId="4111" priority="1713" operator="lessThan">
      <formula>$C$4</formula>
    </cfRule>
  </conditionalFormatting>
  <conditionalFormatting sqref="BV23">
    <cfRule type="cellIs" dxfId="4110" priority="1763" operator="lessThan">
      <formula>$C$4</formula>
    </cfRule>
  </conditionalFormatting>
  <conditionalFormatting sqref="BW23">
    <cfRule type="cellIs" dxfId="4109" priority="1813" operator="lessThan">
      <formula>$C$4</formula>
    </cfRule>
  </conditionalFormatting>
  <conditionalFormatting sqref="BX23">
    <cfRule type="cellIs" dxfId="4108" priority="1863" operator="lessThan">
      <formula>$C$4</formula>
    </cfRule>
  </conditionalFormatting>
  <conditionalFormatting sqref="BY23">
    <cfRule type="cellIs" dxfId="4107" priority="1913" operator="lessThan">
      <formula>$C$4</formula>
    </cfRule>
  </conditionalFormatting>
  <conditionalFormatting sqref="BZ23">
    <cfRule type="cellIs" dxfId="4106" priority="1963" operator="lessThan">
      <formula>$C$4</formula>
    </cfRule>
  </conditionalFormatting>
  <conditionalFormatting sqref="CA23">
    <cfRule type="cellIs" dxfId="4105" priority="2013" operator="lessThan">
      <formula>$C$4</formula>
    </cfRule>
  </conditionalFormatting>
  <conditionalFormatting sqref="CB23">
    <cfRule type="cellIs" dxfId="4104" priority="2063" operator="lessThan">
      <formula>$C$4</formula>
    </cfRule>
  </conditionalFormatting>
  <conditionalFormatting sqref="CC23">
    <cfRule type="cellIs" dxfId="4103" priority="2113" operator="lessThan">
      <formula>$C$4</formula>
    </cfRule>
  </conditionalFormatting>
  <conditionalFormatting sqref="CD23">
    <cfRule type="cellIs" dxfId="4102" priority="2163" operator="lessThan">
      <formula>$C$4</formula>
    </cfRule>
  </conditionalFormatting>
  <conditionalFormatting sqref="CE23">
    <cfRule type="cellIs" dxfId="4101" priority="2213" operator="lessThan">
      <formula>$C$4</formula>
    </cfRule>
  </conditionalFormatting>
  <conditionalFormatting sqref="CF23">
    <cfRule type="cellIs" dxfId="4100" priority="2263" operator="lessThan">
      <formula>$C$4</formula>
    </cfRule>
  </conditionalFormatting>
  <conditionalFormatting sqref="CG23">
    <cfRule type="cellIs" dxfId="4099" priority="2313" operator="lessThan">
      <formula>$C$4</formula>
    </cfRule>
  </conditionalFormatting>
  <conditionalFormatting sqref="CH23">
    <cfRule type="cellIs" dxfId="4098" priority="5045" operator="lessThan">
      <formula>$C$4</formula>
    </cfRule>
    <cfRule type="cellIs" dxfId="4097" priority="5046" operator="lessThan">
      <formula>$C$4</formula>
    </cfRule>
  </conditionalFormatting>
  <conditionalFormatting sqref="CI23">
    <cfRule type="cellIs" dxfId="4096" priority="5145" operator="lessThan">
      <formula>$C$4</formula>
    </cfRule>
    <cfRule type="cellIs" dxfId="4095" priority="5146" operator="lessThan">
      <formula>$C$4</formula>
    </cfRule>
  </conditionalFormatting>
  <conditionalFormatting sqref="CJ23">
    <cfRule type="cellIs" dxfId="4094" priority="5245" operator="lessThan">
      <formula>$C$4</formula>
    </cfRule>
    <cfRule type="cellIs" dxfId="4093" priority="5246" operator="lessThan">
      <formula>$C$4</formula>
    </cfRule>
  </conditionalFormatting>
  <conditionalFormatting sqref="CK23">
    <cfRule type="cellIs" dxfId="4092" priority="5345" operator="lessThan">
      <formula>$C$4</formula>
    </cfRule>
    <cfRule type="cellIs" dxfId="4091" priority="5346" operator="lessThan">
      <formula>$C$4</formula>
    </cfRule>
  </conditionalFormatting>
  <conditionalFormatting sqref="CL23">
    <cfRule type="cellIs" dxfId="4090" priority="5445" operator="lessThan">
      <formula>$C$4</formula>
    </cfRule>
    <cfRule type="cellIs" dxfId="4089" priority="5446" operator="lessThan">
      <formula>$C$4</formula>
    </cfRule>
  </conditionalFormatting>
  <conditionalFormatting sqref="CM23">
    <cfRule type="cellIs" dxfId="4088" priority="2363" operator="lessThan">
      <formula>$C$4</formula>
    </cfRule>
  </conditionalFormatting>
  <conditionalFormatting sqref="CN23">
    <cfRule type="cellIs" dxfId="4087" priority="2413" operator="lessThan">
      <formula>$C$4</formula>
    </cfRule>
  </conditionalFormatting>
  <conditionalFormatting sqref="CO23">
    <cfRule type="cellIs" dxfId="4086" priority="2463" operator="lessThan">
      <formula>$C$4</formula>
    </cfRule>
  </conditionalFormatting>
  <conditionalFormatting sqref="CP23">
    <cfRule type="cellIs" dxfId="4085" priority="4845" operator="lessThan">
      <formula>$C$4</formula>
    </cfRule>
    <cfRule type="cellIs" dxfId="4084" priority="4846" operator="lessThan">
      <formula>$C$4</formula>
    </cfRule>
  </conditionalFormatting>
  <conditionalFormatting sqref="CR23">
    <cfRule type="cellIs" dxfId="4083" priority="2725" operator="lessThan">
      <formula>$C$4</formula>
    </cfRule>
    <cfRule type="cellIs" dxfId="4082" priority="2726" operator="lessThan">
      <formula>$C$4</formula>
    </cfRule>
  </conditionalFormatting>
  <conditionalFormatting sqref="CS23">
    <cfRule type="cellIs" dxfId="4081" priority="4945" operator="lessThan">
      <formula>$C$4</formula>
    </cfRule>
    <cfRule type="cellIs" dxfId="4080" priority="4946" operator="lessThan">
      <formula>$C$4</formula>
    </cfRule>
  </conditionalFormatting>
  <conditionalFormatting sqref="CW23">
    <cfRule type="cellIs" dxfId="4079" priority="2811" operator="lessThan">
      <formula>1</formula>
    </cfRule>
  </conditionalFormatting>
  <conditionalFormatting sqref="O24">
    <cfRule type="cellIs" dxfId="4078" priority="14" operator="lessThan">
      <formula>$C$4</formula>
    </cfRule>
  </conditionalFormatting>
  <conditionalFormatting sqref="P24">
    <cfRule type="cellIs" dxfId="4077" priority="64" operator="lessThan">
      <formula>$C$4</formula>
    </cfRule>
  </conditionalFormatting>
  <conditionalFormatting sqref="Q24">
    <cfRule type="cellIs" dxfId="4076" priority="114" operator="lessThan">
      <formula>$C$4</formula>
    </cfRule>
  </conditionalFormatting>
  <conditionalFormatting sqref="R24">
    <cfRule type="cellIs" dxfId="4075" priority="2514" operator="lessThan">
      <formula>$C$4</formula>
    </cfRule>
  </conditionalFormatting>
  <conditionalFormatting sqref="S24">
    <cfRule type="cellIs" dxfId="4074" priority="2564" operator="lessThan">
      <formula>$C$4</formula>
    </cfRule>
  </conditionalFormatting>
  <conditionalFormatting sqref="T24">
    <cfRule type="cellIs" dxfId="4073" priority="164" operator="lessThan">
      <formula>$C$4</formula>
    </cfRule>
  </conditionalFormatting>
  <conditionalFormatting sqref="U24">
    <cfRule type="cellIs" dxfId="4072" priority="2614" operator="lessThan">
      <formula>$C$4</formula>
    </cfRule>
  </conditionalFormatting>
  <conditionalFormatting sqref="V24">
    <cfRule type="cellIs" dxfId="4071" priority="2664" operator="lessThan">
      <formula>$C$4</formula>
    </cfRule>
  </conditionalFormatting>
  <conditionalFormatting sqref="W24">
    <cfRule type="cellIs" dxfId="4070" priority="214" operator="lessThan">
      <formula>$C$4</formula>
    </cfRule>
  </conditionalFormatting>
  <conditionalFormatting sqref="X24">
    <cfRule type="cellIs" dxfId="4069" priority="264" operator="lessThan">
      <formula>$C$4</formula>
    </cfRule>
  </conditionalFormatting>
  <conditionalFormatting sqref="Y24">
    <cfRule type="cellIs" dxfId="4068" priority="314" operator="lessThan">
      <formula>$C$4</formula>
    </cfRule>
  </conditionalFormatting>
  <conditionalFormatting sqref="Z24">
    <cfRule type="cellIs" dxfId="4067" priority="364" operator="lessThan">
      <formula>$C$4</formula>
    </cfRule>
  </conditionalFormatting>
  <conditionalFormatting sqref="AA24">
    <cfRule type="cellIs" dxfId="4066" priority="414" operator="lessThan">
      <formula>$C$4</formula>
    </cfRule>
  </conditionalFormatting>
  <conditionalFormatting sqref="AB24">
    <cfRule type="cellIs" dxfId="4065" priority="464" operator="lessThan">
      <formula>$C$4</formula>
    </cfRule>
  </conditionalFormatting>
  <conditionalFormatting sqref="AC24">
    <cfRule type="cellIs" dxfId="4064" priority="514" operator="lessThan">
      <formula>$C$4</formula>
    </cfRule>
  </conditionalFormatting>
  <conditionalFormatting sqref="AD24">
    <cfRule type="cellIs" dxfId="4063" priority="564" operator="lessThan">
      <formula>$C$4</formula>
    </cfRule>
  </conditionalFormatting>
  <conditionalFormatting sqref="AE24">
    <cfRule type="cellIs" dxfId="4062" priority="614" operator="lessThan">
      <formula>$C$4</formula>
    </cfRule>
  </conditionalFormatting>
  <conditionalFormatting sqref="AF24">
    <cfRule type="cellIs" dxfId="4061" priority="664" operator="lessThan">
      <formula>$C$4</formula>
    </cfRule>
  </conditionalFormatting>
  <conditionalFormatting sqref="AG24">
    <cfRule type="cellIs" dxfId="4060" priority="714" operator="lessThan">
      <formula>$C$4</formula>
    </cfRule>
  </conditionalFormatting>
  <conditionalFormatting sqref="AH24">
    <cfRule type="cellIs" dxfId="4059" priority="764" operator="lessThan">
      <formula>$C$4</formula>
    </cfRule>
  </conditionalFormatting>
  <conditionalFormatting sqref="AI24">
    <cfRule type="cellIs" dxfId="4058" priority="814" operator="lessThan">
      <formula>$C$4</formula>
    </cfRule>
  </conditionalFormatting>
  <conditionalFormatting sqref="AJ24">
    <cfRule type="cellIs" dxfId="4057" priority="864" operator="lessThan">
      <formula>$C$4</formula>
    </cfRule>
  </conditionalFormatting>
  <conditionalFormatting sqref="AK24">
    <cfRule type="cellIs" dxfId="4056" priority="914" operator="lessThan">
      <formula>$C$4</formula>
    </cfRule>
  </conditionalFormatting>
  <conditionalFormatting sqref="AL24">
    <cfRule type="cellIs" dxfId="4055" priority="964" operator="lessThan">
      <formula>$C$4</formula>
    </cfRule>
  </conditionalFormatting>
  <conditionalFormatting sqref="AM24">
    <cfRule type="cellIs" dxfId="4054" priority="1014" operator="lessThan">
      <formula>$C$4</formula>
    </cfRule>
  </conditionalFormatting>
  <conditionalFormatting sqref="AN24">
    <cfRule type="cellIs" dxfId="4053" priority="1064" operator="lessThan">
      <formula>$C$4</formula>
    </cfRule>
  </conditionalFormatting>
  <conditionalFormatting sqref="AO24">
    <cfRule type="cellIs" dxfId="4052" priority="1114" operator="lessThan">
      <formula>$C$4</formula>
    </cfRule>
  </conditionalFormatting>
  <conditionalFormatting sqref="AP24">
    <cfRule type="cellIs" dxfId="4051" priority="1164" operator="lessThan">
      <formula>$C$4</formula>
    </cfRule>
  </conditionalFormatting>
  <conditionalFormatting sqref="AQ24">
    <cfRule type="cellIs" dxfId="4050" priority="1214" operator="lessThan">
      <formula>$C$4</formula>
    </cfRule>
  </conditionalFormatting>
  <conditionalFormatting sqref="AR24">
    <cfRule type="cellIs" dxfId="4049" priority="1264" operator="lessThan">
      <formula>$C$4</formula>
    </cfRule>
  </conditionalFormatting>
  <conditionalFormatting sqref="AS24">
    <cfRule type="cellIs" dxfId="4048" priority="1314" operator="lessThan">
      <formula>$C$4</formula>
    </cfRule>
  </conditionalFormatting>
  <conditionalFormatting sqref="AT24">
    <cfRule type="cellIs" dxfId="4047" priority="1364" operator="lessThan">
      <formula>$C$4</formula>
    </cfRule>
  </conditionalFormatting>
  <conditionalFormatting sqref="AU24">
    <cfRule type="cellIs" dxfId="4046" priority="1414" operator="lessThan">
      <formula>$C$4</formula>
    </cfRule>
  </conditionalFormatting>
  <conditionalFormatting sqref="AV24">
    <cfRule type="cellIs" dxfId="4045" priority="1464" operator="lessThan">
      <formula>$C$4</formula>
    </cfRule>
  </conditionalFormatting>
  <conditionalFormatting sqref="AW24">
    <cfRule type="cellIs" dxfId="4044" priority="1514" operator="lessThan">
      <formula>$C$4</formula>
    </cfRule>
  </conditionalFormatting>
  <conditionalFormatting sqref="AX24">
    <cfRule type="cellIs" dxfId="4043" priority="2847" operator="lessThan">
      <formula>$C$4</formula>
    </cfRule>
    <cfRule type="cellIs" dxfId="4042" priority="2848" operator="lessThan">
      <formula>$C$4</formula>
    </cfRule>
  </conditionalFormatting>
  <conditionalFormatting sqref="AY24">
    <cfRule type="cellIs" dxfId="4041" priority="2947" operator="lessThan">
      <formula>$C$4</formula>
    </cfRule>
    <cfRule type="cellIs" dxfId="4040" priority="2948" operator="lessThan">
      <formula>$C$4</formula>
    </cfRule>
  </conditionalFormatting>
  <conditionalFormatting sqref="AZ24">
    <cfRule type="cellIs" dxfId="4039" priority="3047" operator="lessThan">
      <formula>$C$4</formula>
    </cfRule>
    <cfRule type="cellIs" dxfId="4038" priority="3048" operator="lessThan">
      <formula>$C$4</formula>
    </cfRule>
  </conditionalFormatting>
  <conditionalFormatting sqref="BA24">
    <cfRule type="cellIs" dxfId="4037" priority="3147" operator="lessThan">
      <formula>$C$4</formula>
    </cfRule>
    <cfRule type="cellIs" dxfId="4036" priority="3148" operator="lessThan">
      <formula>$C$4</formula>
    </cfRule>
  </conditionalFormatting>
  <conditionalFormatting sqref="BB24">
    <cfRule type="cellIs" dxfId="4035" priority="3247" operator="lessThan">
      <formula>$C$4</formula>
    </cfRule>
    <cfRule type="cellIs" dxfId="4034" priority="3248" operator="lessThan">
      <formula>$C$4</formula>
    </cfRule>
  </conditionalFormatting>
  <conditionalFormatting sqref="BC24">
    <cfRule type="cellIs" dxfId="4033" priority="3347" operator="lessThan">
      <formula>$C$4</formula>
    </cfRule>
    <cfRule type="cellIs" dxfId="4032" priority="3348" operator="lessThan">
      <formula>$C$4</formula>
    </cfRule>
  </conditionalFormatting>
  <conditionalFormatting sqref="BD24">
    <cfRule type="cellIs" dxfId="4031" priority="3447" operator="lessThan">
      <formula>$C$4</formula>
    </cfRule>
    <cfRule type="cellIs" dxfId="4030" priority="3448" operator="lessThan">
      <formula>$C$4</formula>
    </cfRule>
  </conditionalFormatting>
  <conditionalFormatting sqref="BE24">
    <cfRule type="cellIs" dxfId="4029" priority="3547" operator="lessThan">
      <formula>$C$4</formula>
    </cfRule>
    <cfRule type="cellIs" dxfId="4028" priority="3548" operator="lessThan">
      <formula>$C$4</formula>
    </cfRule>
  </conditionalFormatting>
  <conditionalFormatting sqref="BF24">
    <cfRule type="cellIs" dxfId="4027" priority="3647" operator="lessThan">
      <formula>$C$4</formula>
    </cfRule>
    <cfRule type="cellIs" dxfId="4026" priority="3648" operator="lessThan">
      <formula>$C$4</formula>
    </cfRule>
  </conditionalFormatting>
  <conditionalFormatting sqref="BG24">
    <cfRule type="cellIs" dxfId="4025" priority="3747" operator="lessThan">
      <formula>$C$4</formula>
    </cfRule>
    <cfRule type="cellIs" dxfId="4024" priority="3748" operator="lessThan">
      <formula>$C$4</formula>
    </cfRule>
  </conditionalFormatting>
  <conditionalFormatting sqref="BH24">
    <cfRule type="cellIs" dxfId="4023" priority="3847" operator="lessThan">
      <formula>$C$4</formula>
    </cfRule>
    <cfRule type="cellIs" dxfId="4022" priority="3848" operator="lessThan">
      <formula>$C$4</formula>
    </cfRule>
  </conditionalFormatting>
  <conditionalFormatting sqref="BI24">
    <cfRule type="cellIs" dxfId="4021" priority="3947" operator="lessThan">
      <formula>$C$4</formula>
    </cfRule>
    <cfRule type="cellIs" dxfId="4020" priority="3948" operator="lessThan">
      <formula>$C$4</formula>
    </cfRule>
  </conditionalFormatting>
  <conditionalFormatting sqref="BJ24">
    <cfRule type="cellIs" dxfId="4019" priority="4047" operator="lessThan">
      <formula>$C$4</formula>
    </cfRule>
    <cfRule type="cellIs" dxfId="4018" priority="4048" operator="lessThan">
      <formula>$C$4</formula>
    </cfRule>
  </conditionalFormatting>
  <conditionalFormatting sqref="BK24">
    <cfRule type="cellIs" dxfId="4017" priority="4147" operator="lessThan">
      <formula>$C$4</formula>
    </cfRule>
    <cfRule type="cellIs" dxfId="4016" priority="4148" operator="lessThan">
      <formula>$C$4</formula>
    </cfRule>
  </conditionalFormatting>
  <conditionalFormatting sqref="BL24">
    <cfRule type="cellIs" dxfId="4015" priority="4247" operator="lessThan">
      <formula>$C$4</formula>
    </cfRule>
    <cfRule type="cellIs" dxfId="4014" priority="4248" operator="lessThan">
      <formula>$C$4</formula>
    </cfRule>
  </conditionalFormatting>
  <conditionalFormatting sqref="BM24">
    <cfRule type="cellIs" dxfId="4013" priority="4347" operator="lessThan">
      <formula>$C$4</formula>
    </cfRule>
    <cfRule type="cellIs" dxfId="4012" priority="4348" operator="lessThan">
      <formula>$C$4</formula>
    </cfRule>
  </conditionalFormatting>
  <conditionalFormatting sqref="BN24">
    <cfRule type="cellIs" dxfId="4011" priority="4447" operator="lessThan">
      <formula>$C$4</formula>
    </cfRule>
    <cfRule type="cellIs" dxfId="4010" priority="4448" operator="lessThan">
      <formula>$C$4</formula>
    </cfRule>
  </conditionalFormatting>
  <conditionalFormatting sqref="BO24">
    <cfRule type="cellIs" dxfId="4009" priority="4547" operator="lessThan">
      <formula>$C$4</formula>
    </cfRule>
    <cfRule type="cellIs" dxfId="4008" priority="4548" operator="lessThan">
      <formula>$C$4</formula>
    </cfRule>
  </conditionalFormatting>
  <conditionalFormatting sqref="BP24">
    <cfRule type="cellIs" dxfId="4007" priority="4647" operator="lessThan">
      <formula>$C$4</formula>
    </cfRule>
    <cfRule type="cellIs" dxfId="4006" priority="4648" operator="lessThan">
      <formula>$C$4</formula>
    </cfRule>
  </conditionalFormatting>
  <conditionalFormatting sqref="BQ24">
    <cfRule type="cellIs" dxfId="4005" priority="4747" operator="lessThan">
      <formula>$C$4</formula>
    </cfRule>
    <cfRule type="cellIs" dxfId="4004" priority="4748" operator="lessThan">
      <formula>$C$4</formula>
    </cfRule>
  </conditionalFormatting>
  <conditionalFormatting sqref="BR24">
    <cfRule type="cellIs" dxfId="4003" priority="1564" operator="lessThan">
      <formula>$C$4</formula>
    </cfRule>
  </conditionalFormatting>
  <conditionalFormatting sqref="BS24">
    <cfRule type="cellIs" dxfId="4002" priority="1614" operator="lessThan">
      <formula>$C$4</formula>
    </cfRule>
  </conditionalFormatting>
  <conditionalFormatting sqref="BT24">
    <cfRule type="cellIs" dxfId="4001" priority="1664" operator="lessThan">
      <formula>$C$4</formula>
    </cfRule>
  </conditionalFormatting>
  <conditionalFormatting sqref="BU24">
    <cfRule type="cellIs" dxfId="4000" priority="1714" operator="lessThan">
      <formula>$C$4</formula>
    </cfRule>
  </conditionalFormatting>
  <conditionalFormatting sqref="BV24">
    <cfRule type="cellIs" dxfId="3999" priority="1764" operator="lessThan">
      <formula>$C$4</formula>
    </cfRule>
  </conditionalFormatting>
  <conditionalFormatting sqref="BW24">
    <cfRule type="cellIs" dxfId="3998" priority="1814" operator="lessThan">
      <formula>$C$4</formula>
    </cfRule>
  </conditionalFormatting>
  <conditionalFormatting sqref="BX24">
    <cfRule type="cellIs" dxfId="3997" priority="1864" operator="lessThan">
      <formula>$C$4</formula>
    </cfRule>
  </conditionalFormatting>
  <conditionalFormatting sqref="BY24">
    <cfRule type="cellIs" dxfId="3996" priority="1914" operator="lessThan">
      <formula>$C$4</formula>
    </cfRule>
  </conditionalFormatting>
  <conditionalFormatting sqref="BZ24">
    <cfRule type="cellIs" dxfId="3995" priority="1964" operator="lessThan">
      <formula>$C$4</formula>
    </cfRule>
  </conditionalFormatting>
  <conditionalFormatting sqref="CA24">
    <cfRule type="cellIs" dxfId="3994" priority="2014" operator="lessThan">
      <formula>$C$4</formula>
    </cfRule>
  </conditionalFormatting>
  <conditionalFormatting sqref="CB24">
    <cfRule type="cellIs" dxfId="3993" priority="2064" operator="lessThan">
      <formula>$C$4</formula>
    </cfRule>
  </conditionalFormatting>
  <conditionalFormatting sqref="CC24">
    <cfRule type="cellIs" dxfId="3992" priority="2114" operator="lessThan">
      <formula>$C$4</formula>
    </cfRule>
  </conditionalFormatting>
  <conditionalFormatting sqref="CD24">
    <cfRule type="cellIs" dxfId="3991" priority="2164" operator="lessThan">
      <formula>$C$4</formula>
    </cfRule>
  </conditionalFormatting>
  <conditionalFormatting sqref="CE24">
    <cfRule type="cellIs" dxfId="3990" priority="2214" operator="lessThan">
      <formula>$C$4</formula>
    </cfRule>
  </conditionalFormatting>
  <conditionalFormatting sqref="CF24">
    <cfRule type="cellIs" dxfId="3989" priority="2264" operator="lessThan">
      <formula>$C$4</formula>
    </cfRule>
  </conditionalFormatting>
  <conditionalFormatting sqref="CG24">
    <cfRule type="cellIs" dxfId="3988" priority="2314" operator="lessThan">
      <formula>$C$4</formula>
    </cfRule>
  </conditionalFormatting>
  <conditionalFormatting sqref="CH24">
    <cfRule type="cellIs" dxfId="3987" priority="5047" operator="lessThan">
      <formula>$C$4</formula>
    </cfRule>
    <cfRule type="cellIs" dxfId="3986" priority="5048" operator="lessThan">
      <formula>$C$4</formula>
    </cfRule>
  </conditionalFormatting>
  <conditionalFormatting sqref="CI24">
    <cfRule type="cellIs" dxfId="3985" priority="5147" operator="lessThan">
      <formula>$C$4</formula>
    </cfRule>
    <cfRule type="cellIs" dxfId="3984" priority="5148" operator="lessThan">
      <formula>$C$4</formula>
    </cfRule>
  </conditionalFormatting>
  <conditionalFormatting sqref="CJ24">
    <cfRule type="cellIs" dxfId="3983" priority="5247" operator="lessThan">
      <formula>$C$4</formula>
    </cfRule>
    <cfRule type="cellIs" dxfId="3982" priority="5248" operator="lessThan">
      <formula>$C$4</formula>
    </cfRule>
  </conditionalFormatting>
  <conditionalFormatting sqref="CK24">
    <cfRule type="cellIs" dxfId="3981" priority="5347" operator="lessThan">
      <formula>$C$4</formula>
    </cfRule>
    <cfRule type="cellIs" dxfId="3980" priority="5348" operator="lessThan">
      <formula>$C$4</formula>
    </cfRule>
  </conditionalFormatting>
  <conditionalFormatting sqref="CL24">
    <cfRule type="cellIs" dxfId="3979" priority="5447" operator="lessThan">
      <formula>$C$4</formula>
    </cfRule>
    <cfRule type="cellIs" dxfId="3978" priority="5448" operator="lessThan">
      <formula>$C$4</formula>
    </cfRule>
  </conditionalFormatting>
  <conditionalFormatting sqref="CM24">
    <cfRule type="cellIs" dxfId="3977" priority="2364" operator="lessThan">
      <formula>$C$4</formula>
    </cfRule>
  </conditionalFormatting>
  <conditionalFormatting sqref="CN24">
    <cfRule type="cellIs" dxfId="3976" priority="2414" operator="lessThan">
      <formula>$C$4</formula>
    </cfRule>
  </conditionalFormatting>
  <conditionalFormatting sqref="CO24">
    <cfRule type="cellIs" dxfId="3975" priority="2464" operator="lessThan">
      <formula>$C$4</formula>
    </cfRule>
  </conditionalFormatting>
  <conditionalFormatting sqref="CP24">
    <cfRule type="cellIs" dxfId="3974" priority="4847" operator="lessThan">
      <formula>$C$4</formula>
    </cfRule>
    <cfRule type="cellIs" dxfId="3973" priority="4848" operator="lessThan">
      <formula>$C$4</formula>
    </cfRule>
  </conditionalFormatting>
  <conditionalFormatting sqref="CR24">
    <cfRule type="cellIs" dxfId="3972" priority="2727" operator="lessThan">
      <formula>$C$4</formula>
    </cfRule>
    <cfRule type="cellIs" dxfId="3971" priority="2728" operator="lessThan">
      <formula>$C$4</formula>
    </cfRule>
  </conditionalFormatting>
  <conditionalFormatting sqref="CS24">
    <cfRule type="cellIs" dxfId="3970" priority="4947" operator="lessThan">
      <formula>$C$4</formula>
    </cfRule>
    <cfRule type="cellIs" dxfId="3969" priority="4948" operator="lessThan">
      <formula>$C$4</formula>
    </cfRule>
  </conditionalFormatting>
  <conditionalFormatting sqref="CW24">
    <cfRule type="cellIs" dxfId="3968" priority="2812" operator="lessThan">
      <formula>1</formula>
    </cfRule>
  </conditionalFormatting>
  <conditionalFormatting sqref="O25">
    <cfRule type="cellIs" dxfId="3967" priority="15" operator="lessThan">
      <formula>$C$4</formula>
    </cfRule>
  </conditionalFormatting>
  <conditionalFormatting sqref="P25">
    <cfRule type="cellIs" dxfId="3966" priority="65" operator="lessThan">
      <formula>$C$4</formula>
    </cfRule>
  </conditionalFormatting>
  <conditionalFormatting sqref="Q25">
    <cfRule type="cellIs" dxfId="3965" priority="115" operator="lessThan">
      <formula>$C$4</formula>
    </cfRule>
  </conditionalFormatting>
  <conditionalFormatting sqref="R25">
    <cfRule type="cellIs" dxfId="3964" priority="2515" operator="lessThan">
      <formula>$C$4</formula>
    </cfRule>
  </conditionalFormatting>
  <conditionalFormatting sqref="S25">
    <cfRule type="cellIs" dxfId="3963" priority="2565" operator="lessThan">
      <formula>$C$4</formula>
    </cfRule>
  </conditionalFormatting>
  <conditionalFormatting sqref="T25">
    <cfRule type="cellIs" dxfId="3962" priority="165" operator="lessThan">
      <formula>$C$4</formula>
    </cfRule>
  </conditionalFormatting>
  <conditionalFormatting sqref="U25">
    <cfRule type="cellIs" dxfId="3961" priority="2615" operator="lessThan">
      <formula>$C$4</formula>
    </cfRule>
  </conditionalFormatting>
  <conditionalFormatting sqref="V25">
    <cfRule type="cellIs" dxfId="3960" priority="2665" operator="lessThan">
      <formula>$C$4</formula>
    </cfRule>
  </conditionalFormatting>
  <conditionalFormatting sqref="W25">
    <cfRule type="cellIs" dxfId="3959" priority="215" operator="lessThan">
      <formula>$C$4</formula>
    </cfRule>
  </conditionalFormatting>
  <conditionalFormatting sqref="X25">
    <cfRule type="cellIs" dxfId="3958" priority="265" operator="lessThan">
      <formula>$C$4</formula>
    </cfRule>
  </conditionalFormatting>
  <conditionalFormatting sqref="Y25">
    <cfRule type="cellIs" dxfId="3957" priority="315" operator="lessThan">
      <formula>$C$4</formula>
    </cfRule>
  </conditionalFormatting>
  <conditionalFormatting sqref="Z25">
    <cfRule type="cellIs" dxfId="3956" priority="365" operator="lessThan">
      <formula>$C$4</formula>
    </cfRule>
  </conditionalFormatting>
  <conditionalFormatting sqref="AA25">
    <cfRule type="cellIs" dxfId="3955" priority="415" operator="lessThan">
      <formula>$C$4</formula>
    </cfRule>
  </conditionalFormatting>
  <conditionalFormatting sqref="AB25">
    <cfRule type="cellIs" dxfId="3954" priority="465" operator="lessThan">
      <formula>$C$4</formula>
    </cfRule>
  </conditionalFormatting>
  <conditionalFormatting sqref="AC25">
    <cfRule type="cellIs" dxfId="3953" priority="515" operator="lessThan">
      <formula>$C$4</formula>
    </cfRule>
  </conditionalFormatting>
  <conditionalFormatting sqref="AD25">
    <cfRule type="cellIs" dxfId="3952" priority="565" operator="lessThan">
      <formula>$C$4</formula>
    </cfRule>
  </conditionalFormatting>
  <conditionalFormatting sqref="AE25">
    <cfRule type="cellIs" dxfId="3951" priority="615" operator="lessThan">
      <formula>$C$4</formula>
    </cfRule>
  </conditionalFormatting>
  <conditionalFormatting sqref="AF25">
    <cfRule type="cellIs" dxfId="3950" priority="665" operator="lessThan">
      <formula>$C$4</formula>
    </cfRule>
  </conditionalFormatting>
  <conditionalFormatting sqref="AG25">
    <cfRule type="cellIs" dxfId="3949" priority="715" operator="lessThan">
      <formula>$C$4</formula>
    </cfRule>
  </conditionalFormatting>
  <conditionalFormatting sqref="AH25">
    <cfRule type="cellIs" dxfId="3948" priority="765" operator="lessThan">
      <formula>$C$4</formula>
    </cfRule>
  </conditionalFormatting>
  <conditionalFormatting sqref="AI25">
    <cfRule type="cellIs" dxfId="3947" priority="815" operator="lessThan">
      <formula>$C$4</formula>
    </cfRule>
  </conditionalFormatting>
  <conditionalFormatting sqref="AJ25">
    <cfRule type="cellIs" dxfId="3946" priority="865" operator="lessThan">
      <formula>$C$4</formula>
    </cfRule>
  </conditionalFormatting>
  <conditionalFormatting sqref="AK25">
    <cfRule type="cellIs" dxfId="3945" priority="915" operator="lessThan">
      <formula>$C$4</formula>
    </cfRule>
  </conditionalFormatting>
  <conditionalFormatting sqref="AL25">
    <cfRule type="cellIs" dxfId="3944" priority="965" operator="lessThan">
      <formula>$C$4</formula>
    </cfRule>
  </conditionalFormatting>
  <conditionalFormatting sqref="AM25">
    <cfRule type="cellIs" dxfId="3943" priority="1015" operator="lessThan">
      <formula>$C$4</formula>
    </cfRule>
  </conditionalFormatting>
  <conditionalFormatting sqref="AN25">
    <cfRule type="cellIs" dxfId="3942" priority="1065" operator="lessThan">
      <formula>$C$4</formula>
    </cfRule>
  </conditionalFormatting>
  <conditionalFormatting sqref="AO25">
    <cfRule type="cellIs" dxfId="3941" priority="1115" operator="lessThan">
      <formula>$C$4</formula>
    </cfRule>
  </conditionalFormatting>
  <conditionalFormatting sqref="AP25">
    <cfRule type="cellIs" dxfId="3940" priority="1165" operator="lessThan">
      <formula>$C$4</formula>
    </cfRule>
  </conditionalFormatting>
  <conditionalFormatting sqref="AQ25">
    <cfRule type="cellIs" dxfId="3939" priority="1215" operator="lessThan">
      <formula>$C$4</formula>
    </cfRule>
  </conditionalFormatting>
  <conditionalFormatting sqref="AR25">
    <cfRule type="cellIs" dxfId="3938" priority="1265" operator="lessThan">
      <formula>$C$4</formula>
    </cfRule>
  </conditionalFormatting>
  <conditionalFormatting sqref="AS25">
    <cfRule type="cellIs" dxfId="3937" priority="1315" operator="lessThan">
      <formula>$C$4</formula>
    </cfRule>
  </conditionalFormatting>
  <conditionalFormatting sqref="AT25">
    <cfRule type="cellIs" dxfId="3936" priority="1365" operator="lessThan">
      <formula>$C$4</formula>
    </cfRule>
  </conditionalFormatting>
  <conditionalFormatting sqref="AU25">
    <cfRule type="cellIs" dxfId="3935" priority="1415" operator="lessThan">
      <formula>$C$4</formula>
    </cfRule>
  </conditionalFormatting>
  <conditionalFormatting sqref="AV25">
    <cfRule type="cellIs" dxfId="3934" priority="1465" operator="lessThan">
      <formula>$C$4</formula>
    </cfRule>
  </conditionalFormatting>
  <conditionalFormatting sqref="AW25">
    <cfRule type="cellIs" dxfId="3933" priority="1515" operator="lessThan">
      <formula>$C$4</formula>
    </cfRule>
  </conditionalFormatting>
  <conditionalFormatting sqref="AX25">
    <cfRule type="cellIs" dxfId="3932" priority="2849" operator="lessThan">
      <formula>$C$4</formula>
    </cfRule>
    <cfRule type="cellIs" dxfId="3931" priority="2850" operator="lessThan">
      <formula>$C$4</formula>
    </cfRule>
  </conditionalFormatting>
  <conditionalFormatting sqref="AY25">
    <cfRule type="cellIs" dxfId="3930" priority="2949" operator="lessThan">
      <formula>$C$4</formula>
    </cfRule>
    <cfRule type="cellIs" dxfId="3929" priority="2950" operator="lessThan">
      <formula>$C$4</formula>
    </cfRule>
  </conditionalFormatting>
  <conditionalFormatting sqref="AZ25">
    <cfRule type="cellIs" dxfId="3928" priority="3049" operator="lessThan">
      <formula>$C$4</formula>
    </cfRule>
    <cfRule type="cellIs" dxfId="3927" priority="3050" operator="lessThan">
      <formula>$C$4</formula>
    </cfRule>
  </conditionalFormatting>
  <conditionalFormatting sqref="BA25">
    <cfRule type="cellIs" dxfId="3926" priority="3149" operator="lessThan">
      <formula>$C$4</formula>
    </cfRule>
    <cfRule type="cellIs" dxfId="3925" priority="3150" operator="lessThan">
      <formula>$C$4</formula>
    </cfRule>
  </conditionalFormatting>
  <conditionalFormatting sqref="BB25">
    <cfRule type="cellIs" dxfId="3924" priority="3249" operator="lessThan">
      <formula>$C$4</formula>
    </cfRule>
    <cfRule type="cellIs" dxfId="3923" priority="3250" operator="lessThan">
      <formula>$C$4</formula>
    </cfRule>
  </conditionalFormatting>
  <conditionalFormatting sqref="BC25">
    <cfRule type="cellIs" dxfId="3922" priority="3349" operator="lessThan">
      <formula>$C$4</formula>
    </cfRule>
    <cfRule type="cellIs" dxfId="3921" priority="3350" operator="lessThan">
      <formula>$C$4</formula>
    </cfRule>
  </conditionalFormatting>
  <conditionalFormatting sqref="BD25">
    <cfRule type="cellIs" dxfId="3920" priority="3449" operator="lessThan">
      <formula>$C$4</formula>
    </cfRule>
    <cfRule type="cellIs" dxfId="3919" priority="3450" operator="lessThan">
      <formula>$C$4</formula>
    </cfRule>
  </conditionalFormatting>
  <conditionalFormatting sqref="BE25">
    <cfRule type="cellIs" dxfId="3918" priority="3549" operator="lessThan">
      <formula>$C$4</formula>
    </cfRule>
    <cfRule type="cellIs" dxfId="3917" priority="3550" operator="lessThan">
      <formula>$C$4</formula>
    </cfRule>
  </conditionalFormatting>
  <conditionalFormatting sqref="BF25">
    <cfRule type="cellIs" dxfId="3916" priority="3649" operator="lessThan">
      <formula>$C$4</formula>
    </cfRule>
    <cfRule type="cellIs" dxfId="3915" priority="3650" operator="lessThan">
      <formula>$C$4</formula>
    </cfRule>
  </conditionalFormatting>
  <conditionalFormatting sqref="BG25">
    <cfRule type="cellIs" dxfId="3914" priority="3749" operator="lessThan">
      <formula>$C$4</formula>
    </cfRule>
    <cfRule type="cellIs" dxfId="3913" priority="3750" operator="lessThan">
      <formula>$C$4</formula>
    </cfRule>
  </conditionalFormatting>
  <conditionalFormatting sqref="BH25">
    <cfRule type="cellIs" dxfId="3912" priority="3849" operator="lessThan">
      <formula>$C$4</formula>
    </cfRule>
    <cfRule type="cellIs" dxfId="3911" priority="3850" operator="lessThan">
      <formula>$C$4</formula>
    </cfRule>
  </conditionalFormatting>
  <conditionalFormatting sqref="BI25">
    <cfRule type="cellIs" dxfId="3910" priority="3949" operator="lessThan">
      <formula>$C$4</formula>
    </cfRule>
    <cfRule type="cellIs" dxfId="3909" priority="3950" operator="lessThan">
      <formula>$C$4</formula>
    </cfRule>
  </conditionalFormatting>
  <conditionalFormatting sqref="BJ25">
    <cfRule type="cellIs" dxfId="3908" priority="4049" operator="lessThan">
      <formula>$C$4</formula>
    </cfRule>
    <cfRule type="cellIs" dxfId="3907" priority="4050" operator="lessThan">
      <formula>$C$4</formula>
    </cfRule>
  </conditionalFormatting>
  <conditionalFormatting sqref="BK25">
    <cfRule type="cellIs" dxfId="3906" priority="4149" operator="lessThan">
      <formula>$C$4</formula>
    </cfRule>
    <cfRule type="cellIs" dxfId="3905" priority="4150" operator="lessThan">
      <formula>$C$4</formula>
    </cfRule>
  </conditionalFormatting>
  <conditionalFormatting sqref="BL25">
    <cfRule type="cellIs" dxfId="3904" priority="4249" operator="lessThan">
      <formula>$C$4</formula>
    </cfRule>
    <cfRule type="cellIs" dxfId="3903" priority="4250" operator="lessThan">
      <formula>$C$4</formula>
    </cfRule>
  </conditionalFormatting>
  <conditionalFormatting sqref="BM25">
    <cfRule type="cellIs" dxfId="3902" priority="4349" operator="lessThan">
      <formula>$C$4</formula>
    </cfRule>
    <cfRule type="cellIs" dxfId="3901" priority="4350" operator="lessThan">
      <formula>$C$4</formula>
    </cfRule>
  </conditionalFormatting>
  <conditionalFormatting sqref="BN25">
    <cfRule type="cellIs" dxfId="3900" priority="4449" operator="lessThan">
      <formula>$C$4</formula>
    </cfRule>
    <cfRule type="cellIs" dxfId="3899" priority="4450" operator="lessThan">
      <formula>$C$4</formula>
    </cfRule>
  </conditionalFormatting>
  <conditionalFormatting sqref="BO25">
    <cfRule type="cellIs" dxfId="3898" priority="4549" operator="lessThan">
      <formula>$C$4</formula>
    </cfRule>
    <cfRule type="cellIs" dxfId="3897" priority="4550" operator="lessThan">
      <formula>$C$4</formula>
    </cfRule>
  </conditionalFormatting>
  <conditionalFormatting sqref="BP25">
    <cfRule type="cellIs" dxfId="3896" priority="4649" operator="lessThan">
      <formula>$C$4</formula>
    </cfRule>
    <cfRule type="cellIs" dxfId="3895" priority="4650" operator="lessThan">
      <formula>$C$4</formula>
    </cfRule>
  </conditionalFormatting>
  <conditionalFormatting sqref="BQ25">
    <cfRule type="cellIs" dxfId="3894" priority="4749" operator="lessThan">
      <formula>$C$4</formula>
    </cfRule>
    <cfRule type="cellIs" dxfId="3893" priority="4750" operator="lessThan">
      <formula>$C$4</formula>
    </cfRule>
  </conditionalFormatting>
  <conditionalFormatting sqref="BR25">
    <cfRule type="cellIs" dxfId="3892" priority="1565" operator="lessThan">
      <formula>$C$4</formula>
    </cfRule>
  </conditionalFormatting>
  <conditionalFormatting sqref="BS25">
    <cfRule type="cellIs" dxfId="3891" priority="1615" operator="lessThan">
      <formula>$C$4</formula>
    </cfRule>
  </conditionalFormatting>
  <conditionalFormatting sqref="BT25">
    <cfRule type="cellIs" dxfId="3890" priority="1665" operator="lessThan">
      <formula>$C$4</formula>
    </cfRule>
  </conditionalFormatting>
  <conditionalFormatting sqref="BU25">
    <cfRule type="cellIs" dxfId="3889" priority="1715" operator="lessThan">
      <formula>$C$4</formula>
    </cfRule>
  </conditionalFormatting>
  <conditionalFormatting sqref="BV25">
    <cfRule type="cellIs" dxfId="3888" priority="1765" operator="lessThan">
      <formula>$C$4</formula>
    </cfRule>
  </conditionalFormatting>
  <conditionalFormatting sqref="BW25">
    <cfRule type="cellIs" dxfId="3887" priority="1815" operator="lessThan">
      <formula>$C$4</formula>
    </cfRule>
  </conditionalFormatting>
  <conditionalFormatting sqref="BX25">
    <cfRule type="cellIs" dxfId="3886" priority="1865" operator="lessThan">
      <formula>$C$4</formula>
    </cfRule>
  </conditionalFormatting>
  <conditionalFormatting sqref="BY25">
    <cfRule type="cellIs" dxfId="3885" priority="1915" operator="lessThan">
      <formula>$C$4</formula>
    </cfRule>
  </conditionalFormatting>
  <conditionalFormatting sqref="BZ25">
    <cfRule type="cellIs" dxfId="3884" priority="1965" operator="lessThan">
      <formula>$C$4</formula>
    </cfRule>
  </conditionalFormatting>
  <conditionalFormatting sqref="CA25">
    <cfRule type="cellIs" dxfId="3883" priority="2015" operator="lessThan">
      <formula>$C$4</formula>
    </cfRule>
  </conditionalFormatting>
  <conditionalFormatting sqref="CB25">
    <cfRule type="cellIs" dxfId="3882" priority="2065" operator="lessThan">
      <formula>$C$4</formula>
    </cfRule>
  </conditionalFormatting>
  <conditionalFormatting sqref="CC25">
    <cfRule type="cellIs" dxfId="3881" priority="2115" operator="lessThan">
      <formula>$C$4</formula>
    </cfRule>
  </conditionalFormatting>
  <conditionalFormatting sqref="CD25">
    <cfRule type="cellIs" dxfId="3880" priority="2165" operator="lessThan">
      <formula>$C$4</formula>
    </cfRule>
  </conditionalFormatting>
  <conditionalFormatting sqref="CE25">
    <cfRule type="cellIs" dxfId="3879" priority="2215" operator="lessThan">
      <formula>$C$4</formula>
    </cfRule>
  </conditionalFormatting>
  <conditionalFormatting sqref="CF25">
    <cfRule type="cellIs" dxfId="3878" priority="2265" operator="lessThan">
      <formula>$C$4</formula>
    </cfRule>
  </conditionalFormatting>
  <conditionalFormatting sqref="CG25">
    <cfRule type="cellIs" dxfId="3877" priority="2315" operator="lessThan">
      <formula>$C$4</formula>
    </cfRule>
  </conditionalFormatting>
  <conditionalFormatting sqref="CH25">
    <cfRule type="cellIs" dxfId="3876" priority="5049" operator="lessThan">
      <formula>$C$4</formula>
    </cfRule>
    <cfRule type="cellIs" dxfId="3875" priority="5050" operator="lessThan">
      <formula>$C$4</formula>
    </cfRule>
  </conditionalFormatting>
  <conditionalFormatting sqref="CI25">
    <cfRule type="cellIs" dxfId="3874" priority="5149" operator="lessThan">
      <formula>$C$4</formula>
    </cfRule>
    <cfRule type="cellIs" dxfId="3873" priority="5150" operator="lessThan">
      <formula>$C$4</formula>
    </cfRule>
  </conditionalFormatting>
  <conditionalFormatting sqref="CJ25">
    <cfRule type="cellIs" dxfId="3872" priority="5249" operator="lessThan">
      <formula>$C$4</formula>
    </cfRule>
    <cfRule type="cellIs" dxfId="3871" priority="5250" operator="lessThan">
      <formula>$C$4</formula>
    </cfRule>
  </conditionalFormatting>
  <conditionalFormatting sqref="CK25">
    <cfRule type="cellIs" dxfId="3870" priority="5349" operator="lessThan">
      <formula>$C$4</formula>
    </cfRule>
    <cfRule type="cellIs" dxfId="3869" priority="5350" operator="lessThan">
      <formula>$C$4</formula>
    </cfRule>
  </conditionalFormatting>
  <conditionalFormatting sqref="CL25">
    <cfRule type="cellIs" dxfId="3868" priority="5449" operator="lessThan">
      <formula>$C$4</formula>
    </cfRule>
    <cfRule type="cellIs" dxfId="3867" priority="5450" operator="lessThan">
      <formula>$C$4</formula>
    </cfRule>
  </conditionalFormatting>
  <conditionalFormatting sqref="CM25">
    <cfRule type="cellIs" dxfId="3866" priority="2365" operator="lessThan">
      <formula>$C$4</formula>
    </cfRule>
  </conditionalFormatting>
  <conditionalFormatting sqref="CN25">
    <cfRule type="cellIs" dxfId="3865" priority="2415" operator="lessThan">
      <formula>$C$4</formula>
    </cfRule>
  </conditionalFormatting>
  <conditionalFormatting sqref="CO25">
    <cfRule type="cellIs" dxfId="3864" priority="2465" operator="lessThan">
      <formula>$C$4</formula>
    </cfRule>
  </conditionalFormatting>
  <conditionalFormatting sqref="CP25">
    <cfRule type="cellIs" dxfId="3863" priority="4849" operator="lessThan">
      <formula>$C$4</formula>
    </cfRule>
    <cfRule type="cellIs" dxfId="3862" priority="4850" operator="lessThan">
      <formula>$C$4</formula>
    </cfRule>
  </conditionalFormatting>
  <conditionalFormatting sqref="CR25">
    <cfRule type="cellIs" dxfId="3861" priority="2729" operator="lessThan">
      <formula>$C$4</formula>
    </cfRule>
    <cfRule type="cellIs" dxfId="3860" priority="2730" operator="lessThan">
      <formula>$C$4</formula>
    </cfRule>
  </conditionalFormatting>
  <conditionalFormatting sqref="CS25">
    <cfRule type="cellIs" dxfId="3859" priority="4949" operator="lessThan">
      <formula>$C$4</formula>
    </cfRule>
    <cfRule type="cellIs" dxfId="3858" priority="4950" operator="lessThan">
      <formula>$C$4</formula>
    </cfRule>
  </conditionalFormatting>
  <conditionalFormatting sqref="CW25">
    <cfRule type="cellIs" dxfId="3857" priority="2813" operator="lessThan">
      <formula>1</formula>
    </cfRule>
  </conditionalFormatting>
  <conditionalFormatting sqref="O26">
    <cfRule type="cellIs" dxfId="3856" priority="16" operator="lessThan">
      <formula>$C$4</formula>
    </cfRule>
  </conditionalFormatting>
  <conditionalFormatting sqref="P26">
    <cfRule type="cellIs" dxfId="3855" priority="66" operator="lessThan">
      <formula>$C$4</formula>
    </cfRule>
  </conditionalFormatting>
  <conditionalFormatting sqref="Q26">
    <cfRule type="cellIs" dxfId="3854" priority="116" operator="lessThan">
      <formula>$C$4</formula>
    </cfRule>
  </conditionalFormatting>
  <conditionalFormatting sqref="R26">
    <cfRule type="cellIs" dxfId="3853" priority="2516" operator="lessThan">
      <formula>$C$4</formula>
    </cfRule>
  </conditionalFormatting>
  <conditionalFormatting sqref="S26">
    <cfRule type="cellIs" dxfId="3852" priority="2566" operator="lessThan">
      <formula>$C$4</formula>
    </cfRule>
  </conditionalFormatting>
  <conditionalFormatting sqref="T26">
    <cfRule type="cellIs" dxfId="3851" priority="166" operator="lessThan">
      <formula>$C$4</formula>
    </cfRule>
  </conditionalFormatting>
  <conditionalFormatting sqref="U26">
    <cfRule type="cellIs" dxfId="3850" priority="2616" operator="lessThan">
      <formula>$C$4</formula>
    </cfRule>
  </conditionalFormatting>
  <conditionalFormatting sqref="V26">
    <cfRule type="cellIs" dxfId="3849" priority="2666" operator="lessThan">
      <formula>$C$4</formula>
    </cfRule>
  </conditionalFormatting>
  <conditionalFormatting sqref="W26">
    <cfRule type="cellIs" dxfId="3848" priority="216" operator="lessThan">
      <formula>$C$4</formula>
    </cfRule>
  </conditionalFormatting>
  <conditionalFormatting sqref="X26">
    <cfRule type="cellIs" dxfId="3847" priority="266" operator="lessThan">
      <formula>$C$4</formula>
    </cfRule>
  </conditionalFormatting>
  <conditionalFormatting sqref="Y26">
    <cfRule type="cellIs" dxfId="3846" priority="316" operator="lessThan">
      <formula>$C$4</formula>
    </cfRule>
  </conditionalFormatting>
  <conditionalFormatting sqref="Z26">
    <cfRule type="cellIs" dxfId="3845" priority="366" operator="lessThan">
      <formula>$C$4</formula>
    </cfRule>
  </conditionalFormatting>
  <conditionalFormatting sqref="AA26">
    <cfRule type="cellIs" dxfId="3844" priority="416" operator="lessThan">
      <formula>$C$4</formula>
    </cfRule>
  </conditionalFormatting>
  <conditionalFormatting sqref="AB26">
    <cfRule type="cellIs" dxfId="3843" priority="466" operator="lessThan">
      <formula>$C$4</formula>
    </cfRule>
  </conditionalFormatting>
  <conditionalFormatting sqref="AC26">
    <cfRule type="cellIs" dxfId="3842" priority="516" operator="lessThan">
      <formula>$C$4</formula>
    </cfRule>
  </conditionalFormatting>
  <conditionalFormatting sqref="AD26">
    <cfRule type="cellIs" dxfId="3841" priority="566" operator="lessThan">
      <formula>$C$4</formula>
    </cfRule>
  </conditionalFormatting>
  <conditionalFormatting sqref="AE26">
    <cfRule type="cellIs" dxfId="3840" priority="616" operator="lessThan">
      <formula>$C$4</formula>
    </cfRule>
  </conditionalFormatting>
  <conditionalFormatting sqref="AF26">
    <cfRule type="cellIs" dxfId="3839" priority="666" operator="lessThan">
      <formula>$C$4</formula>
    </cfRule>
  </conditionalFormatting>
  <conditionalFormatting sqref="AG26">
    <cfRule type="cellIs" dxfId="3838" priority="716" operator="lessThan">
      <formula>$C$4</formula>
    </cfRule>
  </conditionalFormatting>
  <conditionalFormatting sqref="AH26">
    <cfRule type="cellIs" dxfId="3837" priority="766" operator="lessThan">
      <formula>$C$4</formula>
    </cfRule>
  </conditionalFormatting>
  <conditionalFormatting sqref="AI26">
    <cfRule type="cellIs" dxfId="3836" priority="816" operator="lessThan">
      <formula>$C$4</formula>
    </cfRule>
  </conditionalFormatting>
  <conditionalFormatting sqref="AJ26">
    <cfRule type="cellIs" dxfId="3835" priority="866" operator="lessThan">
      <formula>$C$4</formula>
    </cfRule>
  </conditionalFormatting>
  <conditionalFormatting sqref="AK26">
    <cfRule type="cellIs" dxfId="3834" priority="916" operator="lessThan">
      <formula>$C$4</formula>
    </cfRule>
  </conditionalFormatting>
  <conditionalFormatting sqref="AL26">
    <cfRule type="cellIs" dxfId="3833" priority="966" operator="lessThan">
      <formula>$C$4</formula>
    </cfRule>
  </conditionalFormatting>
  <conditionalFormatting sqref="AM26">
    <cfRule type="cellIs" dxfId="3832" priority="1016" operator="lessThan">
      <formula>$C$4</formula>
    </cfRule>
  </conditionalFormatting>
  <conditionalFormatting sqref="AN26">
    <cfRule type="cellIs" dxfId="3831" priority="1066" operator="lessThan">
      <formula>$C$4</formula>
    </cfRule>
  </conditionalFormatting>
  <conditionalFormatting sqref="AO26">
    <cfRule type="cellIs" dxfId="3830" priority="1116" operator="lessThan">
      <formula>$C$4</formula>
    </cfRule>
  </conditionalFormatting>
  <conditionalFormatting sqref="AP26">
    <cfRule type="cellIs" dxfId="3829" priority="1166" operator="lessThan">
      <formula>$C$4</formula>
    </cfRule>
  </conditionalFormatting>
  <conditionalFormatting sqref="AQ26">
    <cfRule type="cellIs" dxfId="3828" priority="1216" operator="lessThan">
      <formula>$C$4</formula>
    </cfRule>
  </conditionalFormatting>
  <conditionalFormatting sqref="AR26">
    <cfRule type="cellIs" dxfId="3827" priority="1266" operator="lessThan">
      <formula>$C$4</formula>
    </cfRule>
  </conditionalFormatting>
  <conditionalFormatting sqref="AS26">
    <cfRule type="cellIs" dxfId="3826" priority="1316" operator="lessThan">
      <formula>$C$4</formula>
    </cfRule>
  </conditionalFormatting>
  <conditionalFormatting sqref="AT26">
    <cfRule type="cellIs" dxfId="3825" priority="1366" operator="lessThan">
      <formula>$C$4</formula>
    </cfRule>
  </conditionalFormatting>
  <conditionalFormatting sqref="AU26">
    <cfRule type="cellIs" dxfId="3824" priority="1416" operator="lessThan">
      <formula>$C$4</formula>
    </cfRule>
  </conditionalFormatting>
  <conditionalFormatting sqref="AV26">
    <cfRule type="cellIs" dxfId="3823" priority="1466" operator="lessThan">
      <formula>$C$4</formula>
    </cfRule>
  </conditionalFormatting>
  <conditionalFormatting sqref="AW26">
    <cfRule type="cellIs" dxfId="3822" priority="1516" operator="lessThan">
      <formula>$C$4</formula>
    </cfRule>
  </conditionalFormatting>
  <conditionalFormatting sqref="AX26">
    <cfRule type="cellIs" dxfId="3821" priority="2851" operator="lessThan">
      <formula>$C$4</formula>
    </cfRule>
    <cfRule type="cellIs" dxfId="3820" priority="2852" operator="lessThan">
      <formula>$C$4</formula>
    </cfRule>
  </conditionalFormatting>
  <conditionalFormatting sqref="AY26">
    <cfRule type="cellIs" dxfId="3819" priority="2951" operator="lessThan">
      <formula>$C$4</formula>
    </cfRule>
    <cfRule type="cellIs" dxfId="3818" priority="2952" operator="lessThan">
      <formula>$C$4</formula>
    </cfRule>
  </conditionalFormatting>
  <conditionalFormatting sqref="AZ26">
    <cfRule type="cellIs" dxfId="3817" priority="3051" operator="lessThan">
      <formula>$C$4</formula>
    </cfRule>
    <cfRule type="cellIs" dxfId="3816" priority="3052" operator="lessThan">
      <formula>$C$4</formula>
    </cfRule>
  </conditionalFormatting>
  <conditionalFormatting sqref="BA26">
    <cfRule type="cellIs" dxfId="3815" priority="3151" operator="lessThan">
      <formula>$C$4</formula>
    </cfRule>
    <cfRule type="cellIs" dxfId="3814" priority="3152" operator="lessThan">
      <formula>$C$4</formula>
    </cfRule>
  </conditionalFormatting>
  <conditionalFormatting sqref="BB26">
    <cfRule type="cellIs" dxfId="3813" priority="3251" operator="lessThan">
      <formula>$C$4</formula>
    </cfRule>
    <cfRule type="cellIs" dxfId="3812" priority="3252" operator="lessThan">
      <formula>$C$4</formula>
    </cfRule>
  </conditionalFormatting>
  <conditionalFormatting sqref="BC26">
    <cfRule type="cellIs" dxfId="3811" priority="3351" operator="lessThan">
      <formula>$C$4</formula>
    </cfRule>
    <cfRule type="cellIs" dxfId="3810" priority="3352" operator="lessThan">
      <formula>$C$4</formula>
    </cfRule>
  </conditionalFormatting>
  <conditionalFormatting sqref="BD26">
    <cfRule type="cellIs" dxfId="3809" priority="3451" operator="lessThan">
      <formula>$C$4</formula>
    </cfRule>
    <cfRule type="cellIs" dxfId="3808" priority="3452" operator="lessThan">
      <formula>$C$4</formula>
    </cfRule>
  </conditionalFormatting>
  <conditionalFormatting sqref="BE26">
    <cfRule type="cellIs" dxfId="3807" priority="3551" operator="lessThan">
      <formula>$C$4</formula>
    </cfRule>
    <cfRule type="cellIs" dxfId="3806" priority="3552" operator="lessThan">
      <formula>$C$4</formula>
    </cfRule>
  </conditionalFormatting>
  <conditionalFormatting sqref="BF26">
    <cfRule type="cellIs" dxfId="3805" priority="3651" operator="lessThan">
      <formula>$C$4</formula>
    </cfRule>
    <cfRule type="cellIs" dxfId="3804" priority="3652" operator="lessThan">
      <formula>$C$4</formula>
    </cfRule>
  </conditionalFormatting>
  <conditionalFormatting sqref="BG26">
    <cfRule type="cellIs" dxfId="3803" priority="3751" operator="lessThan">
      <formula>$C$4</formula>
    </cfRule>
    <cfRule type="cellIs" dxfId="3802" priority="3752" operator="lessThan">
      <formula>$C$4</formula>
    </cfRule>
  </conditionalFormatting>
  <conditionalFormatting sqref="BH26">
    <cfRule type="cellIs" dxfId="3801" priority="3851" operator="lessThan">
      <formula>$C$4</formula>
    </cfRule>
    <cfRule type="cellIs" dxfId="3800" priority="3852" operator="lessThan">
      <formula>$C$4</formula>
    </cfRule>
  </conditionalFormatting>
  <conditionalFormatting sqref="BI26">
    <cfRule type="cellIs" dxfId="3799" priority="3951" operator="lessThan">
      <formula>$C$4</formula>
    </cfRule>
    <cfRule type="cellIs" dxfId="3798" priority="3952" operator="lessThan">
      <formula>$C$4</formula>
    </cfRule>
  </conditionalFormatting>
  <conditionalFormatting sqref="BJ26">
    <cfRule type="cellIs" dxfId="3797" priority="4051" operator="lessThan">
      <formula>$C$4</formula>
    </cfRule>
    <cfRule type="cellIs" dxfId="3796" priority="4052" operator="lessThan">
      <formula>$C$4</formula>
    </cfRule>
  </conditionalFormatting>
  <conditionalFormatting sqref="BK26">
    <cfRule type="cellIs" dxfId="3795" priority="4151" operator="lessThan">
      <formula>$C$4</formula>
    </cfRule>
    <cfRule type="cellIs" dxfId="3794" priority="4152" operator="lessThan">
      <formula>$C$4</formula>
    </cfRule>
  </conditionalFormatting>
  <conditionalFormatting sqref="BL26">
    <cfRule type="cellIs" dxfId="3793" priority="4251" operator="lessThan">
      <formula>$C$4</formula>
    </cfRule>
    <cfRule type="cellIs" dxfId="3792" priority="4252" operator="lessThan">
      <formula>$C$4</formula>
    </cfRule>
  </conditionalFormatting>
  <conditionalFormatting sqref="BM26">
    <cfRule type="cellIs" dxfId="3791" priority="4351" operator="lessThan">
      <formula>$C$4</formula>
    </cfRule>
    <cfRule type="cellIs" dxfId="3790" priority="4352" operator="lessThan">
      <formula>$C$4</formula>
    </cfRule>
  </conditionalFormatting>
  <conditionalFormatting sqref="BN26">
    <cfRule type="cellIs" dxfId="3789" priority="4451" operator="lessThan">
      <formula>$C$4</formula>
    </cfRule>
    <cfRule type="cellIs" dxfId="3788" priority="4452" operator="lessThan">
      <formula>$C$4</formula>
    </cfRule>
  </conditionalFormatting>
  <conditionalFormatting sqref="BO26">
    <cfRule type="cellIs" dxfId="3787" priority="4551" operator="lessThan">
      <formula>$C$4</formula>
    </cfRule>
    <cfRule type="cellIs" dxfId="3786" priority="4552" operator="lessThan">
      <formula>$C$4</formula>
    </cfRule>
  </conditionalFormatting>
  <conditionalFormatting sqref="BP26">
    <cfRule type="cellIs" dxfId="3785" priority="4651" operator="lessThan">
      <formula>$C$4</formula>
    </cfRule>
    <cfRule type="cellIs" dxfId="3784" priority="4652" operator="lessThan">
      <formula>$C$4</formula>
    </cfRule>
  </conditionalFormatting>
  <conditionalFormatting sqref="BQ26">
    <cfRule type="cellIs" dxfId="3783" priority="4751" operator="lessThan">
      <formula>$C$4</formula>
    </cfRule>
    <cfRule type="cellIs" dxfId="3782" priority="4752" operator="lessThan">
      <formula>$C$4</formula>
    </cfRule>
  </conditionalFormatting>
  <conditionalFormatting sqref="BR26">
    <cfRule type="cellIs" dxfId="3781" priority="1566" operator="lessThan">
      <formula>$C$4</formula>
    </cfRule>
  </conditionalFormatting>
  <conditionalFormatting sqref="BS26">
    <cfRule type="cellIs" dxfId="3780" priority="1616" operator="lessThan">
      <formula>$C$4</formula>
    </cfRule>
  </conditionalFormatting>
  <conditionalFormatting sqref="BT26">
    <cfRule type="cellIs" dxfId="3779" priority="1666" operator="lessThan">
      <formula>$C$4</formula>
    </cfRule>
  </conditionalFormatting>
  <conditionalFormatting sqref="BU26">
    <cfRule type="cellIs" dxfId="3778" priority="1716" operator="lessThan">
      <formula>$C$4</formula>
    </cfRule>
  </conditionalFormatting>
  <conditionalFormatting sqref="BV26">
    <cfRule type="cellIs" dxfId="3777" priority="1766" operator="lessThan">
      <formula>$C$4</formula>
    </cfRule>
  </conditionalFormatting>
  <conditionalFormatting sqref="BW26">
    <cfRule type="cellIs" dxfId="3776" priority="1816" operator="lessThan">
      <formula>$C$4</formula>
    </cfRule>
  </conditionalFormatting>
  <conditionalFormatting sqref="BX26">
    <cfRule type="cellIs" dxfId="3775" priority="1866" operator="lessThan">
      <formula>$C$4</formula>
    </cfRule>
  </conditionalFormatting>
  <conditionalFormatting sqref="BY26">
    <cfRule type="cellIs" dxfId="3774" priority="1916" operator="lessThan">
      <formula>$C$4</formula>
    </cfRule>
  </conditionalFormatting>
  <conditionalFormatting sqref="BZ26">
    <cfRule type="cellIs" dxfId="3773" priority="1966" operator="lessThan">
      <formula>$C$4</formula>
    </cfRule>
  </conditionalFormatting>
  <conditionalFormatting sqref="CA26">
    <cfRule type="cellIs" dxfId="3772" priority="2016" operator="lessThan">
      <formula>$C$4</formula>
    </cfRule>
  </conditionalFormatting>
  <conditionalFormatting sqref="CB26">
    <cfRule type="cellIs" dxfId="3771" priority="2066" operator="lessThan">
      <formula>$C$4</formula>
    </cfRule>
  </conditionalFormatting>
  <conditionalFormatting sqref="CC26">
    <cfRule type="cellIs" dxfId="3770" priority="2116" operator="lessThan">
      <formula>$C$4</formula>
    </cfRule>
  </conditionalFormatting>
  <conditionalFormatting sqref="CD26">
    <cfRule type="cellIs" dxfId="3769" priority="2166" operator="lessThan">
      <formula>$C$4</formula>
    </cfRule>
  </conditionalFormatting>
  <conditionalFormatting sqref="CE26">
    <cfRule type="cellIs" dxfId="3768" priority="2216" operator="lessThan">
      <formula>$C$4</formula>
    </cfRule>
  </conditionalFormatting>
  <conditionalFormatting sqref="CF26">
    <cfRule type="cellIs" dxfId="3767" priority="2266" operator="lessThan">
      <formula>$C$4</formula>
    </cfRule>
  </conditionalFormatting>
  <conditionalFormatting sqref="CG26">
    <cfRule type="cellIs" dxfId="3766" priority="2316" operator="lessThan">
      <formula>$C$4</formula>
    </cfRule>
  </conditionalFormatting>
  <conditionalFormatting sqref="CH26">
    <cfRule type="cellIs" dxfId="3765" priority="5051" operator="lessThan">
      <formula>$C$4</formula>
    </cfRule>
    <cfRule type="cellIs" dxfId="3764" priority="5052" operator="lessThan">
      <formula>$C$4</formula>
    </cfRule>
  </conditionalFormatting>
  <conditionalFormatting sqref="CI26">
    <cfRule type="cellIs" dxfId="3763" priority="5151" operator="lessThan">
      <formula>$C$4</formula>
    </cfRule>
    <cfRule type="cellIs" dxfId="3762" priority="5152" operator="lessThan">
      <formula>$C$4</formula>
    </cfRule>
  </conditionalFormatting>
  <conditionalFormatting sqref="CJ26">
    <cfRule type="cellIs" dxfId="3761" priority="5251" operator="lessThan">
      <formula>$C$4</formula>
    </cfRule>
    <cfRule type="cellIs" dxfId="3760" priority="5252" operator="lessThan">
      <formula>$C$4</formula>
    </cfRule>
  </conditionalFormatting>
  <conditionalFormatting sqref="CK26">
    <cfRule type="cellIs" dxfId="3759" priority="5351" operator="lessThan">
      <formula>$C$4</formula>
    </cfRule>
    <cfRule type="cellIs" dxfId="3758" priority="5352" operator="lessThan">
      <formula>$C$4</formula>
    </cfRule>
  </conditionalFormatting>
  <conditionalFormatting sqref="CL26">
    <cfRule type="cellIs" dxfId="3757" priority="5451" operator="lessThan">
      <formula>$C$4</formula>
    </cfRule>
    <cfRule type="cellIs" dxfId="3756" priority="5452" operator="lessThan">
      <formula>$C$4</formula>
    </cfRule>
  </conditionalFormatting>
  <conditionalFormatting sqref="CM26">
    <cfRule type="cellIs" dxfId="3755" priority="2366" operator="lessThan">
      <formula>$C$4</formula>
    </cfRule>
  </conditionalFormatting>
  <conditionalFormatting sqref="CN26">
    <cfRule type="cellIs" dxfId="3754" priority="2416" operator="lessThan">
      <formula>$C$4</formula>
    </cfRule>
  </conditionalFormatting>
  <conditionalFormatting sqref="CO26">
    <cfRule type="cellIs" dxfId="3753" priority="2466" operator="lessThan">
      <formula>$C$4</formula>
    </cfRule>
  </conditionalFormatting>
  <conditionalFormatting sqref="CP26">
    <cfRule type="cellIs" dxfId="3752" priority="4851" operator="lessThan">
      <formula>$C$4</formula>
    </cfRule>
    <cfRule type="cellIs" dxfId="3751" priority="4852" operator="lessThan">
      <formula>$C$4</formula>
    </cfRule>
  </conditionalFormatting>
  <conditionalFormatting sqref="CR26">
    <cfRule type="cellIs" dxfId="3750" priority="2731" operator="lessThan">
      <formula>$C$4</formula>
    </cfRule>
    <cfRule type="cellIs" dxfId="3749" priority="2732" operator="lessThan">
      <formula>$C$4</formula>
    </cfRule>
  </conditionalFormatting>
  <conditionalFormatting sqref="CS26">
    <cfRule type="cellIs" dxfId="3748" priority="4951" operator="lessThan">
      <formula>$C$4</formula>
    </cfRule>
    <cfRule type="cellIs" dxfId="3747" priority="4952" operator="lessThan">
      <formula>$C$4</formula>
    </cfRule>
  </conditionalFormatting>
  <conditionalFormatting sqref="CW26">
    <cfRule type="cellIs" dxfId="3746" priority="2814" operator="lessThan">
      <formula>1</formula>
    </cfRule>
  </conditionalFormatting>
  <conditionalFormatting sqref="O27">
    <cfRule type="cellIs" dxfId="3745" priority="17" operator="lessThan">
      <formula>$C$4</formula>
    </cfRule>
  </conditionalFormatting>
  <conditionalFormatting sqref="P27">
    <cfRule type="cellIs" dxfId="3744" priority="67" operator="lessThan">
      <formula>$C$4</formula>
    </cfRule>
  </conditionalFormatting>
  <conditionalFormatting sqref="Q27">
    <cfRule type="cellIs" dxfId="3743" priority="117" operator="lessThan">
      <formula>$C$4</formula>
    </cfRule>
  </conditionalFormatting>
  <conditionalFormatting sqref="R27">
    <cfRule type="cellIs" dxfId="3742" priority="2517" operator="lessThan">
      <formula>$C$4</formula>
    </cfRule>
  </conditionalFormatting>
  <conditionalFormatting sqref="S27">
    <cfRule type="cellIs" dxfId="3741" priority="2567" operator="lessThan">
      <formula>$C$4</formula>
    </cfRule>
  </conditionalFormatting>
  <conditionalFormatting sqref="T27">
    <cfRule type="cellIs" dxfId="3740" priority="167" operator="lessThan">
      <formula>$C$4</formula>
    </cfRule>
  </conditionalFormatting>
  <conditionalFormatting sqref="U27">
    <cfRule type="cellIs" dxfId="3739" priority="2617" operator="lessThan">
      <formula>$C$4</formula>
    </cfRule>
  </conditionalFormatting>
  <conditionalFormatting sqref="V27">
    <cfRule type="cellIs" dxfId="3738" priority="2667" operator="lessThan">
      <formula>$C$4</formula>
    </cfRule>
  </conditionalFormatting>
  <conditionalFormatting sqref="W27">
    <cfRule type="cellIs" dxfId="3737" priority="217" operator="lessThan">
      <formula>$C$4</formula>
    </cfRule>
  </conditionalFormatting>
  <conditionalFormatting sqref="X27">
    <cfRule type="cellIs" dxfId="3736" priority="267" operator="lessThan">
      <formula>$C$4</formula>
    </cfRule>
  </conditionalFormatting>
  <conditionalFormatting sqref="Y27">
    <cfRule type="cellIs" dxfId="3735" priority="317" operator="lessThan">
      <formula>$C$4</formula>
    </cfRule>
  </conditionalFormatting>
  <conditionalFormatting sqref="Z27">
    <cfRule type="cellIs" dxfId="3734" priority="367" operator="lessThan">
      <formula>$C$4</formula>
    </cfRule>
  </conditionalFormatting>
  <conditionalFormatting sqref="AA27">
    <cfRule type="cellIs" dxfId="3733" priority="417" operator="lessThan">
      <formula>$C$4</formula>
    </cfRule>
  </conditionalFormatting>
  <conditionalFormatting sqref="AB27">
    <cfRule type="cellIs" dxfId="3732" priority="467" operator="lessThan">
      <formula>$C$4</formula>
    </cfRule>
  </conditionalFormatting>
  <conditionalFormatting sqref="AC27">
    <cfRule type="cellIs" dxfId="3731" priority="517" operator="lessThan">
      <formula>$C$4</formula>
    </cfRule>
  </conditionalFormatting>
  <conditionalFormatting sqref="AD27">
    <cfRule type="cellIs" dxfId="3730" priority="567" operator="lessThan">
      <formula>$C$4</formula>
    </cfRule>
  </conditionalFormatting>
  <conditionalFormatting sqref="AE27">
    <cfRule type="cellIs" dxfId="3729" priority="617" operator="lessThan">
      <formula>$C$4</formula>
    </cfRule>
  </conditionalFormatting>
  <conditionalFormatting sqref="AF27">
    <cfRule type="cellIs" dxfId="3728" priority="667" operator="lessThan">
      <formula>$C$4</formula>
    </cfRule>
  </conditionalFormatting>
  <conditionalFormatting sqref="AG27">
    <cfRule type="cellIs" dxfId="3727" priority="717" operator="lessThan">
      <formula>$C$4</formula>
    </cfRule>
  </conditionalFormatting>
  <conditionalFormatting sqref="AH27">
    <cfRule type="cellIs" dxfId="3726" priority="767" operator="lessThan">
      <formula>$C$4</formula>
    </cfRule>
  </conditionalFormatting>
  <conditionalFormatting sqref="AI27">
    <cfRule type="cellIs" dxfId="3725" priority="817" operator="lessThan">
      <formula>$C$4</formula>
    </cfRule>
  </conditionalFormatting>
  <conditionalFormatting sqref="AJ27">
    <cfRule type="cellIs" dxfId="3724" priority="867" operator="lessThan">
      <formula>$C$4</formula>
    </cfRule>
  </conditionalFormatting>
  <conditionalFormatting sqref="AK27">
    <cfRule type="cellIs" dxfId="3723" priority="917" operator="lessThan">
      <formula>$C$4</formula>
    </cfRule>
  </conditionalFormatting>
  <conditionalFormatting sqref="AL27">
    <cfRule type="cellIs" dxfId="3722" priority="967" operator="lessThan">
      <formula>$C$4</formula>
    </cfRule>
  </conditionalFormatting>
  <conditionalFormatting sqref="AM27">
    <cfRule type="cellIs" dxfId="3721" priority="1017" operator="lessThan">
      <formula>$C$4</formula>
    </cfRule>
  </conditionalFormatting>
  <conditionalFormatting sqref="AN27">
    <cfRule type="cellIs" dxfId="3720" priority="1067" operator="lessThan">
      <formula>$C$4</formula>
    </cfRule>
  </conditionalFormatting>
  <conditionalFormatting sqref="AO27">
    <cfRule type="cellIs" dxfId="3719" priority="1117" operator="lessThan">
      <formula>$C$4</formula>
    </cfRule>
  </conditionalFormatting>
  <conditionalFormatting sqref="AP27">
    <cfRule type="cellIs" dxfId="3718" priority="1167" operator="lessThan">
      <formula>$C$4</formula>
    </cfRule>
  </conditionalFormatting>
  <conditionalFormatting sqref="AQ27">
    <cfRule type="cellIs" dxfId="3717" priority="1217" operator="lessThan">
      <formula>$C$4</formula>
    </cfRule>
  </conditionalFormatting>
  <conditionalFormatting sqref="AR27">
    <cfRule type="cellIs" dxfId="3716" priority="1267" operator="lessThan">
      <formula>$C$4</formula>
    </cfRule>
  </conditionalFormatting>
  <conditionalFormatting sqref="AS27">
    <cfRule type="cellIs" dxfId="3715" priority="1317" operator="lessThan">
      <formula>$C$4</formula>
    </cfRule>
  </conditionalFormatting>
  <conditionalFormatting sqref="AT27">
    <cfRule type="cellIs" dxfId="3714" priority="1367" operator="lessThan">
      <formula>$C$4</formula>
    </cfRule>
  </conditionalFormatting>
  <conditionalFormatting sqref="AU27">
    <cfRule type="cellIs" dxfId="3713" priority="1417" operator="lessThan">
      <formula>$C$4</formula>
    </cfRule>
  </conditionalFormatting>
  <conditionalFormatting sqref="AV27">
    <cfRule type="cellIs" dxfId="3712" priority="1467" operator="lessThan">
      <formula>$C$4</formula>
    </cfRule>
  </conditionalFormatting>
  <conditionalFormatting sqref="AW27">
    <cfRule type="cellIs" dxfId="3711" priority="1517" operator="lessThan">
      <formula>$C$4</formula>
    </cfRule>
  </conditionalFormatting>
  <conditionalFormatting sqref="AX27">
    <cfRule type="cellIs" dxfId="3710" priority="2853" operator="lessThan">
      <formula>$C$4</formula>
    </cfRule>
    <cfRule type="cellIs" dxfId="3709" priority="2854" operator="lessThan">
      <formula>$C$4</formula>
    </cfRule>
  </conditionalFormatting>
  <conditionalFormatting sqref="AY27">
    <cfRule type="cellIs" dxfId="3708" priority="2953" operator="lessThan">
      <formula>$C$4</formula>
    </cfRule>
    <cfRule type="cellIs" dxfId="3707" priority="2954" operator="lessThan">
      <formula>$C$4</formula>
    </cfRule>
  </conditionalFormatting>
  <conditionalFormatting sqref="AZ27">
    <cfRule type="cellIs" dxfId="3706" priority="3053" operator="lessThan">
      <formula>$C$4</formula>
    </cfRule>
    <cfRule type="cellIs" dxfId="3705" priority="3054" operator="lessThan">
      <formula>$C$4</formula>
    </cfRule>
  </conditionalFormatting>
  <conditionalFormatting sqref="BA27">
    <cfRule type="cellIs" dxfId="3704" priority="3153" operator="lessThan">
      <formula>$C$4</formula>
    </cfRule>
    <cfRule type="cellIs" dxfId="3703" priority="3154" operator="lessThan">
      <formula>$C$4</formula>
    </cfRule>
  </conditionalFormatting>
  <conditionalFormatting sqref="BB27">
    <cfRule type="cellIs" dxfId="3702" priority="3253" operator="lessThan">
      <formula>$C$4</formula>
    </cfRule>
    <cfRule type="cellIs" dxfId="3701" priority="3254" operator="lessThan">
      <formula>$C$4</formula>
    </cfRule>
  </conditionalFormatting>
  <conditionalFormatting sqref="BC27">
    <cfRule type="cellIs" dxfId="3700" priority="3353" operator="lessThan">
      <formula>$C$4</formula>
    </cfRule>
    <cfRule type="cellIs" dxfId="3699" priority="3354" operator="lessThan">
      <formula>$C$4</formula>
    </cfRule>
  </conditionalFormatting>
  <conditionalFormatting sqref="BD27">
    <cfRule type="cellIs" dxfId="3698" priority="3453" operator="lessThan">
      <formula>$C$4</formula>
    </cfRule>
    <cfRule type="cellIs" dxfId="3697" priority="3454" operator="lessThan">
      <formula>$C$4</formula>
    </cfRule>
  </conditionalFormatting>
  <conditionalFormatting sqref="BE27">
    <cfRule type="cellIs" dxfId="3696" priority="3553" operator="lessThan">
      <formula>$C$4</formula>
    </cfRule>
    <cfRule type="cellIs" dxfId="3695" priority="3554" operator="lessThan">
      <formula>$C$4</formula>
    </cfRule>
  </conditionalFormatting>
  <conditionalFormatting sqref="BF27">
    <cfRule type="cellIs" dxfId="3694" priority="3653" operator="lessThan">
      <formula>$C$4</formula>
    </cfRule>
    <cfRule type="cellIs" dxfId="3693" priority="3654" operator="lessThan">
      <formula>$C$4</formula>
    </cfRule>
  </conditionalFormatting>
  <conditionalFormatting sqref="BG27">
    <cfRule type="cellIs" dxfId="3692" priority="3753" operator="lessThan">
      <formula>$C$4</formula>
    </cfRule>
    <cfRule type="cellIs" dxfId="3691" priority="3754" operator="lessThan">
      <formula>$C$4</formula>
    </cfRule>
  </conditionalFormatting>
  <conditionalFormatting sqref="BH27">
    <cfRule type="cellIs" dxfId="3690" priority="3853" operator="lessThan">
      <formula>$C$4</formula>
    </cfRule>
    <cfRule type="cellIs" dxfId="3689" priority="3854" operator="lessThan">
      <formula>$C$4</formula>
    </cfRule>
  </conditionalFormatting>
  <conditionalFormatting sqref="BI27">
    <cfRule type="cellIs" dxfId="3688" priority="3953" operator="lessThan">
      <formula>$C$4</formula>
    </cfRule>
    <cfRule type="cellIs" dxfId="3687" priority="3954" operator="lessThan">
      <formula>$C$4</formula>
    </cfRule>
  </conditionalFormatting>
  <conditionalFormatting sqref="BJ27">
    <cfRule type="cellIs" dxfId="3686" priority="4053" operator="lessThan">
      <formula>$C$4</formula>
    </cfRule>
    <cfRule type="cellIs" dxfId="3685" priority="4054" operator="lessThan">
      <formula>$C$4</formula>
    </cfRule>
  </conditionalFormatting>
  <conditionalFormatting sqref="BK27">
    <cfRule type="cellIs" dxfId="3684" priority="4153" operator="lessThan">
      <formula>$C$4</formula>
    </cfRule>
    <cfRule type="cellIs" dxfId="3683" priority="4154" operator="lessThan">
      <formula>$C$4</formula>
    </cfRule>
  </conditionalFormatting>
  <conditionalFormatting sqref="BL27">
    <cfRule type="cellIs" dxfId="3682" priority="4253" operator="lessThan">
      <formula>$C$4</formula>
    </cfRule>
    <cfRule type="cellIs" dxfId="3681" priority="4254" operator="lessThan">
      <formula>$C$4</formula>
    </cfRule>
  </conditionalFormatting>
  <conditionalFormatting sqref="BM27">
    <cfRule type="cellIs" dxfId="3680" priority="4353" operator="lessThan">
      <formula>$C$4</formula>
    </cfRule>
    <cfRule type="cellIs" dxfId="3679" priority="4354" operator="lessThan">
      <formula>$C$4</formula>
    </cfRule>
  </conditionalFormatting>
  <conditionalFormatting sqref="BN27">
    <cfRule type="cellIs" dxfId="3678" priority="4453" operator="lessThan">
      <formula>$C$4</formula>
    </cfRule>
    <cfRule type="cellIs" dxfId="3677" priority="4454" operator="lessThan">
      <formula>$C$4</formula>
    </cfRule>
  </conditionalFormatting>
  <conditionalFormatting sqref="BO27">
    <cfRule type="cellIs" dxfId="3676" priority="4553" operator="lessThan">
      <formula>$C$4</formula>
    </cfRule>
    <cfRule type="cellIs" dxfId="3675" priority="4554" operator="lessThan">
      <formula>$C$4</formula>
    </cfRule>
  </conditionalFormatting>
  <conditionalFormatting sqref="BP27">
    <cfRule type="cellIs" dxfId="3674" priority="4653" operator="lessThan">
      <formula>$C$4</formula>
    </cfRule>
    <cfRule type="cellIs" dxfId="3673" priority="4654" operator="lessThan">
      <formula>$C$4</formula>
    </cfRule>
  </conditionalFormatting>
  <conditionalFormatting sqref="BQ27">
    <cfRule type="cellIs" dxfId="3672" priority="4753" operator="lessThan">
      <formula>$C$4</formula>
    </cfRule>
    <cfRule type="cellIs" dxfId="3671" priority="4754" operator="lessThan">
      <formula>$C$4</formula>
    </cfRule>
  </conditionalFormatting>
  <conditionalFormatting sqref="BR27">
    <cfRule type="cellIs" dxfId="3670" priority="1567" operator="lessThan">
      <formula>$C$4</formula>
    </cfRule>
  </conditionalFormatting>
  <conditionalFormatting sqref="BS27">
    <cfRule type="cellIs" dxfId="3669" priority="1617" operator="lessThan">
      <formula>$C$4</formula>
    </cfRule>
  </conditionalFormatting>
  <conditionalFormatting sqref="BT27">
    <cfRule type="cellIs" dxfId="3668" priority="1667" operator="lessThan">
      <formula>$C$4</formula>
    </cfRule>
  </conditionalFormatting>
  <conditionalFormatting sqref="BU27">
    <cfRule type="cellIs" dxfId="3667" priority="1717" operator="lessThan">
      <formula>$C$4</formula>
    </cfRule>
  </conditionalFormatting>
  <conditionalFormatting sqref="BV27">
    <cfRule type="cellIs" dxfId="3666" priority="1767" operator="lessThan">
      <formula>$C$4</formula>
    </cfRule>
  </conditionalFormatting>
  <conditionalFormatting sqref="BW27">
    <cfRule type="cellIs" dxfId="3665" priority="1817" operator="lessThan">
      <formula>$C$4</formula>
    </cfRule>
  </conditionalFormatting>
  <conditionalFormatting sqref="BX27">
    <cfRule type="cellIs" dxfId="3664" priority="1867" operator="lessThan">
      <formula>$C$4</formula>
    </cfRule>
  </conditionalFormatting>
  <conditionalFormatting sqref="BY27">
    <cfRule type="cellIs" dxfId="3663" priority="1917" operator="lessThan">
      <formula>$C$4</formula>
    </cfRule>
  </conditionalFormatting>
  <conditionalFormatting sqref="BZ27">
    <cfRule type="cellIs" dxfId="3662" priority="1967" operator="lessThan">
      <formula>$C$4</formula>
    </cfRule>
  </conditionalFormatting>
  <conditionalFormatting sqref="CA27">
    <cfRule type="cellIs" dxfId="3661" priority="2017" operator="lessThan">
      <formula>$C$4</formula>
    </cfRule>
  </conditionalFormatting>
  <conditionalFormatting sqref="CB27">
    <cfRule type="cellIs" dxfId="3660" priority="2067" operator="lessThan">
      <formula>$C$4</formula>
    </cfRule>
  </conditionalFormatting>
  <conditionalFormatting sqref="CC27">
    <cfRule type="cellIs" dxfId="3659" priority="2117" operator="lessThan">
      <formula>$C$4</formula>
    </cfRule>
  </conditionalFormatting>
  <conditionalFormatting sqref="CD27">
    <cfRule type="cellIs" dxfId="3658" priority="2167" operator="lessThan">
      <formula>$C$4</formula>
    </cfRule>
  </conditionalFormatting>
  <conditionalFormatting sqref="CE27">
    <cfRule type="cellIs" dxfId="3657" priority="2217" operator="lessThan">
      <formula>$C$4</formula>
    </cfRule>
  </conditionalFormatting>
  <conditionalFormatting sqref="CF27">
    <cfRule type="cellIs" dxfId="3656" priority="2267" operator="lessThan">
      <formula>$C$4</formula>
    </cfRule>
  </conditionalFormatting>
  <conditionalFormatting sqref="CG27">
    <cfRule type="cellIs" dxfId="3655" priority="2317" operator="lessThan">
      <formula>$C$4</formula>
    </cfRule>
  </conditionalFormatting>
  <conditionalFormatting sqref="CH27">
    <cfRule type="cellIs" dxfId="3654" priority="5053" operator="lessThan">
      <formula>$C$4</formula>
    </cfRule>
    <cfRule type="cellIs" dxfId="3653" priority="5054" operator="lessThan">
      <formula>$C$4</formula>
    </cfRule>
  </conditionalFormatting>
  <conditionalFormatting sqref="CI27">
    <cfRule type="cellIs" dxfId="3652" priority="5153" operator="lessThan">
      <formula>$C$4</formula>
    </cfRule>
    <cfRule type="cellIs" dxfId="3651" priority="5154" operator="lessThan">
      <formula>$C$4</formula>
    </cfRule>
  </conditionalFormatting>
  <conditionalFormatting sqref="CJ27">
    <cfRule type="cellIs" dxfId="3650" priority="5253" operator="lessThan">
      <formula>$C$4</formula>
    </cfRule>
    <cfRule type="cellIs" dxfId="3649" priority="5254" operator="lessThan">
      <formula>$C$4</formula>
    </cfRule>
  </conditionalFormatting>
  <conditionalFormatting sqref="CK27">
    <cfRule type="cellIs" dxfId="3648" priority="5353" operator="lessThan">
      <formula>$C$4</formula>
    </cfRule>
    <cfRule type="cellIs" dxfId="3647" priority="5354" operator="lessThan">
      <formula>$C$4</formula>
    </cfRule>
  </conditionalFormatting>
  <conditionalFormatting sqref="CL27">
    <cfRule type="cellIs" dxfId="3646" priority="5453" operator="lessThan">
      <formula>$C$4</formula>
    </cfRule>
    <cfRule type="cellIs" dxfId="3645" priority="5454" operator="lessThan">
      <formula>$C$4</formula>
    </cfRule>
  </conditionalFormatting>
  <conditionalFormatting sqref="CM27">
    <cfRule type="cellIs" dxfId="3644" priority="2367" operator="lessThan">
      <formula>$C$4</formula>
    </cfRule>
  </conditionalFormatting>
  <conditionalFormatting sqref="CN27">
    <cfRule type="cellIs" dxfId="3643" priority="2417" operator="lessThan">
      <formula>$C$4</formula>
    </cfRule>
  </conditionalFormatting>
  <conditionalFormatting sqref="CO27">
    <cfRule type="cellIs" dxfId="3642" priority="2467" operator="lessThan">
      <formula>$C$4</formula>
    </cfRule>
  </conditionalFormatting>
  <conditionalFormatting sqref="CP27">
    <cfRule type="cellIs" dxfId="3641" priority="4853" operator="lessThan">
      <formula>$C$4</formula>
    </cfRule>
    <cfRule type="cellIs" dxfId="3640" priority="4854" operator="lessThan">
      <formula>$C$4</formula>
    </cfRule>
  </conditionalFormatting>
  <conditionalFormatting sqref="CR27">
    <cfRule type="cellIs" dxfId="3639" priority="2733" operator="lessThan">
      <formula>$C$4</formula>
    </cfRule>
    <cfRule type="cellIs" dxfId="3638" priority="2734" operator="lessThan">
      <formula>$C$4</formula>
    </cfRule>
  </conditionalFormatting>
  <conditionalFormatting sqref="CS27">
    <cfRule type="cellIs" dxfId="3637" priority="4953" operator="lessThan">
      <formula>$C$4</formula>
    </cfRule>
    <cfRule type="cellIs" dxfId="3636" priority="4954" operator="lessThan">
      <formula>$C$4</formula>
    </cfRule>
  </conditionalFormatting>
  <conditionalFormatting sqref="CW27">
    <cfRule type="cellIs" dxfId="3635" priority="2815" operator="lessThan">
      <formula>1</formula>
    </cfRule>
  </conditionalFormatting>
  <conditionalFormatting sqref="O28">
    <cfRule type="cellIs" dxfId="3634" priority="18" operator="lessThan">
      <formula>$C$4</formula>
    </cfRule>
  </conditionalFormatting>
  <conditionalFormatting sqref="P28">
    <cfRule type="cellIs" dxfId="3633" priority="68" operator="lessThan">
      <formula>$C$4</formula>
    </cfRule>
  </conditionalFormatting>
  <conditionalFormatting sqref="Q28">
    <cfRule type="cellIs" dxfId="3632" priority="118" operator="lessThan">
      <formula>$C$4</formula>
    </cfRule>
  </conditionalFormatting>
  <conditionalFormatting sqref="R28">
    <cfRule type="cellIs" dxfId="3631" priority="2518" operator="lessThan">
      <formula>$C$4</formula>
    </cfRule>
  </conditionalFormatting>
  <conditionalFormatting sqref="S28">
    <cfRule type="cellIs" dxfId="3630" priority="2568" operator="lessThan">
      <formula>$C$4</formula>
    </cfRule>
  </conditionalFormatting>
  <conditionalFormatting sqref="T28">
    <cfRule type="cellIs" dxfId="3629" priority="168" operator="lessThan">
      <formula>$C$4</formula>
    </cfRule>
  </conditionalFormatting>
  <conditionalFormatting sqref="U28">
    <cfRule type="cellIs" dxfId="3628" priority="2618" operator="lessThan">
      <formula>$C$4</formula>
    </cfRule>
  </conditionalFormatting>
  <conditionalFormatting sqref="V28">
    <cfRule type="cellIs" dxfId="3627" priority="2668" operator="lessThan">
      <formula>$C$4</formula>
    </cfRule>
  </conditionalFormatting>
  <conditionalFormatting sqref="W28">
    <cfRule type="cellIs" dxfId="3626" priority="218" operator="lessThan">
      <formula>$C$4</formula>
    </cfRule>
  </conditionalFormatting>
  <conditionalFormatting sqref="X28">
    <cfRule type="cellIs" dxfId="3625" priority="268" operator="lessThan">
      <formula>$C$4</formula>
    </cfRule>
  </conditionalFormatting>
  <conditionalFormatting sqref="Y28">
    <cfRule type="cellIs" dxfId="3624" priority="318" operator="lessThan">
      <formula>$C$4</formula>
    </cfRule>
  </conditionalFormatting>
  <conditionalFormatting sqref="Z28">
    <cfRule type="cellIs" dxfId="3623" priority="368" operator="lessThan">
      <formula>$C$4</formula>
    </cfRule>
  </conditionalFormatting>
  <conditionalFormatting sqref="AA28">
    <cfRule type="cellIs" dxfId="3622" priority="418" operator="lessThan">
      <formula>$C$4</formula>
    </cfRule>
  </conditionalFormatting>
  <conditionalFormatting sqref="AB28">
    <cfRule type="cellIs" dxfId="3621" priority="468" operator="lessThan">
      <formula>$C$4</formula>
    </cfRule>
  </conditionalFormatting>
  <conditionalFormatting sqref="AC28">
    <cfRule type="cellIs" dxfId="3620" priority="518" operator="lessThan">
      <formula>$C$4</formula>
    </cfRule>
  </conditionalFormatting>
  <conditionalFormatting sqref="AD28">
    <cfRule type="cellIs" dxfId="3619" priority="568" operator="lessThan">
      <formula>$C$4</formula>
    </cfRule>
  </conditionalFormatting>
  <conditionalFormatting sqref="AE28">
    <cfRule type="cellIs" dxfId="3618" priority="618" operator="lessThan">
      <formula>$C$4</formula>
    </cfRule>
  </conditionalFormatting>
  <conditionalFormatting sqref="AF28">
    <cfRule type="cellIs" dxfId="3617" priority="668" operator="lessThan">
      <formula>$C$4</formula>
    </cfRule>
  </conditionalFormatting>
  <conditionalFormatting sqref="AG28">
    <cfRule type="cellIs" dxfId="3616" priority="718" operator="lessThan">
      <formula>$C$4</formula>
    </cfRule>
  </conditionalFormatting>
  <conditionalFormatting sqref="AH28">
    <cfRule type="cellIs" dxfId="3615" priority="768" operator="lessThan">
      <formula>$C$4</formula>
    </cfRule>
  </conditionalFormatting>
  <conditionalFormatting sqref="AI28">
    <cfRule type="cellIs" dxfId="3614" priority="818" operator="lessThan">
      <formula>$C$4</formula>
    </cfRule>
  </conditionalFormatting>
  <conditionalFormatting sqref="AJ28">
    <cfRule type="cellIs" dxfId="3613" priority="868" operator="lessThan">
      <formula>$C$4</formula>
    </cfRule>
  </conditionalFormatting>
  <conditionalFormatting sqref="AK28">
    <cfRule type="cellIs" dxfId="3612" priority="918" operator="lessThan">
      <formula>$C$4</formula>
    </cfRule>
  </conditionalFormatting>
  <conditionalFormatting sqref="AL28">
    <cfRule type="cellIs" dxfId="3611" priority="968" operator="lessThan">
      <formula>$C$4</formula>
    </cfRule>
  </conditionalFormatting>
  <conditionalFormatting sqref="AM28">
    <cfRule type="cellIs" dxfId="3610" priority="1018" operator="lessThan">
      <formula>$C$4</formula>
    </cfRule>
  </conditionalFormatting>
  <conditionalFormatting sqref="AN28">
    <cfRule type="cellIs" dxfId="3609" priority="1068" operator="lessThan">
      <formula>$C$4</formula>
    </cfRule>
  </conditionalFormatting>
  <conditionalFormatting sqref="AO28">
    <cfRule type="cellIs" dxfId="3608" priority="1118" operator="lessThan">
      <formula>$C$4</formula>
    </cfRule>
  </conditionalFormatting>
  <conditionalFormatting sqref="AP28">
    <cfRule type="cellIs" dxfId="3607" priority="1168" operator="lessThan">
      <formula>$C$4</formula>
    </cfRule>
  </conditionalFormatting>
  <conditionalFormatting sqref="AQ28">
    <cfRule type="cellIs" dxfId="3606" priority="1218" operator="lessThan">
      <formula>$C$4</formula>
    </cfRule>
  </conditionalFormatting>
  <conditionalFormatting sqref="AR28">
    <cfRule type="cellIs" dxfId="3605" priority="1268" operator="lessThan">
      <formula>$C$4</formula>
    </cfRule>
  </conditionalFormatting>
  <conditionalFormatting sqref="AS28">
    <cfRule type="cellIs" dxfId="3604" priority="1318" operator="lessThan">
      <formula>$C$4</formula>
    </cfRule>
  </conditionalFormatting>
  <conditionalFormatting sqref="AT28">
    <cfRule type="cellIs" dxfId="3603" priority="1368" operator="lessThan">
      <formula>$C$4</formula>
    </cfRule>
  </conditionalFormatting>
  <conditionalFormatting sqref="AU28">
    <cfRule type="cellIs" dxfId="3602" priority="1418" operator="lessThan">
      <formula>$C$4</formula>
    </cfRule>
  </conditionalFormatting>
  <conditionalFormatting sqref="AV28">
    <cfRule type="cellIs" dxfId="3601" priority="1468" operator="lessThan">
      <formula>$C$4</formula>
    </cfRule>
  </conditionalFormatting>
  <conditionalFormatting sqref="AW28">
    <cfRule type="cellIs" dxfId="3600" priority="1518" operator="lessThan">
      <formula>$C$4</formula>
    </cfRule>
  </conditionalFormatting>
  <conditionalFormatting sqref="AX28">
    <cfRule type="cellIs" dxfId="3599" priority="2855" operator="lessThan">
      <formula>$C$4</formula>
    </cfRule>
    <cfRule type="cellIs" dxfId="3598" priority="2856" operator="lessThan">
      <formula>$C$4</formula>
    </cfRule>
  </conditionalFormatting>
  <conditionalFormatting sqref="AY28">
    <cfRule type="cellIs" dxfId="3597" priority="2955" operator="lessThan">
      <formula>$C$4</formula>
    </cfRule>
    <cfRule type="cellIs" dxfId="3596" priority="2956" operator="lessThan">
      <formula>$C$4</formula>
    </cfRule>
  </conditionalFormatting>
  <conditionalFormatting sqref="AZ28">
    <cfRule type="cellIs" dxfId="3595" priority="3055" operator="lessThan">
      <formula>$C$4</formula>
    </cfRule>
    <cfRule type="cellIs" dxfId="3594" priority="3056" operator="lessThan">
      <formula>$C$4</formula>
    </cfRule>
  </conditionalFormatting>
  <conditionalFormatting sqref="BA28">
    <cfRule type="cellIs" dxfId="3593" priority="3155" operator="lessThan">
      <formula>$C$4</formula>
    </cfRule>
    <cfRule type="cellIs" dxfId="3592" priority="3156" operator="lessThan">
      <formula>$C$4</formula>
    </cfRule>
  </conditionalFormatting>
  <conditionalFormatting sqref="BB28">
    <cfRule type="cellIs" dxfId="3591" priority="3255" operator="lessThan">
      <formula>$C$4</formula>
    </cfRule>
    <cfRule type="cellIs" dxfId="3590" priority="3256" operator="lessThan">
      <formula>$C$4</formula>
    </cfRule>
  </conditionalFormatting>
  <conditionalFormatting sqref="BC28">
    <cfRule type="cellIs" dxfId="3589" priority="3355" operator="lessThan">
      <formula>$C$4</formula>
    </cfRule>
    <cfRule type="cellIs" dxfId="3588" priority="3356" operator="lessThan">
      <formula>$C$4</formula>
    </cfRule>
  </conditionalFormatting>
  <conditionalFormatting sqref="BD28">
    <cfRule type="cellIs" dxfId="3587" priority="3455" operator="lessThan">
      <formula>$C$4</formula>
    </cfRule>
    <cfRule type="cellIs" dxfId="3586" priority="3456" operator="lessThan">
      <formula>$C$4</formula>
    </cfRule>
  </conditionalFormatting>
  <conditionalFormatting sqref="BE28">
    <cfRule type="cellIs" dxfId="3585" priority="3555" operator="lessThan">
      <formula>$C$4</formula>
    </cfRule>
    <cfRule type="cellIs" dxfId="3584" priority="3556" operator="lessThan">
      <formula>$C$4</formula>
    </cfRule>
  </conditionalFormatting>
  <conditionalFormatting sqref="BF28">
    <cfRule type="cellIs" dxfId="3583" priority="3655" operator="lessThan">
      <formula>$C$4</formula>
    </cfRule>
    <cfRule type="cellIs" dxfId="3582" priority="3656" operator="lessThan">
      <formula>$C$4</formula>
    </cfRule>
  </conditionalFormatting>
  <conditionalFormatting sqref="BG28">
    <cfRule type="cellIs" dxfId="3581" priority="3755" operator="lessThan">
      <formula>$C$4</formula>
    </cfRule>
    <cfRule type="cellIs" dxfId="3580" priority="3756" operator="lessThan">
      <formula>$C$4</formula>
    </cfRule>
  </conditionalFormatting>
  <conditionalFormatting sqref="BH28">
    <cfRule type="cellIs" dxfId="3579" priority="3855" operator="lessThan">
      <formula>$C$4</formula>
    </cfRule>
    <cfRule type="cellIs" dxfId="3578" priority="3856" operator="lessThan">
      <formula>$C$4</formula>
    </cfRule>
  </conditionalFormatting>
  <conditionalFormatting sqref="BI28">
    <cfRule type="cellIs" dxfId="3577" priority="3955" operator="lessThan">
      <formula>$C$4</formula>
    </cfRule>
    <cfRule type="cellIs" dxfId="3576" priority="3956" operator="lessThan">
      <formula>$C$4</formula>
    </cfRule>
  </conditionalFormatting>
  <conditionalFormatting sqref="BJ28">
    <cfRule type="cellIs" dxfId="3575" priority="4055" operator="lessThan">
      <formula>$C$4</formula>
    </cfRule>
    <cfRule type="cellIs" dxfId="3574" priority="4056" operator="lessThan">
      <formula>$C$4</formula>
    </cfRule>
  </conditionalFormatting>
  <conditionalFormatting sqref="BK28">
    <cfRule type="cellIs" dxfId="3573" priority="4155" operator="lessThan">
      <formula>$C$4</formula>
    </cfRule>
    <cfRule type="cellIs" dxfId="3572" priority="4156" operator="lessThan">
      <formula>$C$4</formula>
    </cfRule>
  </conditionalFormatting>
  <conditionalFormatting sqref="BL28">
    <cfRule type="cellIs" dxfId="3571" priority="4255" operator="lessThan">
      <formula>$C$4</formula>
    </cfRule>
    <cfRule type="cellIs" dxfId="3570" priority="4256" operator="lessThan">
      <formula>$C$4</formula>
    </cfRule>
  </conditionalFormatting>
  <conditionalFormatting sqref="BM28">
    <cfRule type="cellIs" dxfId="3569" priority="4355" operator="lessThan">
      <formula>$C$4</formula>
    </cfRule>
    <cfRule type="cellIs" dxfId="3568" priority="4356" operator="lessThan">
      <formula>$C$4</formula>
    </cfRule>
  </conditionalFormatting>
  <conditionalFormatting sqref="BN28">
    <cfRule type="cellIs" dxfId="3567" priority="4455" operator="lessThan">
      <formula>$C$4</formula>
    </cfRule>
    <cfRule type="cellIs" dxfId="3566" priority="4456" operator="lessThan">
      <formula>$C$4</formula>
    </cfRule>
  </conditionalFormatting>
  <conditionalFormatting sqref="BO28">
    <cfRule type="cellIs" dxfId="3565" priority="4555" operator="lessThan">
      <formula>$C$4</formula>
    </cfRule>
    <cfRule type="cellIs" dxfId="3564" priority="4556" operator="lessThan">
      <formula>$C$4</formula>
    </cfRule>
  </conditionalFormatting>
  <conditionalFormatting sqref="BP28">
    <cfRule type="cellIs" dxfId="3563" priority="4655" operator="lessThan">
      <formula>$C$4</formula>
    </cfRule>
    <cfRule type="cellIs" dxfId="3562" priority="4656" operator="lessThan">
      <formula>$C$4</formula>
    </cfRule>
  </conditionalFormatting>
  <conditionalFormatting sqref="BQ28">
    <cfRule type="cellIs" dxfId="3561" priority="4755" operator="lessThan">
      <formula>$C$4</formula>
    </cfRule>
    <cfRule type="cellIs" dxfId="3560" priority="4756" operator="lessThan">
      <formula>$C$4</formula>
    </cfRule>
  </conditionalFormatting>
  <conditionalFormatting sqref="BR28">
    <cfRule type="cellIs" dxfId="3559" priority="1568" operator="lessThan">
      <formula>$C$4</formula>
    </cfRule>
  </conditionalFormatting>
  <conditionalFormatting sqref="BS28">
    <cfRule type="cellIs" dxfId="3558" priority="1618" operator="lessThan">
      <formula>$C$4</formula>
    </cfRule>
  </conditionalFormatting>
  <conditionalFormatting sqref="BT28">
    <cfRule type="cellIs" dxfId="3557" priority="1668" operator="lessThan">
      <formula>$C$4</formula>
    </cfRule>
  </conditionalFormatting>
  <conditionalFormatting sqref="BU28">
    <cfRule type="cellIs" dxfId="3556" priority="1718" operator="lessThan">
      <formula>$C$4</formula>
    </cfRule>
  </conditionalFormatting>
  <conditionalFormatting sqref="BV28">
    <cfRule type="cellIs" dxfId="3555" priority="1768" operator="lessThan">
      <formula>$C$4</formula>
    </cfRule>
  </conditionalFormatting>
  <conditionalFormatting sqref="BW28">
    <cfRule type="cellIs" dxfId="3554" priority="1818" operator="lessThan">
      <formula>$C$4</formula>
    </cfRule>
  </conditionalFormatting>
  <conditionalFormatting sqref="BX28">
    <cfRule type="cellIs" dxfId="3553" priority="1868" operator="lessThan">
      <formula>$C$4</formula>
    </cfRule>
  </conditionalFormatting>
  <conditionalFormatting sqref="BY28">
    <cfRule type="cellIs" dxfId="3552" priority="1918" operator="lessThan">
      <formula>$C$4</formula>
    </cfRule>
  </conditionalFormatting>
  <conditionalFormatting sqref="BZ28">
    <cfRule type="cellIs" dxfId="3551" priority="1968" operator="lessThan">
      <formula>$C$4</formula>
    </cfRule>
  </conditionalFormatting>
  <conditionalFormatting sqref="CA28">
    <cfRule type="cellIs" dxfId="3550" priority="2018" operator="lessThan">
      <formula>$C$4</formula>
    </cfRule>
  </conditionalFormatting>
  <conditionalFormatting sqref="CB28">
    <cfRule type="cellIs" dxfId="3549" priority="2068" operator="lessThan">
      <formula>$C$4</formula>
    </cfRule>
  </conditionalFormatting>
  <conditionalFormatting sqref="CC28">
    <cfRule type="cellIs" dxfId="3548" priority="2118" operator="lessThan">
      <formula>$C$4</formula>
    </cfRule>
  </conditionalFormatting>
  <conditionalFormatting sqref="CD28">
    <cfRule type="cellIs" dxfId="3547" priority="2168" operator="lessThan">
      <formula>$C$4</formula>
    </cfRule>
  </conditionalFormatting>
  <conditionalFormatting sqref="CE28">
    <cfRule type="cellIs" dxfId="3546" priority="2218" operator="lessThan">
      <formula>$C$4</formula>
    </cfRule>
  </conditionalFormatting>
  <conditionalFormatting sqref="CF28">
    <cfRule type="cellIs" dxfId="3545" priority="2268" operator="lessThan">
      <formula>$C$4</formula>
    </cfRule>
  </conditionalFormatting>
  <conditionalFormatting sqref="CG28">
    <cfRule type="cellIs" dxfId="3544" priority="2318" operator="lessThan">
      <formula>$C$4</formula>
    </cfRule>
  </conditionalFormatting>
  <conditionalFormatting sqref="CH28">
    <cfRule type="cellIs" dxfId="3543" priority="5055" operator="lessThan">
      <formula>$C$4</formula>
    </cfRule>
    <cfRule type="cellIs" dxfId="3542" priority="5056" operator="lessThan">
      <formula>$C$4</formula>
    </cfRule>
  </conditionalFormatting>
  <conditionalFormatting sqref="CI28">
    <cfRule type="cellIs" dxfId="3541" priority="5155" operator="lessThan">
      <formula>$C$4</formula>
    </cfRule>
    <cfRule type="cellIs" dxfId="3540" priority="5156" operator="lessThan">
      <formula>$C$4</formula>
    </cfRule>
  </conditionalFormatting>
  <conditionalFormatting sqref="CJ28">
    <cfRule type="cellIs" dxfId="3539" priority="5255" operator="lessThan">
      <formula>$C$4</formula>
    </cfRule>
    <cfRule type="cellIs" dxfId="3538" priority="5256" operator="lessThan">
      <formula>$C$4</formula>
    </cfRule>
  </conditionalFormatting>
  <conditionalFormatting sqref="CK28">
    <cfRule type="cellIs" dxfId="3537" priority="5355" operator="lessThan">
      <formula>$C$4</formula>
    </cfRule>
    <cfRule type="cellIs" dxfId="3536" priority="5356" operator="lessThan">
      <formula>$C$4</formula>
    </cfRule>
  </conditionalFormatting>
  <conditionalFormatting sqref="CL28">
    <cfRule type="cellIs" dxfId="3535" priority="5455" operator="lessThan">
      <formula>$C$4</formula>
    </cfRule>
    <cfRule type="cellIs" dxfId="3534" priority="5456" operator="lessThan">
      <formula>$C$4</formula>
    </cfRule>
  </conditionalFormatting>
  <conditionalFormatting sqref="CM28">
    <cfRule type="cellIs" dxfId="3533" priority="2368" operator="lessThan">
      <formula>$C$4</formula>
    </cfRule>
  </conditionalFormatting>
  <conditionalFormatting sqref="CN28">
    <cfRule type="cellIs" dxfId="3532" priority="2418" operator="lessThan">
      <formula>$C$4</formula>
    </cfRule>
  </conditionalFormatting>
  <conditionalFormatting sqref="CO28">
    <cfRule type="cellIs" dxfId="3531" priority="2468" operator="lessThan">
      <formula>$C$4</formula>
    </cfRule>
  </conditionalFormatting>
  <conditionalFormatting sqref="CP28">
    <cfRule type="cellIs" dxfId="3530" priority="4855" operator="lessThan">
      <formula>$C$4</formula>
    </cfRule>
    <cfRule type="cellIs" dxfId="3529" priority="4856" operator="lessThan">
      <formula>$C$4</formula>
    </cfRule>
  </conditionalFormatting>
  <conditionalFormatting sqref="CR28">
    <cfRule type="cellIs" dxfId="3528" priority="2735" operator="lessThan">
      <formula>$C$4</formula>
    </cfRule>
    <cfRule type="cellIs" dxfId="3527" priority="2736" operator="lessThan">
      <formula>$C$4</formula>
    </cfRule>
  </conditionalFormatting>
  <conditionalFormatting sqref="CS28">
    <cfRule type="cellIs" dxfId="3526" priority="4955" operator="lessThan">
      <formula>$C$4</formula>
    </cfRule>
    <cfRule type="cellIs" dxfId="3525" priority="4956" operator="lessThan">
      <formula>$C$4</formula>
    </cfRule>
  </conditionalFormatting>
  <conditionalFormatting sqref="CW28">
    <cfRule type="cellIs" dxfId="3524" priority="2816" operator="lessThan">
      <formula>1</formula>
    </cfRule>
  </conditionalFormatting>
  <conditionalFormatting sqref="O29">
    <cfRule type="cellIs" dxfId="3523" priority="19" operator="lessThan">
      <formula>$C$4</formula>
    </cfRule>
  </conditionalFormatting>
  <conditionalFormatting sqref="P29">
    <cfRule type="cellIs" dxfId="3522" priority="69" operator="lessThan">
      <formula>$C$4</formula>
    </cfRule>
  </conditionalFormatting>
  <conditionalFormatting sqref="Q29">
    <cfRule type="cellIs" dxfId="3521" priority="119" operator="lessThan">
      <formula>$C$4</formula>
    </cfRule>
  </conditionalFormatting>
  <conditionalFormatting sqref="R29">
    <cfRule type="cellIs" dxfId="3520" priority="2519" operator="lessThan">
      <formula>$C$4</formula>
    </cfRule>
  </conditionalFormatting>
  <conditionalFormatting sqref="S29">
    <cfRule type="cellIs" dxfId="3519" priority="2569" operator="lessThan">
      <formula>$C$4</formula>
    </cfRule>
  </conditionalFormatting>
  <conditionalFormatting sqref="T29">
    <cfRule type="cellIs" dxfId="3518" priority="169" operator="lessThan">
      <formula>$C$4</formula>
    </cfRule>
  </conditionalFormatting>
  <conditionalFormatting sqref="U29">
    <cfRule type="cellIs" dxfId="3517" priority="2619" operator="lessThan">
      <formula>$C$4</formula>
    </cfRule>
  </conditionalFormatting>
  <conditionalFormatting sqref="V29">
    <cfRule type="cellIs" dxfId="3516" priority="2669" operator="lessThan">
      <formula>$C$4</formula>
    </cfRule>
  </conditionalFormatting>
  <conditionalFormatting sqref="W29">
    <cfRule type="cellIs" dxfId="3515" priority="219" operator="lessThan">
      <formula>$C$4</formula>
    </cfRule>
  </conditionalFormatting>
  <conditionalFormatting sqref="X29">
    <cfRule type="cellIs" dxfId="3514" priority="269" operator="lessThan">
      <formula>$C$4</formula>
    </cfRule>
  </conditionalFormatting>
  <conditionalFormatting sqref="Y29">
    <cfRule type="cellIs" dxfId="3513" priority="319" operator="lessThan">
      <formula>$C$4</formula>
    </cfRule>
  </conditionalFormatting>
  <conditionalFormatting sqref="Z29">
    <cfRule type="cellIs" dxfId="3512" priority="369" operator="lessThan">
      <formula>$C$4</formula>
    </cfRule>
  </conditionalFormatting>
  <conditionalFormatting sqref="AA29">
    <cfRule type="cellIs" dxfId="3511" priority="419" operator="lessThan">
      <formula>$C$4</formula>
    </cfRule>
  </conditionalFormatting>
  <conditionalFormatting sqref="AB29">
    <cfRule type="cellIs" dxfId="3510" priority="469" operator="lessThan">
      <formula>$C$4</formula>
    </cfRule>
  </conditionalFormatting>
  <conditionalFormatting sqref="AC29">
    <cfRule type="cellIs" dxfId="3509" priority="519" operator="lessThan">
      <formula>$C$4</formula>
    </cfRule>
  </conditionalFormatting>
  <conditionalFormatting sqref="AD29">
    <cfRule type="cellIs" dxfId="3508" priority="569" operator="lessThan">
      <formula>$C$4</formula>
    </cfRule>
  </conditionalFormatting>
  <conditionalFormatting sqref="AE29">
    <cfRule type="cellIs" dxfId="3507" priority="619" operator="lessThan">
      <formula>$C$4</formula>
    </cfRule>
  </conditionalFormatting>
  <conditionalFormatting sqref="AF29">
    <cfRule type="cellIs" dxfId="3506" priority="669" operator="lessThan">
      <formula>$C$4</formula>
    </cfRule>
  </conditionalFormatting>
  <conditionalFormatting sqref="AG29">
    <cfRule type="cellIs" dxfId="3505" priority="719" operator="lessThan">
      <formula>$C$4</formula>
    </cfRule>
  </conditionalFormatting>
  <conditionalFormatting sqref="AH29">
    <cfRule type="cellIs" dxfId="3504" priority="769" operator="lessThan">
      <formula>$C$4</formula>
    </cfRule>
  </conditionalFormatting>
  <conditionalFormatting sqref="AI29">
    <cfRule type="cellIs" dxfId="3503" priority="819" operator="lessThan">
      <formula>$C$4</formula>
    </cfRule>
  </conditionalFormatting>
  <conditionalFormatting sqref="AJ29">
    <cfRule type="cellIs" dxfId="3502" priority="869" operator="lessThan">
      <formula>$C$4</formula>
    </cfRule>
  </conditionalFormatting>
  <conditionalFormatting sqref="AK29">
    <cfRule type="cellIs" dxfId="3501" priority="919" operator="lessThan">
      <formula>$C$4</formula>
    </cfRule>
  </conditionalFormatting>
  <conditionalFormatting sqref="AL29">
    <cfRule type="cellIs" dxfId="3500" priority="969" operator="lessThan">
      <formula>$C$4</formula>
    </cfRule>
  </conditionalFormatting>
  <conditionalFormatting sqref="AM29">
    <cfRule type="cellIs" dxfId="3499" priority="1019" operator="lessThan">
      <formula>$C$4</formula>
    </cfRule>
  </conditionalFormatting>
  <conditionalFormatting sqref="AN29">
    <cfRule type="cellIs" dxfId="3498" priority="1069" operator="lessThan">
      <formula>$C$4</formula>
    </cfRule>
  </conditionalFormatting>
  <conditionalFormatting sqref="AO29">
    <cfRule type="cellIs" dxfId="3497" priority="1119" operator="lessThan">
      <formula>$C$4</formula>
    </cfRule>
  </conditionalFormatting>
  <conditionalFormatting sqref="AP29">
    <cfRule type="cellIs" dxfId="3496" priority="1169" operator="lessThan">
      <formula>$C$4</formula>
    </cfRule>
  </conditionalFormatting>
  <conditionalFormatting sqref="AQ29">
    <cfRule type="cellIs" dxfId="3495" priority="1219" operator="lessThan">
      <formula>$C$4</formula>
    </cfRule>
  </conditionalFormatting>
  <conditionalFormatting sqref="AR29">
    <cfRule type="cellIs" dxfId="3494" priority="1269" operator="lessThan">
      <formula>$C$4</formula>
    </cfRule>
  </conditionalFormatting>
  <conditionalFormatting sqref="AS29">
    <cfRule type="cellIs" dxfId="3493" priority="1319" operator="lessThan">
      <formula>$C$4</formula>
    </cfRule>
  </conditionalFormatting>
  <conditionalFormatting sqref="AT29">
    <cfRule type="cellIs" dxfId="3492" priority="1369" operator="lessThan">
      <formula>$C$4</formula>
    </cfRule>
  </conditionalFormatting>
  <conditionalFormatting sqref="AU29">
    <cfRule type="cellIs" dxfId="3491" priority="1419" operator="lessThan">
      <formula>$C$4</formula>
    </cfRule>
  </conditionalFormatting>
  <conditionalFormatting sqref="AV29">
    <cfRule type="cellIs" dxfId="3490" priority="1469" operator="lessThan">
      <formula>$C$4</formula>
    </cfRule>
  </conditionalFormatting>
  <conditionalFormatting sqref="AW29">
    <cfRule type="cellIs" dxfId="3489" priority="1519" operator="lessThan">
      <formula>$C$4</formula>
    </cfRule>
  </conditionalFormatting>
  <conditionalFormatting sqref="AX29">
    <cfRule type="cellIs" dxfId="3488" priority="2857" operator="lessThan">
      <formula>$C$4</formula>
    </cfRule>
    <cfRule type="cellIs" dxfId="3487" priority="2858" operator="lessThan">
      <formula>$C$4</formula>
    </cfRule>
  </conditionalFormatting>
  <conditionalFormatting sqref="AY29">
    <cfRule type="cellIs" dxfId="3486" priority="2957" operator="lessThan">
      <formula>$C$4</formula>
    </cfRule>
    <cfRule type="cellIs" dxfId="3485" priority="2958" operator="lessThan">
      <formula>$C$4</formula>
    </cfRule>
  </conditionalFormatting>
  <conditionalFormatting sqref="AZ29">
    <cfRule type="cellIs" dxfId="3484" priority="3057" operator="lessThan">
      <formula>$C$4</formula>
    </cfRule>
    <cfRule type="cellIs" dxfId="3483" priority="3058" operator="lessThan">
      <formula>$C$4</formula>
    </cfRule>
  </conditionalFormatting>
  <conditionalFormatting sqref="BA29">
    <cfRule type="cellIs" dxfId="3482" priority="3157" operator="lessThan">
      <formula>$C$4</formula>
    </cfRule>
    <cfRule type="cellIs" dxfId="3481" priority="3158" operator="lessThan">
      <formula>$C$4</formula>
    </cfRule>
  </conditionalFormatting>
  <conditionalFormatting sqref="BB29">
    <cfRule type="cellIs" dxfId="3480" priority="3257" operator="lessThan">
      <formula>$C$4</formula>
    </cfRule>
    <cfRule type="cellIs" dxfId="3479" priority="3258" operator="lessThan">
      <formula>$C$4</formula>
    </cfRule>
  </conditionalFormatting>
  <conditionalFormatting sqref="BC29">
    <cfRule type="cellIs" dxfId="3478" priority="3357" operator="lessThan">
      <formula>$C$4</formula>
    </cfRule>
    <cfRule type="cellIs" dxfId="3477" priority="3358" operator="lessThan">
      <formula>$C$4</formula>
    </cfRule>
  </conditionalFormatting>
  <conditionalFormatting sqref="BD29">
    <cfRule type="cellIs" dxfId="3476" priority="3457" operator="lessThan">
      <formula>$C$4</formula>
    </cfRule>
    <cfRule type="cellIs" dxfId="3475" priority="3458" operator="lessThan">
      <formula>$C$4</formula>
    </cfRule>
  </conditionalFormatting>
  <conditionalFormatting sqref="BE29">
    <cfRule type="cellIs" dxfId="3474" priority="3557" operator="lessThan">
      <formula>$C$4</formula>
    </cfRule>
    <cfRule type="cellIs" dxfId="3473" priority="3558" operator="lessThan">
      <formula>$C$4</formula>
    </cfRule>
  </conditionalFormatting>
  <conditionalFormatting sqref="BF29">
    <cfRule type="cellIs" dxfId="3472" priority="3657" operator="lessThan">
      <formula>$C$4</formula>
    </cfRule>
    <cfRule type="cellIs" dxfId="3471" priority="3658" operator="lessThan">
      <formula>$C$4</formula>
    </cfRule>
  </conditionalFormatting>
  <conditionalFormatting sqref="BG29">
    <cfRule type="cellIs" dxfId="3470" priority="3757" operator="lessThan">
      <formula>$C$4</formula>
    </cfRule>
    <cfRule type="cellIs" dxfId="3469" priority="3758" operator="lessThan">
      <formula>$C$4</formula>
    </cfRule>
  </conditionalFormatting>
  <conditionalFormatting sqref="BH29">
    <cfRule type="cellIs" dxfId="3468" priority="3857" operator="lessThan">
      <formula>$C$4</formula>
    </cfRule>
    <cfRule type="cellIs" dxfId="3467" priority="3858" operator="lessThan">
      <formula>$C$4</formula>
    </cfRule>
  </conditionalFormatting>
  <conditionalFormatting sqref="BI29">
    <cfRule type="cellIs" dxfId="3466" priority="3957" operator="lessThan">
      <formula>$C$4</formula>
    </cfRule>
    <cfRule type="cellIs" dxfId="3465" priority="3958" operator="lessThan">
      <formula>$C$4</formula>
    </cfRule>
  </conditionalFormatting>
  <conditionalFormatting sqref="BJ29">
    <cfRule type="cellIs" dxfId="3464" priority="4057" operator="lessThan">
      <formula>$C$4</formula>
    </cfRule>
    <cfRule type="cellIs" dxfId="3463" priority="4058" operator="lessThan">
      <formula>$C$4</formula>
    </cfRule>
  </conditionalFormatting>
  <conditionalFormatting sqref="BK29">
    <cfRule type="cellIs" dxfId="3462" priority="4157" operator="lessThan">
      <formula>$C$4</formula>
    </cfRule>
    <cfRule type="cellIs" dxfId="3461" priority="4158" operator="lessThan">
      <formula>$C$4</formula>
    </cfRule>
  </conditionalFormatting>
  <conditionalFormatting sqref="BL29">
    <cfRule type="cellIs" dxfId="3460" priority="4257" operator="lessThan">
      <formula>$C$4</formula>
    </cfRule>
    <cfRule type="cellIs" dxfId="3459" priority="4258" operator="lessThan">
      <formula>$C$4</formula>
    </cfRule>
  </conditionalFormatting>
  <conditionalFormatting sqref="BM29">
    <cfRule type="cellIs" dxfId="3458" priority="4357" operator="lessThan">
      <formula>$C$4</formula>
    </cfRule>
    <cfRule type="cellIs" dxfId="3457" priority="4358" operator="lessThan">
      <formula>$C$4</formula>
    </cfRule>
  </conditionalFormatting>
  <conditionalFormatting sqref="BN29">
    <cfRule type="cellIs" dxfId="3456" priority="4457" operator="lessThan">
      <formula>$C$4</formula>
    </cfRule>
    <cfRule type="cellIs" dxfId="3455" priority="4458" operator="lessThan">
      <formula>$C$4</formula>
    </cfRule>
  </conditionalFormatting>
  <conditionalFormatting sqref="BO29">
    <cfRule type="cellIs" dxfId="3454" priority="4557" operator="lessThan">
      <formula>$C$4</formula>
    </cfRule>
    <cfRule type="cellIs" dxfId="3453" priority="4558" operator="lessThan">
      <formula>$C$4</formula>
    </cfRule>
  </conditionalFormatting>
  <conditionalFormatting sqref="BP29">
    <cfRule type="cellIs" dxfId="3452" priority="4657" operator="lessThan">
      <formula>$C$4</formula>
    </cfRule>
    <cfRule type="cellIs" dxfId="3451" priority="4658" operator="lessThan">
      <formula>$C$4</formula>
    </cfRule>
  </conditionalFormatting>
  <conditionalFormatting sqref="BQ29">
    <cfRule type="cellIs" dxfId="3450" priority="4757" operator="lessThan">
      <formula>$C$4</formula>
    </cfRule>
    <cfRule type="cellIs" dxfId="3449" priority="4758" operator="lessThan">
      <formula>$C$4</formula>
    </cfRule>
  </conditionalFormatting>
  <conditionalFormatting sqref="BR29">
    <cfRule type="cellIs" dxfId="3448" priority="1569" operator="lessThan">
      <formula>$C$4</formula>
    </cfRule>
  </conditionalFormatting>
  <conditionalFormatting sqref="BS29">
    <cfRule type="cellIs" dxfId="3447" priority="1619" operator="lessThan">
      <formula>$C$4</formula>
    </cfRule>
  </conditionalFormatting>
  <conditionalFormatting sqref="BT29">
    <cfRule type="cellIs" dxfId="3446" priority="1669" operator="lessThan">
      <formula>$C$4</formula>
    </cfRule>
  </conditionalFormatting>
  <conditionalFormatting sqref="BU29">
    <cfRule type="cellIs" dxfId="3445" priority="1719" operator="lessThan">
      <formula>$C$4</formula>
    </cfRule>
  </conditionalFormatting>
  <conditionalFormatting sqref="BV29">
    <cfRule type="cellIs" dxfId="3444" priority="1769" operator="lessThan">
      <formula>$C$4</formula>
    </cfRule>
  </conditionalFormatting>
  <conditionalFormatting sqref="BW29">
    <cfRule type="cellIs" dxfId="3443" priority="1819" operator="lessThan">
      <formula>$C$4</formula>
    </cfRule>
  </conditionalFormatting>
  <conditionalFormatting sqref="BX29">
    <cfRule type="cellIs" dxfId="3442" priority="1869" operator="lessThan">
      <formula>$C$4</formula>
    </cfRule>
  </conditionalFormatting>
  <conditionalFormatting sqref="BY29">
    <cfRule type="cellIs" dxfId="3441" priority="1919" operator="lessThan">
      <formula>$C$4</formula>
    </cfRule>
  </conditionalFormatting>
  <conditionalFormatting sqref="BZ29">
    <cfRule type="cellIs" dxfId="3440" priority="1969" operator="lessThan">
      <formula>$C$4</formula>
    </cfRule>
  </conditionalFormatting>
  <conditionalFormatting sqref="CA29">
    <cfRule type="cellIs" dxfId="3439" priority="2019" operator="lessThan">
      <formula>$C$4</formula>
    </cfRule>
  </conditionalFormatting>
  <conditionalFormatting sqref="CB29">
    <cfRule type="cellIs" dxfId="3438" priority="2069" operator="lessThan">
      <formula>$C$4</formula>
    </cfRule>
  </conditionalFormatting>
  <conditionalFormatting sqref="CC29">
    <cfRule type="cellIs" dxfId="3437" priority="2119" operator="lessThan">
      <formula>$C$4</formula>
    </cfRule>
  </conditionalFormatting>
  <conditionalFormatting sqref="CD29">
    <cfRule type="cellIs" dxfId="3436" priority="2169" operator="lessThan">
      <formula>$C$4</formula>
    </cfRule>
  </conditionalFormatting>
  <conditionalFormatting sqref="CE29">
    <cfRule type="cellIs" dxfId="3435" priority="2219" operator="lessThan">
      <formula>$C$4</formula>
    </cfRule>
  </conditionalFormatting>
  <conditionalFormatting sqref="CF29">
    <cfRule type="cellIs" dxfId="3434" priority="2269" operator="lessThan">
      <formula>$C$4</formula>
    </cfRule>
  </conditionalFormatting>
  <conditionalFormatting sqref="CG29">
    <cfRule type="cellIs" dxfId="3433" priority="2319" operator="lessThan">
      <formula>$C$4</formula>
    </cfRule>
  </conditionalFormatting>
  <conditionalFormatting sqref="CH29">
    <cfRule type="cellIs" dxfId="3432" priority="5057" operator="lessThan">
      <formula>$C$4</formula>
    </cfRule>
    <cfRule type="cellIs" dxfId="3431" priority="5058" operator="lessThan">
      <formula>$C$4</formula>
    </cfRule>
  </conditionalFormatting>
  <conditionalFormatting sqref="CI29">
    <cfRule type="cellIs" dxfId="3430" priority="5157" operator="lessThan">
      <formula>$C$4</formula>
    </cfRule>
    <cfRule type="cellIs" dxfId="3429" priority="5158" operator="lessThan">
      <formula>$C$4</formula>
    </cfRule>
  </conditionalFormatting>
  <conditionalFormatting sqref="CJ29">
    <cfRule type="cellIs" dxfId="3428" priority="5257" operator="lessThan">
      <formula>$C$4</formula>
    </cfRule>
    <cfRule type="cellIs" dxfId="3427" priority="5258" operator="lessThan">
      <formula>$C$4</formula>
    </cfRule>
  </conditionalFormatting>
  <conditionalFormatting sqref="CK29">
    <cfRule type="cellIs" dxfId="3426" priority="5357" operator="lessThan">
      <formula>$C$4</formula>
    </cfRule>
    <cfRule type="cellIs" dxfId="3425" priority="5358" operator="lessThan">
      <formula>$C$4</formula>
    </cfRule>
  </conditionalFormatting>
  <conditionalFormatting sqref="CL29">
    <cfRule type="cellIs" dxfId="3424" priority="5457" operator="lessThan">
      <formula>$C$4</formula>
    </cfRule>
    <cfRule type="cellIs" dxfId="3423" priority="5458" operator="lessThan">
      <formula>$C$4</formula>
    </cfRule>
  </conditionalFormatting>
  <conditionalFormatting sqref="CM29">
    <cfRule type="cellIs" dxfId="3422" priority="2369" operator="lessThan">
      <formula>$C$4</formula>
    </cfRule>
  </conditionalFormatting>
  <conditionalFormatting sqref="CN29">
    <cfRule type="cellIs" dxfId="3421" priority="2419" operator="lessThan">
      <formula>$C$4</formula>
    </cfRule>
  </conditionalFormatting>
  <conditionalFormatting sqref="CO29">
    <cfRule type="cellIs" dxfId="3420" priority="2469" operator="lessThan">
      <formula>$C$4</formula>
    </cfRule>
  </conditionalFormatting>
  <conditionalFormatting sqref="CP29">
    <cfRule type="cellIs" dxfId="3419" priority="4857" operator="lessThan">
      <formula>$C$4</formula>
    </cfRule>
    <cfRule type="cellIs" dxfId="3418" priority="4858" operator="lessThan">
      <formula>$C$4</formula>
    </cfRule>
  </conditionalFormatting>
  <conditionalFormatting sqref="CR29">
    <cfRule type="cellIs" dxfId="3417" priority="2737" operator="lessThan">
      <formula>$C$4</formula>
    </cfRule>
    <cfRule type="cellIs" dxfId="3416" priority="2738" operator="lessThan">
      <formula>$C$4</formula>
    </cfRule>
  </conditionalFormatting>
  <conditionalFormatting sqref="CS29">
    <cfRule type="cellIs" dxfId="3415" priority="4957" operator="lessThan">
      <formula>$C$4</formula>
    </cfRule>
    <cfRule type="cellIs" dxfId="3414" priority="4958" operator="lessThan">
      <formula>$C$4</formula>
    </cfRule>
  </conditionalFormatting>
  <conditionalFormatting sqref="CW29">
    <cfRule type="cellIs" dxfId="3413" priority="2817" operator="lessThan">
      <formula>1</formula>
    </cfRule>
  </conditionalFormatting>
  <conditionalFormatting sqref="O30">
    <cfRule type="cellIs" dxfId="3412" priority="20" operator="lessThan">
      <formula>$C$4</formula>
    </cfRule>
  </conditionalFormatting>
  <conditionalFormatting sqref="P30">
    <cfRule type="cellIs" dxfId="3411" priority="70" operator="lessThan">
      <formula>$C$4</formula>
    </cfRule>
  </conditionalFormatting>
  <conditionalFormatting sqref="Q30">
    <cfRule type="cellIs" dxfId="3410" priority="120" operator="lessThan">
      <formula>$C$4</formula>
    </cfRule>
  </conditionalFormatting>
  <conditionalFormatting sqref="R30">
    <cfRule type="cellIs" dxfId="3409" priority="2520" operator="lessThan">
      <formula>$C$4</formula>
    </cfRule>
  </conditionalFormatting>
  <conditionalFormatting sqref="S30">
    <cfRule type="cellIs" dxfId="3408" priority="2570" operator="lessThan">
      <formula>$C$4</formula>
    </cfRule>
  </conditionalFormatting>
  <conditionalFormatting sqref="T30">
    <cfRule type="cellIs" dxfId="3407" priority="170" operator="lessThan">
      <formula>$C$4</formula>
    </cfRule>
  </conditionalFormatting>
  <conditionalFormatting sqref="U30">
    <cfRule type="cellIs" dxfId="3406" priority="2620" operator="lessThan">
      <formula>$C$4</formula>
    </cfRule>
  </conditionalFormatting>
  <conditionalFormatting sqref="V30">
    <cfRule type="cellIs" dxfId="3405" priority="2670" operator="lessThan">
      <formula>$C$4</formula>
    </cfRule>
  </conditionalFormatting>
  <conditionalFormatting sqref="W30">
    <cfRule type="cellIs" dxfId="3404" priority="220" operator="lessThan">
      <formula>$C$4</formula>
    </cfRule>
  </conditionalFormatting>
  <conditionalFormatting sqref="X30">
    <cfRule type="cellIs" dxfId="3403" priority="270" operator="lessThan">
      <formula>$C$4</formula>
    </cfRule>
  </conditionalFormatting>
  <conditionalFormatting sqref="Y30">
    <cfRule type="cellIs" dxfId="3402" priority="320" operator="lessThan">
      <formula>$C$4</formula>
    </cfRule>
  </conditionalFormatting>
  <conditionalFormatting sqref="Z30">
    <cfRule type="cellIs" dxfId="3401" priority="370" operator="lessThan">
      <formula>$C$4</formula>
    </cfRule>
  </conditionalFormatting>
  <conditionalFormatting sqref="AA30">
    <cfRule type="cellIs" dxfId="3400" priority="420" operator="lessThan">
      <formula>$C$4</formula>
    </cfRule>
  </conditionalFormatting>
  <conditionalFormatting sqref="AB30">
    <cfRule type="cellIs" dxfId="3399" priority="470" operator="lessThan">
      <formula>$C$4</formula>
    </cfRule>
  </conditionalFormatting>
  <conditionalFormatting sqref="AC30">
    <cfRule type="cellIs" dxfId="3398" priority="520" operator="lessThan">
      <formula>$C$4</formula>
    </cfRule>
  </conditionalFormatting>
  <conditionalFormatting sqref="AD30">
    <cfRule type="cellIs" dxfId="3397" priority="570" operator="lessThan">
      <formula>$C$4</formula>
    </cfRule>
  </conditionalFormatting>
  <conditionalFormatting sqref="AE30">
    <cfRule type="cellIs" dxfId="3396" priority="620" operator="lessThan">
      <formula>$C$4</formula>
    </cfRule>
  </conditionalFormatting>
  <conditionalFormatting sqref="AF30">
    <cfRule type="cellIs" dxfId="3395" priority="670" operator="lessThan">
      <formula>$C$4</formula>
    </cfRule>
  </conditionalFormatting>
  <conditionalFormatting sqref="AG30">
    <cfRule type="cellIs" dxfId="3394" priority="720" operator="lessThan">
      <formula>$C$4</formula>
    </cfRule>
  </conditionalFormatting>
  <conditionalFormatting sqref="AH30">
    <cfRule type="cellIs" dxfId="3393" priority="770" operator="lessThan">
      <formula>$C$4</formula>
    </cfRule>
  </conditionalFormatting>
  <conditionalFormatting sqref="AI30">
    <cfRule type="cellIs" dxfId="3392" priority="820" operator="lessThan">
      <formula>$C$4</formula>
    </cfRule>
  </conditionalFormatting>
  <conditionalFormatting sqref="AJ30">
    <cfRule type="cellIs" dxfId="3391" priority="870" operator="lessThan">
      <formula>$C$4</formula>
    </cfRule>
  </conditionalFormatting>
  <conditionalFormatting sqref="AK30">
    <cfRule type="cellIs" dxfId="3390" priority="920" operator="lessThan">
      <formula>$C$4</formula>
    </cfRule>
  </conditionalFormatting>
  <conditionalFormatting sqref="AL30">
    <cfRule type="cellIs" dxfId="3389" priority="970" operator="lessThan">
      <formula>$C$4</formula>
    </cfRule>
  </conditionalFormatting>
  <conditionalFormatting sqref="AM30">
    <cfRule type="cellIs" dxfId="3388" priority="1020" operator="lessThan">
      <formula>$C$4</formula>
    </cfRule>
  </conditionalFormatting>
  <conditionalFormatting sqref="AN30">
    <cfRule type="cellIs" dxfId="3387" priority="1070" operator="lessThan">
      <formula>$C$4</formula>
    </cfRule>
  </conditionalFormatting>
  <conditionalFormatting sqref="AO30">
    <cfRule type="cellIs" dxfId="3386" priority="1120" operator="lessThan">
      <formula>$C$4</formula>
    </cfRule>
  </conditionalFormatting>
  <conditionalFormatting sqref="AP30">
    <cfRule type="cellIs" dxfId="3385" priority="1170" operator="lessThan">
      <formula>$C$4</formula>
    </cfRule>
  </conditionalFormatting>
  <conditionalFormatting sqref="AQ30">
    <cfRule type="cellIs" dxfId="3384" priority="1220" operator="lessThan">
      <formula>$C$4</formula>
    </cfRule>
  </conditionalFormatting>
  <conditionalFormatting sqref="AR30">
    <cfRule type="cellIs" dxfId="3383" priority="1270" operator="lessThan">
      <formula>$C$4</formula>
    </cfRule>
  </conditionalFormatting>
  <conditionalFormatting sqref="AS30">
    <cfRule type="cellIs" dxfId="3382" priority="1320" operator="lessThan">
      <formula>$C$4</formula>
    </cfRule>
  </conditionalFormatting>
  <conditionalFormatting sqref="AT30">
    <cfRule type="cellIs" dxfId="3381" priority="1370" operator="lessThan">
      <formula>$C$4</formula>
    </cfRule>
  </conditionalFormatting>
  <conditionalFormatting sqref="AU30">
    <cfRule type="cellIs" dxfId="3380" priority="1420" operator="lessThan">
      <formula>$C$4</formula>
    </cfRule>
  </conditionalFormatting>
  <conditionalFormatting sqref="AV30">
    <cfRule type="cellIs" dxfId="3379" priority="1470" operator="lessThan">
      <formula>$C$4</formula>
    </cfRule>
  </conditionalFormatting>
  <conditionalFormatting sqref="AW30">
    <cfRule type="cellIs" dxfId="3378" priority="1520" operator="lessThan">
      <formula>$C$4</formula>
    </cfRule>
  </conditionalFormatting>
  <conditionalFormatting sqref="AX30">
    <cfRule type="cellIs" dxfId="3377" priority="2859" operator="lessThan">
      <formula>$C$4</formula>
    </cfRule>
    <cfRule type="cellIs" dxfId="3376" priority="2860" operator="lessThan">
      <formula>$C$4</formula>
    </cfRule>
  </conditionalFormatting>
  <conditionalFormatting sqref="AY30">
    <cfRule type="cellIs" dxfId="3375" priority="2959" operator="lessThan">
      <formula>$C$4</formula>
    </cfRule>
    <cfRule type="cellIs" dxfId="3374" priority="2960" operator="lessThan">
      <formula>$C$4</formula>
    </cfRule>
  </conditionalFormatting>
  <conditionalFormatting sqref="AZ30">
    <cfRule type="cellIs" dxfId="3373" priority="3059" operator="lessThan">
      <formula>$C$4</formula>
    </cfRule>
    <cfRule type="cellIs" dxfId="3372" priority="3060" operator="lessThan">
      <formula>$C$4</formula>
    </cfRule>
  </conditionalFormatting>
  <conditionalFormatting sqref="BA30">
    <cfRule type="cellIs" dxfId="3371" priority="3159" operator="lessThan">
      <formula>$C$4</formula>
    </cfRule>
    <cfRule type="cellIs" dxfId="3370" priority="3160" operator="lessThan">
      <formula>$C$4</formula>
    </cfRule>
  </conditionalFormatting>
  <conditionalFormatting sqref="BB30">
    <cfRule type="cellIs" dxfId="3369" priority="3259" operator="lessThan">
      <formula>$C$4</formula>
    </cfRule>
    <cfRule type="cellIs" dxfId="3368" priority="3260" operator="lessThan">
      <formula>$C$4</formula>
    </cfRule>
  </conditionalFormatting>
  <conditionalFormatting sqref="BC30">
    <cfRule type="cellIs" dxfId="3367" priority="3359" operator="lessThan">
      <formula>$C$4</formula>
    </cfRule>
    <cfRule type="cellIs" dxfId="3366" priority="3360" operator="lessThan">
      <formula>$C$4</formula>
    </cfRule>
  </conditionalFormatting>
  <conditionalFormatting sqref="BD30">
    <cfRule type="cellIs" dxfId="3365" priority="3459" operator="lessThan">
      <formula>$C$4</formula>
    </cfRule>
    <cfRule type="cellIs" dxfId="3364" priority="3460" operator="lessThan">
      <formula>$C$4</formula>
    </cfRule>
  </conditionalFormatting>
  <conditionalFormatting sqref="BE30">
    <cfRule type="cellIs" dxfId="3363" priority="3559" operator="lessThan">
      <formula>$C$4</formula>
    </cfRule>
    <cfRule type="cellIs" dxfId="3362" priority="3560" operator="lessThan">
      <formula>$C$4</formula>
    </cfRule>
  </conditionalFormatting>
  <conditionalFormatting sqref="BF30">
    <cfRule type="cellIs" dxfId="3361" priority="3659" operator="lessThan">
      <formula>$C$4</formula>
    </cfRule>
    <cfRule type="cellIs" dxfId="3360" priority="3660" operator="lessThan">
      <formula>$C$4</formula>
    </cfRule>
  </conditionalFormatting>
  <conditionalFormatting sqref="BG30">
    <cfRule type="cellIs" dxfId="3359" priority="3759" operator="lessThan">
      <formula>$C$4</formula>
    </cfRule>
    <cfRule type="cellIs" dxfId="3358" priority="3760" operator="lessThan">
      <formula>$C$4</formula>
    </cfRule>
  </conditionalFormatting>
  <conditionalFormatting sqref="BH30">
    <cfRule type="cellIs" dxfId="3357" priority="3859" operator="lessThan">
      <formula>$C$4</formula>
    </cfRule>
    <cfRule type="cellIs" dxfId="3356" priority="3860" operator="lessThan">
      <formula>$C$4</formula>
    </cfRule>
  </conditionalFormatting>
  <conditionalFormatting sqref="BI30">
    <cfRule type="cellIs" dxfId="3355" priority="3959" operator="lessThan">
      <formula>$C$4</formula>
    </cfRule>
    <cfRule type="cellIs" dxfId="3354" priority="3960" operator="lessThan">
      <formula>$C$4</formula>
    </cfRule>
  </conditionalFormatting>
  <conditionalFormatting sqref="BJ30">
    <cfRule type="cellIs" dxfId="3353" priority="4059" operator="lessThan">
      <formula>$C$4</formula>
    </cfRule>
    <cfRule type="cellIs" dxfId="3352" priority="4060" operator="lessThan">
      <formula>$C$4</formula>
    </cfRule>
  </conditionalFormatting>
  <conditionalFormatting sqref="BK30">
    <cfRule type="cellIs" dxfId="3351" priority="4159" operator="lessThan">
      <formula>$C$4</formula>
    </cfRule>
    <cfRule type="cellIs" dxfId="3350" priority="4160" operator="lessThan">
      <formula>$C$4</formula>
    </cfRule>
  </conditionalFormatting>
  <conditionalFormatting sqref="BL30">
    <cfRule type="cellIs" dxfId="3349" priority="4259" operator="lessThan">
      <formula>$C$4</formula>
    </cfRule>
    <cfRule type="cellIs" dxfId="3348" priority="4260" operator="lessThan">
      <formula>$C$4</formula>
    </cfRule>
  </conditionalFormatting>
  <conditionalFormatting sqref="BM30">
    <cfRule type="cellIs" dxfId="3347" priority="4359" operator="lessThan">
      <formula>$C$4</formula>
    </cfRule>
    <cfRule type="cellIs" dxfId="3346" priority="4360" operator="lessThan">
      <formula>$C$4</formula>
    </cfRule>
  </conditionalFormatting>
  <conditionalFormatting sqref="BN30">
    <cfRule type="cellIs" dxfId="3345" priority="4459" operator="lessThan">
      <formula>$C$4</formula>
    </cfRule>
    <cfRule type="cellIs" dxfId="3344" priority="4460" operator="lessThan">
      <formula>$C$4</formula>
    </cfRule>
  </conditionalFormatting>
  <conditionalFormatting sqref="BO30">
    <cfRule type="cellIs" dxfId="3343" priority="4559" operator="lessThan">
      <formula>$C$4</formula>
    </cfRule>
    <cfRule type="cellIs" dxfId="3342" priority="4560" operator="lessThan">
      <formula>$C$4</formula>
    </cfRule>
  </conditionalFormatting>
  <conditionalFormatting sqref="BP30">
    <cfRule type="cellIs" dxfId="3341" priority="4659" operator="lessThan">
      <formula>$C$4</formula>
    </cfRule>
    <cfRule type="cellIs" dxfId="3340" priority="4660" operator="lessThan">
      <formula>$C$4</formula>
    </cfRule>
  </conditionalFormatting>
  <conditionalFormatting sqref="BQ30">
    <cfRule type="cellIs" dxfId="3339" priority="4759" operator="lessThan">
      <formula>$C$4</formula>
    </cfRule>
    <cfRule type="cellIs" dxfId="3338" priority="4760" operator="lessThan">
      <formula>$C$4</formula>
    </cfRule>
  </conditionalFormatting>
  <conditionalFormatting sqref="BR30">
    <cfRule type="cellIs" dxfId="3337" priority="1570" operator="lessThan">
      <formula>$C$4</formula>
    </cfRule>
  </conditionalFormatting>
  <conditionalFormatting sqref="BS30">
    <cfRule type="cellIs" dxfId="3336" priority="1620" operator="lessThan">
      <formula>$C$4</formula>
    </cfRule>
  </conditionalFormatting>
  <conditionalFormatting sqref="BT30">
    <cfRule type="cellIs" dxfId="3335" priority="1670" operator="lessThan">
      <formula>$C$4</formula>
    </cfRule>
  </conditionalFormatting>
  <conditionalFormatting sqref="BU30">
    <cfRule type="cellIs" dxfId="3334" priority="1720" operator="lessThan">
      <formula>$C$4</formula>
    </cfRule>
  </conditionalFormatting>
  <conditionalFormatting sqref="BV30">
    <cfRule type="cellIs" dxfId="3333" priority="1770" operator="lessThan">
      <formula>$C$4</formula>
    </cfRule>
  </conditionalFormatting>
  <conditionalFormatting sqref="BW30">
    <cfRule type="cellIs" dxfId="3332" priority="1820" operator="lessThan">
      <formula>$C$4</formula>
    </cfRule>
  </conditionalFormatting>
  <conditionalFormatting sqref="BX30">
    <cfRule type="cellIs" dxfId="3331" priority="1870" operator="lessThan">
      <formula>$C$4</formula>
    </cfRule>
  </conditionalFormatting>
  <conditionalFormatting sqref="BY30">
    <cfRule type="cellIs" dxfId="3330" priority="1920" operator="lessThan">
      <formula>$C$4</formula>
    </cfRule>
  </conditionalFormatting>
  <conditionalFormatting sqref="BZ30">
    <cfRule type="cellIs" dxfId="3329" priority="1970" operator="lessThan">
      <formula>$C$4</formula>
    </cfRule>
  </conditionalFormatting>
  <conditionalFormatting sqref="CA30">
    <cfRule type="cellIs" dxfId="3328" priority="2020" operator="lessThan">
      <formula>$C$4</formula>
    </cfRule>
  </conditionalFormatting>
  <conditionalFormatting sqref="CB30">
    <cfRule type="cellIs" dxfId="3327" priority="2070" operator="lessThan">
      <formula>$C$4</formula>
    </cfRule>
  </conditionalFormatting>
  <conditionalFormatting sqref="CC30">
    <cfRule type="cellIs" dxfId="3326" priority="2120" operator="lessThan">
      <formula>$C$4</formula>
    </cfRule>
  </conditionalFormatting>
  <conditionalFormatting sqref="CD30">
    <cfRule type="cellIs" dxfId="3325" priority="2170" operator="lessThan">
      <formula>$C$4</formula>
    </cfRule>
  </conditionalFormatting>
  <conditionalFormatting sqref="CE30">
    <cfRule type="cellIs" dxfId="3324" priority="2220" operator="lessThan">
      <formula>$C$4</formula>
    </cfRule>
  </conditionalFormatting>
  <conditionalFormatting sqref="CF30">
    <cfRule type="cellIs" dxfId="3323" priority="2270" operator="lessThan">
      <formula>$C$4</formula>
    </cfRule>
  </conditionalFormatting>
  <conditionalFormatting sqref="CG30">
    <cfRule type="cellIs" dxfId="3322" priority="2320" operator="lessThan">
      <formula>$C$4</formula>
    </cfRule>
  </conditionalFormatting>
  <conditionalFormatting sqref="CH30">
    <cfRule type="cellIs" dxfId="3321" priority="5059" operator="lessThan">
      <formula>$C$4</formula>
    </cfRule>
    <cfRule type="cellIs" dxfId="3320" priority="5060" operator="lessThan">
      <formula>$C$4</formula>
    </cfRule>
  </conditionalFormatting>
  <conditionalFormatting sqref="CI30">
    <cfRule type="cellIs" dxfId="3319" priority="5159" operator="lessThan">
      <formula>$C$4</formula>
    </cfRule>
    <cfRule type="cellIs" dxfId="3318" priority="5160" operator="lessThan">
      <formula>$C$4</formula>
    </cfRule>
  </conditionalFormatting>
  <conditionalFormatting sqref="CJ30">
    <cfRule type="cellIs" dxfId="3317" priority="5259" operator="lessThan">
      <formula>$C$4</formula>
    </cfRule>
    <cfRule type="cellIs" dxfId="3316" priority="5260" operator="lessThan">
      <formula>$C$4</formula>
    </cfRule>
  </conditionalFormatting>
  <conditionalFormatting sqref="CK30">
    <cfRule type="cellIs" dxfId="3315" priority="5359" operator="lessThan">
      <formula>$C$4</formula>
    </cfRule>
    <cfRule type="cellIs" dxfId="3314" priority="5360" operator="lessThan">
      <formula>$C$4</formula>
    </cfRule>
  </conditionalFormatting>
  <conditionalFormatting sqref="CL30">
    <cfRule type="cellIs" dxfId="3313" priority="5459" operator="lessThan">
      <formula>$C$4</formula>
    </cfRule>
    <cfRule type="cellIs" dxfId="3312" priority="5460" operator="lessThan">
      <formula>$C$4</formula>
    </cfRule>
  </conditionalFormatting>
  <conditionalFormatting sqref="CM30">
    <cfRule type="cellIs" dxfId="3311" priority="2370" operator="lessThan">
      <formula>$C$4</formula>
    </cfRule>
  </conditionalFormatting>
  <conditionalFormatting sqref="CN30">
    <cfRule type="cellIs" dxfId="3310" priority="2420" operator="lessThan">
      <formula>$C$4</formula>
    </cfRule>
  </conditionalFormatting>
  <conditionalFormatting sqref="CO30">
    <cfRule type="cellIs" dxfId="3309" priority="2470" operator="lessThan">
      <formula>$C$4</formula>
    </cfRule>
  </conditionalFormatting>
  <conditionalFormatting sqref="CP30">
    <cfRule type="cellIs" dxfId="3308" priority="4859" operator="lessThan">
      <formula>$C$4</formula>
    </cfRule>
    <cfRule type="cellIs" dxfId="3307" priority="4860" operator="lessThan">
      <formula>$C$4</formula>
    </cfRule>
  </conditionalFormatting>
  <conditionalFormatting sqref="CR30">
    <cfRule type="cellIs" dxfId="3306" priority="2739" operator="lessThan">
      <formula>$C$4</formula>
    </cfRule>
    <cfRule type="cellIs" dxfId="3305" priority="2740" operator="lessThan">
      <formula>$C$4</formula>
    </cfRule>
  </conditionalFormatting>
  <conditionalFormatting sqref="CS30">
    <cfRule type="cellIs" dxfId="3304" priority="4959" operator="lessThan">
      <formula>$C$4</formula>
    </cfRule>
    <cfRule type="cellIs" dxfId="3303" priority="4960" operator="lessThan">
      <formula>$C$4</formula>
    </cfRule>
  </conditionalFormatting>
  <conditionalFormatting sqref="CW30">
    <cfRule type="cellIs" dxfId="3302" priority="2818" operator="lessThan">
      <formula>1</formula>
    </cfRule>
  </conditionalFormatting>
  <conditionalFormatting sqref="O31">
    <cfRule type="cellIs" dxfId="3301" priority="21" operator="lessThan">
      <formula>$C$4</formula>
    </cfRule>
  </conditionalFormatting>
  <conditionalFormatting sqref="P31">
    <cfRule type="cellIs" dxfId="3300" priority="71" operator="lessThan">
      <formula>$C$4</formula>
    </cfRule>
  </conditionalFormatting>
  <conditionalFormatting sqref="Q31">
    <cfRule type="cellIs" dxfId="3299" priority="121" operator="lessThan">
      <formula>$C$4</formula>
    </cfRule>
  </conditionalFormatting>
  <conditionalFormatting sqref="R31">
    <cfRule type="cellIs" dxfId="3298" priority="2521" operator="lessThan">
      <formula>$C$4</formula>
    </cfRule>
  </conditionalFormatting>
  <conditionalFormatting sqref="S31">
    <cfRule type="cellIs" dxfId="3297" priority="2571" operator="lessThan">
      <formula>$C$4</formula>
    </cfRule>
  </conditionalFormatting>
  <conditionalFormatting sqref="T31">
    <cfRule type="cellIs" dxfId="3296" priority="171" operator="lessThan">
      <formula>$C$4</formula>
    </cfRule>
  </conditionalFormatting>
  <conditionalFormatting sqref="U31">
    <cfRule type="cellIs" dxfId="3295" priority="2621" operator="lessThan">
      <formula>$C$4</formula>
    </cfRule>
  </conditionalFormatting>
  <conditionalFormatting sqref="V31">
    <cfRule type="cellIs" dxfId="3294" priority="2671" operator="lessThan">
      <formula>$C$4</formula>
    </cfRule>
  </conditionalFormatting>
  <conditionalFormatting sqref="W31">
    <cfRule type="cellIs" dxfId="3293" priority="221" operator="lessThan">
      <formula>$C$4</formula>
    </cfRule>
  </conditionalFormatting>
  <conditionalFormatting sqref="X31">
    <cfRule type="cellIs" dxfId="3292" priority="271" operator="lessThan">
      <formula>$C$4</formula>
    </cfRule>
  </conditionalFormatting>
  <conditionalFormatting sqref="Y31">
    <cfRule type="cellIs" dxfId="3291" priority="321" operator="lessThan">
      <formula>$C$4</formula>
    </cfRule>
  </conditionalFormatting>
  <conditionalFormatting sqref="Z31">
    <cfRule type="cellIs" dxfId="3290" priority="371" operator="lessThan">
      <formula>$C$4</formula>
    </cfRule>
  </conditionalFormatting>
  <conditionalFormatting sqref="AA31">
    <cfRule type="cellIs" dxfId="3289" priority="421" operator="lessThan">
      <formula>$C$4</formula>
    </cfRule>
  </conditionalFormatting>
  <conditionalFormatting sqref="AB31">
    <cfRule type="cellIs" dxfId="3288" priority="471" operator="lessThan">
      <formula>$C$4</formula>
    </cfRule>
  </conditionalFormatting>
  <conditionalFormatting sqref="AC31">
    <cfRule type="cellIs" dxfId="3287" priority="521" operator="lessThan">
      <formula>$C$4</formula>
    </cfRule>
  </conditionalFormatting>
  <conditionalFormatting sqref="AD31">
    <cfRule type="cellIs" dxfId="3286" priority="571" operator="lessThan">
      <formula>$C$4</formula>
    </cfRule>
  </conditionalFormatting>
  <conditionalFormatting sqref="AE31">
    <cfRule type="cellIs" dxfId="3285" priority="621" operator="lessThan">
      <formula>$C$4</formula>
    </cfRule>
  </conditionalFormatting>
  <conditionalFormatting sqref="AF31">
    <cfRule type="cellIs" dxfId="3284" priority="671" operator="lessThan">
      <formula>$C$4</formula>
    </cfRule>
  </conditionalFormatting>
  <conditionalFormatting sqref="AG31">
    <cfRule type="cellIs" dxfId="3283" priority="721" operator="lessThan">
      <formula>$C$4</formula>
    </cfRule>
  </conditionalFormatting>
  <conditionalFormatting sqref="AH31">
    <cfRule type="cellIs" dxfId="3282" priority="771" operator="lessThan">
      <formula>$C$4</formula>
    </cfRule>
  </conditionalFormatting>
  <conditionalFormatting sqref="AI31">
    <cfRule type="cellIs" dxfId="3281" priority="821" operator="lessThan">
      <formula>$C$4</formula>
    </cfRule>
  </conditionalFormatting>
  <conditionalFormatting sqref="AJ31">
    <cfRule type="cellIs" dxfId="3280" priority="871" operator="lessThan">
      <formula>$C$4</formula>
    </cfRule>
  </conditionalFormatting>
  <conditionalFormatting sqref="AK31">
    <cfRule type="cellIs" dxfId="3279" priority="921" operator="lessThan">
      <formula>$C$4</formula>
    </cfRule>
  </conditionalFormatting>
  <conditionalFormatting sqref="AL31">
    <cfRule type="cellIs" dxfId="3278" priority="971" operator="lessThan">
      <formula>$C$4</formula>
    </cfRule>
  </conditionalFormatting>
  <conditionalFormatting sqref="AM31">
    <cfRule type="cellIs" dxfId="3277" priority="1021" operator="lessThan">
      <formula>$C$4</formula>
    </cfRule>
  </conditionalFormatting>
  <conditionalFormatting sqref="AN31">
    <cfRule type="cellIs" dxfId="3276" priority="1071" operator="lessThan">
      <formula>$C$4</formula>
    </cfRule>
  </conditionalFormatting>
  <conditionalFormatting sqref="AO31">
    <cfRule type="cellIs" dxfId="3275" priority="1121" operator="lessThan">
      <formula>$C$4</formula>
    </cfRule>
  </conditionalFormatting>
  <conditionalFormatting sqref="AP31">
    <cfRule type="cellIs" dxfId="3274" priority="1171" operator="lessThan">
      <formula>$C$4</formula>
    </cfRule>
  </conditionalFormatting>
  <conditionalFormatting sqref="AQ31">
    <cfRule type="cellIs" dxfId="3273" priority="1221" operator="lessThan">
      <formula>$C$4</formula>
    </cfRule>
  </conditionalFormatting>
  <conditionalFormatting sqref="AR31">
    <cfRule type="cellIs" dxfId="3272" priority="1271" operator="lessThan">
      <formula>$C$4</formula>
    </cfRule>
  </conditionalFormatting>
  <conditionalFormatting sqref="AS31">
    <cfRule type="cellIs" dxfId="3271" priority="1321" operator="lessThan">
      <formula>$C$4</formula>
    </cfRule>
  </conditionalFormatting>
  <conditionalFormatting sqref="AT31">
    <cfRule type="cellIs" dxfId="3270" priority="1371" operator="lessThan">
      <formula>$C$4</formula>
    </cfRule>
  </conditionalFormatting>
  <conditionalFormatting sqref="AU31">
    <cfRule type="cellIs" dxfId="3269" priority="1421" operator="lessThan">
      <formula>$C$4</formula>
    </cfRule>
  </conditionalFormatting>
  <conditionalFormatting sqref="AV31">
    <cfRule type="cellIs" dxfId="3268" priority="1471" operator="lessThan">
      <formula>$C$4</formula>
    </cfRule>
  </conditionalFormatting>
  <conditionalFormatting sqref="AW31">
    <cfRule type="cellIs" dxfId="3267" priority="1521" operator="lessThan">
      <formula>$C$4</formula>
    </cfRule>
  </conditionalFormatting>
  <conditionalFormatting sqref="AX31">
    <cfRule type="cellIs" dxfId="3266" priority="2861" operator="lessThan">
      <formula>$C$4</formula>
    </cfRule>
    <cfRule type="cellIs" dxfId="3265" priority="2862" operator="lessThan">
      <formula>$C$4</formula>
    </cfRule>
  </conditionalFormatting>
  <conditionalFormatting sqref="AY31">
    <cfRule type="cellIs" dxfId="3264" priority="2961" operator="lessThan">
      <formula>$C$4</formula>
    </cfRule>
    <cfRule type="cellIs" dxfId="3263" priority="2962" operator="lessThan">
      <formula>$C$4</formula>
    </cfRule>
  </conditionalFormatting>
  <conditionalFormatting sqref="AZ31">
    <cfRule type="cellIs" dxfId="3262" priority="3061" operator="lessThan">
      <formula>$C$4</formula>
    </cfRule>
    <cfRule type="cellIs" dxfId="3261" priority="3062" operator="lessThan">
      <formula>$C$4</formula>
    </cfRule>
  </conditionalFormatting>
  <conditionalFormatting sqref="BA31">
    <cfRule type="cellIs" dxfId="3260" priority="3161" operator="lessThan">
      <formula>$C$4</formula>
    </cfRule>
    <cfRule type="cellIs" dxfId="3259" priority="3162" operator="lessThan">
      <formula>$C$4</formula>
    </cfRule>
  </conditionalFormatting>
  <conditionalFormatting sqref="BB31">
    <cfRule type="cellIs" dxfId="3258" priority="3261" operator="lessThan">
      <formula>$C$4</formula>
    </cfRule>
    <cfRule type="cellIs" dxfId="3257" priority="3262" operator="lessThan">
      <formula>$C$4</formula>
    </cfRule>
  </conditionalFormatting>
  <conditionalFormatting sqref="BC31">
    <cfRule type="cellIs" dxfId="3256" priority="3361" operator="lessThan">
      <formula>$C$4</formula>
    </cfRule>
    <cfRule type="cellIs" dxfId="3255" priority="3362" operator="lessThan">
      <formula>$C$4</formula>
    </cfRule>
  </conditionalFormatting>
  <conditionalFormatting sqref="BD31">
    <cfRule type="cellIs" dxfId="3254" priority="3461" operator="lessThan">
      <formula>$C$4</formula>
    </cfRule>
    <cfRule type="cellIs" dxfId="3253" priority="3462" operator="lessThan">
      <formula>$C$4</formula>
    </cfRule>
  </conditionalFormatting>
  <conditionalFormatting sqref="BE31">
    <cfRule type="cellIs" dxfId="3252" priority="3561" operator="lessThan">
      <formula>$C$4</formula>
    </cfRule>
    <cfRule type="cellIs" dxfId="3251" priority="3562" operator="lessThan">
      <formula>$C$4</formula>
    </cfRule>
  </conditionalFormatting>
  <conditionalFormatting sqref="BF31">
    <cfRule type="cellIs" dxfId="3250" priority="3661" operator="lessThan">
      <formula>$C$4</formula>
    </cfRule>
    <cfRule type="cellIs" dxfId="3249" priority="3662" operator="lessThan">
      <formula>$C$4</formula>
    </cfRule>
  </conditionalFormatting>
  <conditionalFormatting sqref="BG31">
    <cfRule type="cellIs" dxfId="3248" priority="3761" operator="lessThan">
      <formula>$C$4</formula>
    </cfRule>
    <cfRule type="cellIs" dxfId="3247" priority="3762" operator="lessThan">
      <formula>$C$4</formula>
    </cfRule>
  </conditionalFormatting>
  <conditionalFormatting sqref="BH31">
    <cfRule type="cellIs" dxfId="3246" priority="3861" operator="lessThan">
      <formula>$C$4</formula>
    </cfRule>
    <cfRule type="cellIs" dxfId="3245" priority="3862" operator="lessThan">
      <formula>$C$4</formula>
    </cfRule>
  </conditionalFormatting>
  <conditionalFormatting sqref="BI31">
    <cfRule type="cellIs" dxfId="3244" priority="3961" operator="lessThan">
      <formula>$C$4</formula>
    </cfRule>
    <cfRule type="cellIs" dxfId="3243" priority="3962" operator="lessThan">
      <formula>$C$4</formula>
    </cfRule>
  </conditionalFormatting>
  <conditionalFormatting sqref="BJ31">
    <cfRule type="cellIs" dxfId="3242" priority="4061" operator="lessThan">
      <formula>$C$4</formula>
    </cfRule>
    <cfRule type="cellIs" dxfId="3241" priority="4062" operator="lessThan">
      <formula>$C$4</formula>
    </cfRule>
  </conditionalFormatting>
  <conditionalFormatting sqref="BK31">
    <cfRule type="cellIs" dxfId="3240" priority="4161" operator="lessThan">
      <formula>$C$4</formula>
    </cfRule>
    <cfRule type="cellIs" dxfId="3239" priority="4162" operator="lessThan">
      <formula>$C$4</formula>
    </cfRule>
  </conditionalFormatting>
  <conditionalFormatting sqref="BL31">
    <cfRule type="cellIs" dxfId="3238" priority="4261" operator="lessThan">
      <formula>$C$4</formula>
    </cfRule>
    <cfRule type="cellIs" dxfId="3237" priority="4262" operator="lessThan">
      <formula>$C$4</formula>
    </cfRule>
  </conditionalFormatting>
  <conditionalFormatting sqref="BM31">
    <cfRule type="cellIs" dxfId="3236" priority="4361" operator="lessThan">
      <formula>$C$4</formula>
    </cfRule>
    <cfRule type="cellIs" dxfId="3235" priority="4362" operator="lessThan">
      <formula>$C$4</formula>
    </cfRule>
  </conditionalFormatting>
  <conditionalFormatting sqref="BN31">
    <cfRule type="cellIs" dxfId="3234" priority="4461" operator="lessThan">
      <formula>$C$4</formula>
    </cfRule>
    <cfRule type="cellIs" dxfId="3233" priority="4462" operator="lessThan">
      <formula>$C$4</formula>
    </cfRule>
  </conditionalFormatting>
  <conditionalFormatting sqref="BO31">
    <cfRule type="cellIs" dxfId="3232" priority="4561" operator="lessThan">
      <formula>$C$4</formula>
    </cfRule>
    <cfRule type="cellIs" dxfId="3231" priority="4562" operator="lessThan">
      <formula>$C$4</formula>
    </cfRule>
  </conditionalFormatting>
  <conditionalFormatting sqref="BP31">
    <cfRule type="cellIs" dxfId="3230" priority="4661" operator="lessThan">
      <formula>$C$4</formula>
    </cfRule>
    <cfRule type="cellIs" dxfId="3229" priority="4662" operator="lessThan">
      <formula>$C$4</formula>
    </cfRule>
  </conditionalFormatting>
  <conditionalFormatting sqref="BQ31">
    <cfRule type="cellIs" dxfId="3228" priority="4761" operator="lessThan">
      <formula>$C$4</formula>
    </cfRule>
    <cfRule type="cellIs" dxfId="3227" priority="4762" operator="lessThan">
      <formula>$C$4</formula>
    </cfRule>
  </conditionalFormatting>
  <conditionalFormatting sqref="BR31">
    <cfRule type="cellIs" dxfId="3226" priority="1571" operator="lessThan">
      <formula>$C$4</formula>
    </cfRule>
  </conditionalFormatting>
  <conditionalFormatting sqref="BS31">
    <cfRule type="cellIs" dxfId="3225" priority="1621" operator="lessThan">
      <formula>$C$4</formula>
    </cfRule>
  </conditionalFormatting>
  <conditionalFormatting sqref="BT31">
    <cfRule type="cellIs" dxfId="3224" priority="1671" operator="lessThan">
      <formula>$C$4</formula>
    </cfRule>
  </conditionalFormatting>
  <conditionalFormatting sqref="BU31">
    <cfRule type="cellIs" dxfId="3223" priority="1721" operator="lessThan">
      <formula>$C$4</formula>
    </cfRule>
  </conditionalFormatting>
  <conditionalFormatting sqref="BV31">
    <cfRule type="cellIs" dxfId="3222" priority="1771" operator="lessThan">
      <formula>$C$4</formula>
    </cfRule>
  </conditionalFormatting>
  <conditionalFormatting sqref="BW31">
    <cfRule type="cellIs" dxfId="3221" priority="1821" operator="lessThan">
      <formula>$C$4</formula>
    </cfRule>
  </conditionalFormatting>
  <conditionalFormatting sqref="BX31">
    <cfRule type="cellIs" dxfId="3220" priority="1871" operator="lessThan">
      <formula>$C$4</formula>
    </cfRule>
  </conditionalFormatting>
  <conditionalFormatting sqref="BY31">
    <cfRule type="cellIs" dxfId="3219" priority="1921" operator="lessThan">
      <formula>$C$4</formula>
    </cfRule>
  </conditionalFormatting>
  <conditionalFormatting sqref="BZ31">
    <cfRule type="cellIs" dxfId="3218" priority="1971" operator="lessThan">
      <formula>$C$4</formula>
    </cfRule>
  </conditionalFormatting>
  <conditionalFormatting sqref="CA31">
    <cfRule type="cellIs" dxfId="3217" priority="2021" operator="lessThan">
      <formula>$C$4</formula>
    </cfRule>
  </conditionalFormatting>
  <conditionalFormatting sqref="CB31">
    <cfRule type="cellIs" dxfId="3216" priority="2071" operator="lessThan">
      <formula>$C$4</formula>
    </cfRule>
  </conditionalFormatting>
  <conditionalFormatting sqref="CC31">
    <cfRule type="cellIs" dxfId="3215" priority="2121" operator="lessThan">
      <formula>$C$4</formula>
    </cfRule>
  </conditionalFormatting>
  <conditionalFormatting sqref="CD31">
    <cfRule type="cellIs" dxfId="3214" priority="2171" operator="lessThan">
      <formula>$C$4</formula>
    </cfRule>
  </conditionalFormatting>
  <conditionalFormatting sqref="CE31">
    <cfRule type="cellIs" dxfId="3213" priority="2221" operator="lessThan">
      <formula>$C$4</formula>
    </cfRule>
  </conditionalFormatting>
  <conditionalFormatting sqref="CF31">
    <cfRule type="cellIs" dxfId="3212" priority="2271" operator="lessThan">
      <formula>$C$4</formula>
    </cfRule>
  </conditionalFormatting>
  <conditionalFormatting sqref="CG31">
    <cfRule type="cellIs" dxfId="3211" priority="2321" operator="lessThan">
      <formula>$C$4</formula>
    </cfRule>
  </conditionalFormatting>
  <conditionalFormatting sqref="CH31">
    <cfRule type="cellIs" dxfId="3210" priority="5061" operator="lessThan">
      <formula>$C$4</formula>
    </cfRule>
    <cfRule type="cellIs" dxfId="3209" priority="5062" operator="lessThan">
      <formula>$C$4</formula>
    </cfRule>
  </conditionalFormatting>
  <conditionalFormatting sqref="CI31">
    <cfRule type="cellIs" dxfId="3208" priority="5161" operator="lessThan">
      <formula>$C$4</formula>
    </cfRule>
    <cfRule type="cellIs" dxfId="3207" priority="5162" operator="lessThan">
      <formula>$C$4</formula>
    </cfRule>
  </conditionalFormatting>
  <conditionalFormatting sqref="CJ31">
    <cfRule type="cellIs" dxfId="3206" priority="5261" operator="lessThan">
      <formula>$C$4</formula>
    </cfRule>
    <cfRule type="cellIs" dxfId="3205" priority="5262" operator="lessThan">
      <formula>$C$4</formula>
    </cfRule>
  </conditionalFormatting>
  <conditionalFormatting sqref="CK31">
    <cfRule type="cellIs" dxfId="3204" priority="5361" operator="lessThan">
      <formula>$C$4</formula>
    </cfRule>
    <cfRule type="cellIs" dxfId="3203" priority="5362" operator="lessThan">
      <formula>$C$4</formula>
    </cfRule>
  </conditionalFormatting>
  <conditionalFormatting sqref="CL31">
    <cfRule type="cellIs" dxfId="3202" priority="5461" operator="lessThan">
      <formula>$C$4</formula>
    </cfRule>
    <cfRule type="cellIs" dxfId="3201" priority="5462" operator="lessThan">
      <formula>$C$4</formula>
    </cfRule>
  </conditionalFormatting>
  <conditionalFormatting sqref="CM31">
    <cfRule type="cellIs" dxfId="3200" priority="2371" operator="lessThan">
      <formula>$C$4</formula>
    </cfRule>
  </conditionalFormatting>
  <conditionalFormatting sqref="CN31">
    <cfRule type="cellIs" dxfId="3199" priority="2421" operator="lessThan">
      <formula>$C$4</formula>
    </cfRule>
  </conditionalFormatting>
  <conditionalFormatting sqref="CO31">
    <cfRule type="cellIs" dxfId="3198" priority="2471" operator="lessThan">
      <formula>$C$4</formula>
    </cfRule>
  </conditionalFormatting>
  <conditionalFormatting sqref="CP31">
    <cfRule type="cellIs" dxfId="3197" priority="4861" operator="lessThan">
      <formula>$C$4</formula>
    </cfRule>
    <cfRule type="cellIs" dxfId="3196" priority="4862" operator="lessThan">
      <formula>$C$4</formula>
    </cfRule>
  </conditionalFormatting>
  <conditionalFormatting sqref="CR31">
    <cfRule type="cellIs" dxfId="3195" priority="2741" operator="lessThan">
      <formula>$C$4</formula>
    </cfRule>
    <cfRule type="cellIs" dxfId="3194" priority="2742" operator="lessThan">
      <formula>$C$4</formula>
    </cfRule>
  </conditionalFormatting>
  <conditionalFormatting sqref="CS31">
    <cfRule type="cellIs" dxfId="3193" priority="4961" operator="lessThan">
      <formula>$C$4</formula>
    </cfRule>
    <cfRule type="cellIs" dxfId="3192" priority="4962" operator="lessThan">
      <formula>$C$4</formula>
    </cfRule>
  </conditionalFormatting>
  <conditionalFormatting sqref="CW31">
    <cfRule type="cellIs" dxfId="3191" priority="2819" operator="lessThan">
      <formula>1</formula>
    </cfRule>
  </conditionalFormatting>
  <conditionalFormatting sqref="O32">
    <cfRule type="cellIs" dxfId="3190" priority="22" operator="lessThan">
      <formula>$C$4</formula>
    </cfRule>
  </conditionalFormatting>
  <conditionalFormatting sqref="P32">
    <cfRule type="cellIs" dxfId="3189" priority="72" operator="lessThan">
      <formula>$C$4</formula>
    </cfRule>
  </conditionalFormatting>
  <conditionalFormatting sqref="Q32">
    <cfRule type="cellIs" dxfId="3188" priority="122" operator="lessThan">
      <formula>$C$4</formula>
    </cfRule>
  </conditionalFormatting>
  <conditionalFormatting sqref="R32">
    <cfRule type="cellIs" dxfId="3187" priority="2522" operator="lessThan">
      <formula>$C$4</formula>
    </cfRule>
  </conditionalFormatting>
  <conditionalFormatting sqref="S32">
    <cfRule type="cellIs" dxfId="3186" priority="2572" operator="lessThan">
      <formula>$C$4</formula>
    </cfRule>
  </conditionalFormatting>
  <conditionalFormatting sqref="T32">
    <cfRule type="cellIs" dxfId="3185" priority="172" operator="lessThan">
      <formula>$C$4</formula>
    </cfRule>
  </conditionalFormatting>
  <conditionalFormatting sqref="U32">
    <cfRule type="cellIs" dxfId="3184" priority="2622" operator="lessThan">
      <formula>$C$4</formula>
    </cfRule>
  </conditionalFormatting>
  <conditionalFormatting sqref="V32">
    <cfRule type="cellIs" dxfId="3183" priority="2672" operator="lessThan">
      <formula>$C$4</formula>
    </cfRule>
  </conditionalFormatting>
  <conditionalFormatting sqref="W32">
    <cfRule type="cellIs" dxfId="3182" priority="222" operator="lessThan">
      <formula>$C$4</formula>
    </cfRule>
  </conditionalFormatting>
  <conditionalFormatting sqref="X32">
    <cfRule type="cellIs" dxfId="3181" priority="272" operator="lessThan">
      <formula>$C$4</formula>
    </cfRule>
  </conditionalFormatting>
  <conditionalFormatting sqref="Y32">
    <cfRule type="cellIs" dxfId="3180" priority="322" operator="lessThan">
      <formula>$C$4</formula>
    </cfRule>
  </conditionalFormatting>
  <conditionalFormatting sqref="Z32">
    <cfRule type="cellIs" dxfId="3179" priority="372" operator="lessThan">
      <formula>$C$4</formula>
    </cfRule>
  </conditionalFormatting>
  <conditionalFormatting sqref="AA32">
    <cfRule type="cellIs" dxfId="3178" priority="422" operator="lessThan">
      <formula>$C$4</formula>
    </cfRule>
  </conditionalFormatting>
  <conditionalFormatting sqref="AB32">
    <cfRule type="cellIs" dxfId="3177" priority="472" operator="lessThan">
      <formula>$C$4</formula>
    </cfRule>
  </conditionalFormatting>
  <conditionalFormatting sqref="AC32">
    <cfRule type="cellIs" dxfId="3176" priority="522" operator="lessThan">
      <formula>$C$4</formula>
    </cfRule>
  </conditionalFormatting>
  <conditionalFormatting sqref="AD32">
    <cfRule type="cellIs" dxfId="3175" priority="572" operator="lessThan">
      <formula>$C$4</formula>
    </cfRule>
  </conditionalFormatting>
  <conditionalFormatting sqref="AE32">
    <cfRule type="cellIs" dxfId="3174" priority="622" operator="lessThan">
      <formula>$C$4</formula>
    </cfRule>
  </conditionalFormatting>
  <conditionalFormatting sqref="AF32">
    <cfRule type="cellIs" dxfId="3173" priority="672" operator="lessThan">
      <formula>$C$4</formula>
    </cfRule>
  </conditionalFormatting>
  <conditionalFormatting sqref="AG32">
    <cfRule type="cellIs" dxfId="3172" priority="722" operator="lessThan">
      <formula>$C$4</formula>
    </cfRule>
  </conditionalFormatting>
  <conditionalFormatting sqref="AH32">
    <cfRule type="cellIs" dxfId="3171" priority="772" operator="lessThan">
      <formula>$C$4</formula>
    </cfRule>
  </conditionalFormatting>
  <conditionalFormatting sqref="AI32">
    <cfRule type="cellIs" dxfId="3170" priority="822" operator="lessThan">
      <formula>$C$4</formula>
    </cfRule>
  </conditionalFormatting>
  <conditionalFormatting sqref="AJ32">
    <cfRule type="cellIs" dxfId="3169" priority="872" operator="lessThan">
      <formula>$C$4</formula>
    </cfRule>
  </conditionalFormatting>
  <conditionalFormatting sqref="AK32">
    <cfRule type="cellIs" dxfId="3168" priority="922" operator="lessThan">
      <formula>$C$4</formula>
    </cfRule>
  </conditionalFormatting>
  <conditionalFormatting sqref="AL32">
    <cfRule type="cellIs" dxfId="3167" priority="972" operator="lessThan">
      <formula>$C$4</formula>
    </cfRule>
  </conditionalFormatting>
  <conditionalFormatting sqref="AM32">
    <cfRule type="cellIs" dxfId="3166" priority="1022" operator="lessThan">
      <formula>$C$4</formula>
    </cfRule>
  </conditionalFormatting>
  <conditionalFormatting sqref="AN32">
    <cfRule type="cellIs" dxfId="3165" priority="1072" operator="lessThan">
      <formula>$C$4</formula>
    </cfRule>
  </conditionalFormatting>
  <conditionalFormatting sqref="AO32">
    <cfRule type="cellIs" dxfId="3164" priority="1122" operator="lessThan">
      <formula>$C$4</formula>
    </cfRule>
  </conditionalFormatting>
  <conditionalFormatting sqref="AP32">
    <cfRule type="cellIs" dxfId="3163" priority="1172" operator="lessThan">
      <formula>$C$4</formula>
    </cfRule>
  </conditionalFormatting>
  <conditionalFormatting sqref="AQ32">
    <cfRule type="cellIs" dxfId="3162" priority="1222" operator="lessThan">
      <formula>$C$4</formula>
    </cfRule>
  </conditionalFormatting>
  <conditionalFormatting sqref="AR32">
    <cfRule type="cellIs" dxfId="3161" priority="1272" operator="lessThan">
      <formula>$C$4</formula>
    </cfRule>
  </conditionalFormatting>
  <conditionalFormatting sqref="AS32">
    <cfRule type="cellIs" dxfId="3160" priority="1322" operator="lessThan">
      <formula>$C$4</formula>
    </cfRule>
  </conditionalFormatting>
  <conditionalFormatting sqref="AT32">
    <cfRule type="cellIs" dxfId="3159" priority="1372" operator="lessThan">
      <formula>$C$4</formula>
    </cfRule>
  </conditionalFormatting>
  <conditionalFormatting sqref="AU32">
    <cfRule type="cellIs" dxfId="3158" priority="1422" operator="lessThan">
      <formula>$C$4</formula>
    </cfRule>
  </conditionalFormatting>
  <conditionalFormatting sqref="AV32">
    <cfRule type="cellIs" dxfId="3157" priority="1472" operator="lessThan">
      <formula>$C$4</formula>
    </cfRule>
  </conditionalFormatting>
  <conditionalFormatting sqref="AW32">
    <cfRule type="cellIs" dxfId="3156" priority="1522" operator="lessThan">
      <formula>$C$4</formula>
    </cfRule>
  </conditionalFormatting>
  <conditionalFormatting sqref="AX32">
    <cfRule type="cellIs" dxfId="3155" priority="2863" operator="lessThan">
      <formula>$C$4</formula>
    </cfRule>
    <cfRule type="cellIs" dxfId="3154" priority="2864" operator="lessThan">
      <formula>$C$4</formula>
    </cfRule>
  </conditionalFormatting>
  <conditionalFormatting sqref="AY32">
    <cfRule type="cellIs" dxfId="3153" priority="2963" operator="lessThan">
      <formula>$C$4</formula>
    </cfRule>
    <cfRule type="cellIs" dxfId="3152" priority="2964" operator="lessThan">
      <formula>$C$4</formula>
    </cfRule>
  </conditionalFormatting>
  <conditionalFormatting sqref="AZ32">
    <cfRule type="cellIs" dxfId="3151" priority="3063" operator="lessThan">
      <formula>$C$4</formula>
    </cfRule>
    <cfRule type="cellIs" dxfId="3150" priority="3064" operator="lessThan">
      <formula>$C$4</formula>
    </cfRule>
  </conditionalFormatting>
  <conditionalFormatting sqref="BA32">
    <cfRule type="cellIs" dxfId="3149" priority="3163" operator="lessThan">
      <formula>$C$4</formula>
    </cfRule>
    <cfRule type="cellIs" dxfId="3148" priority="3164" operator="lessThan">
      <formula>$C$4</formula>
    </cfRule>
  </conditionalFormatting>
  <conditionalFormatting sqref="BB32">
    <cfRule type="cellIs" dxfId="3147" priority="3263" operator="lessThan">
      <formula>$C$4</formula>
    </cfRule>
    <cfRule type="cellIs" dxfId="3146" priority="3264" operator="lessThan">
      <formula>$C$4</formula>
    </cfRule>
  </conditionalFormatting>
  <conditionalFormatting sqref="BC32">
    <cfRule type="cellIs" dxfId="3145" priority="3363" operator="lessThan">
      <formula>$C$4</formula>
    </cfRule>
    <cfRule type="cellIs" dxfId="3144" priority="3364" operator="lessThan">
      <formula>$C$4</formula>
    </cfRule>
  </conditionalFormatting>
  <conditionalFormatting sqref="BD32">
    <cfRule type="cellIs" dxfId="3143" priority="3463" operator="lessThan">
      <formula>$C$4</formula>
    </cfRule>
    <cfRule type="cellIs" dxfId="3142" priority="3464" operator="lessThan">
      <formula>$C$4</formula>
    </cfRule>
  </conditionalFormatting>
  <conditionalFormatting sqref="BE32">
    <cfRule type="cellIs" dxfId="3141" priority="3563" operator="lessThan">
      <formula>$C$4</formula>
    </cfRule>
    <cfRule type="cellIs" dxfId="3140" priority="3564" operator="lessThan">
      <formula>$C$4</formula>
    </cfRule>
  </conditionalFormatting>
  <conditionalFormatting sqref="BF32">
    <cfRule type="cellIs" dxfId="3139" priority="3663" operator="lessThan">
      <formula>$C$4</formula>
    </cfRule>
    <cfRule type="cellIs" dxfId="3138" priority="3664" operator="lessThan">
      <formula>$C$4</formula>
    </cfRule>
  </conditionalFormatting>
  <conditionalFormatting sqref="BG32">
    <cfRule type="cellIs" dxfId="3137" priority="3763" operator="lessThan">
      <formula>$C$4</formula>
    </cfRule>
    <cfRule type="cellIs" dxfId="3136" priority="3764" operator="lessThan">
      <formula>$C$4</formula>
    </cfRule>
  </conditionalFormatting>
  <conditionalFormatting sqref="BH32">
    <cfRule type="cellIs" dxfId="3135" priority="3863" operator="lessThan">
      <formula>$C$4</formula>
    </cfRule>
    <cfRule type="cellIs" dxfId="3134" priority="3864" operator="lessThan">
      <formula>$C$4</formula>
    </cfRule>
  </conditionalFormatting>
  <conditionalFormatting sqref="BI32">
    <cfRule type="cellIs" dxfId="3133" priority="3963" operator="lessThan">
      <formula>$C$4</formula>
    </cfRule>
    <cfRule type="cellIs" dxfId="3132" priority="3964" operator="lessThan">
      <formula>$C$4</formula>
    </cfRule>
  </conditionalFormatting>
  <conditionalFormatting sqref="BJ32">
    <cfRule type="cellIs" dxfId="3131" priority="4063" operator="lessThan">
      <formula>$C$4</formula>
    </cfRule>
    <cfRule type="cellIs" dxfId="3130" priority="4064" operator="lessThan">
      <formula>$C$4</formula>
    </cfRule>
  </conditionalFormatting>
  <conditionalFormatting sqref="BK32">
    <cfRule type="cellIs" dxfId="3129" priority="4163" operator="lessThan">
      <formula>$C$4</formula>
    </cfRule>
    <cfRule type="cellIs" dxfId="3128" priority="4164" operator="lessThan">
      <formula>$C$4</formula>
    </cfRule>
  </conditionalFormatting>
  <conditionalFormatting sqref="BL32">
    <cfRule type="cellIs" dxfId="3127" priority="4263" operator="lessThan">
      <formula>$C$4</formula>
    </cfRule>
    <cfRule type="cellIs" dxfId="3126" priority="4264" operator="lessThan">
      <formula>$C$4</formula>
    </cfRule>
  </conditionalFormatting>
  <conditionalFormatting sqref="BM32">
    <cfRule type="cellIs" dxfId="3125" priority="4363" operator="lessThan">
      <formula>$C$4</formula>
    </cfRule>
    <cfRule type="cellIs" dxfId="3124" priority="4364" operator="lessThan">
      <formula>$C$4</formula>
    </cfRule>
  </conditionalFormatting>
  <conditionalFormatting sqref="BN32">
    <cfRule type="cellIs" dxfId="3123" priority="4463" operator="lessThan">
      <formula>$C$4</formula>
    </cfRule>
    <cfRule type="cellIs" dxfId="3122" priority="4464" operator="lessThan">
      <formula>$C$4</formula>
    </cfRule>
  </conditionalFormatting>
  <conditionalFormatting sqref="BO32">
    <cfRule type="cellIs" dxfId="3121" priority="4563" operator="lessThan">
      <formula>$C$4</formula>
    </cfRule>
    <cfRule type="cellIs" dxfId="3120" priority="4564" operator="lessThan">
      <formula>$C$4</formula>
    </cfRule>
  </conditionalFormatting>
  <conditionalFormatting sqref="BP32">
    <cfRule type="cellIs" dxfId="3119" priority="4663" operator="lessThan">
      <formula>$C$4</formula>
    </cfRule>
    <cfRule type="cellIs" dxfId="3118" priority="4664" operator="lessThan">
      <formula>$C$4</formula>
    </cfRule>
  </conditionalFormatting>
  <conditionalFormatting sqref="BQ32">
    <cfRule type="cellIs" dxfId="3117" priority="4763" operator="lessThan">
      <formula>$C$4</formula>
    </cfRule>
    <cfRule type="cellIs" dxfId="3116" priority="4764" operator="lessThan">
      <formula>$C$4</formula>
    </cfRule>
  </conditionalFormatting>
  <conditionalFormatting sqref="BR32">
    <cfRule type="cellIs" dxfId="3115" priority="1572" operator="lessThan">
      <formula>$C$4</formula>
    </cfRule>
  </conditionalFormatting>
  <conditionalFormatting sqref="BS32">
    <cfRule type="cellIs" dxfId="3114" priority="1622" operator="lessThan">
      <formula>$C$4</formula>
    </cfRule>
  </conditionalFormatting>
  <conditionalFormatting sqref="BT32">
    <cfRule type="cellIs" dxfId="3113" priority="1672" operator="lessThan">
      <formula>$C$4</formula>
    </cfRule>
  </conditionalFormatting>
  <conditionalFormatting sqref="BU32">
    <cfRule type="cellIs" dxfId="3112" priority="1722" operator="lessThan">
      <formula>$C$4</formula>
    </cfRule>
  </conditionalFormatting>
  <conditionalFormatting sqref="BV32">
    <cfRule type="cellIs" dxfId="3111" priority="1772" operator="lessThan">
      <formula>$C$4</formula>
    </cfRule>
  </conditionalFormatting>
  <conditionalFormatting sqref="BW32">
    <cfRule type="cellIs" dxfId="3110" priority="1822" operator="lessThan">
      <formula>$C$4</formula>
    </cfRule>
  </conditionalFormatting>
  <conditionalFormatting sqref="BX32">
    <cfRule type="cellIs" dxfId="3109" priority="1872" operator="lessThan">
      <formula>$C$4</formula>
    </cfRule>
  </conditionalFormatting>
  <conditionalFormatting sqref="BY32">
    <cfRule type="cellIs" dxfId="3108" priority="1922" operator="lessThan">
      <formula>$C$4</formula>
    </cfRule>
  </conditionalFormatting>
  <conditionalFormatting sqref="BZ32">
    <cfRule type="cellIs" dxfId="3107" priority="1972" operator="lessThan">
      <formula>$C$4</formula>
    </cfRule>
  </conditionalFormatting>
  <conditionalFormatting sqref="CA32">
    <cfRule type="cellIs" dxfId="3106" priority="2022" operator="lessThan">
      <formula>$C$4</formula>
    </cfRule>
  </conditionalFormatting>
  <conditionalFormatting sqref="CB32">
    <cfRule type="cellIs" dxfId="3105" priority="2072" operator="lessThan">
      <formula>$C$4</formula>
    </cfRule>
  </conditionalFormatting>
  <conditionalFormatting sqref="CC32">
    <cfRule type="cellIs" dxfId="3104" priority="2122" operator="lessThan">
      <formula>$C$4</formula>
    </cfRule>
  </conditionalFormatting>
  <conditionalFormatting sqref="CD32">
    <cfRule type="cellIs" dxfId="3103" priority="2172" operator="lessThan">
      <formula>$C$4</formula>
    </cfRule>
  </conditionalFormatting>
  <conditionalFormatting sqref="CE32">
    <cfRule type="cellIs" dxfId="3102" priority="2222" operator="lessThan">
      <formula>$C$4</formula>
    </cfRule>
  </conditionalFormatting>
  <conditionalFormatting sqref="CF32">
    <cfRule type="cellIs" dxfId="3101" priority="2272" operator="lessThan">
      <formula>$C$4</formula>
    </cfRule>
  </conditionalFormatting>
  <conditionalFormatting sqref="CG32">
    <cfRule type="cellIs" dxfId="3100" priority="2322" operator="lessThan">
      <formula>$C$4</formula>
    </cfRule>
  </conditionalFormatting>
  <conditionalFormatting sqref="CH32">
    <cfRule type="cellIs" dxfId="3099" priority="5063" operator="lessThan">
      <formula>$C$4</formula>
    </cfRule>
    <cfRule type="cellIs" dxfId="3098" priority="5064" operator="lessThan">
      <formula>$C$4</formula>
    </cfRule>
  </conditionalFormatting>
  <conditionalFormatting sqref="CI32">
    <cfRule type="cellIs" dxfId="3097" priority="5163" operator="lessThan">
      <formula>$C$4</formula>
    </cfRule>
    <cfRule type="cellIs" dxfId="3096" priority="5164" operator="lessThan">
      <formula>$C$4</formula>
    </cfRule>
  </conditionalFormatting>
  <conditionalFormatting sqref="CJ32">
    <cfRule type="cellIs" dxfId="3095" priority="5263" operator="lessThan">
      <formula>$C$4</formula>
    </cfRule>
    <cfRule type="cellIs" dxfId="3094" priority="5264" operator="lessThan">
      <formula>$C$4</formula>
    </cfRule>
  </conditionalFormatting>
  <conditionalFormatting sqref="CK32">
    <cfRule type="cellIs" dxfId="3093" priority="5363" operator="lessThan">
      <formula>$C$4</formula>
    </cfRule>
    <cfRule type="cellIs" dxfId="3092" priority="5364" operator="lessThan">
      <formula>$C$4</formula>
    </cfRule>
  </conditionalFormatting>
  <conditionalFormatting sqref="CL32">
    <cfRule type="cellIs" dxfId="3091" priority="5463" operator="lessThan">
      <formula>$C$4</formula>
    </cfRule>
    <cfRule type="cellIs" dxfId="3090" priority="5464" operator="lessThan">
      <formula>$C$4</formula>
    </cfRule>
  </conditionalFormatting>
  <conditionalFormatting sqref="CM32">
    <cfRule type="cellIs" dxfId="3089" priority="2372" operator="lessThan">
      <formula>$C$4</formula>
    </cfRule>
  </conditionalFormatting>
  <conditionalFormatting sqref="CN32">
    <cfRule type="cellIs" dxfId="3088" priority="2422" operator="lessThan">
      <formula>$C$4</formula>
    </cfRule>
  </conditionalFormatting>
  <conditionalFormatting sqref="CO32">
    <cfRule type="cellIs" dxfId="3087" priority="2472" operator="lessThan">
      <formula>$C$4</formula>
    </cfRule>
  </conditionalFormatting>
  <conditionalFormatting sqref="CP32">
    <cfRule type="cellIs" dxfId="3086" priority="4863" operator="lessThan">
      <formula>$C$4</formula>
    </cfRule>
    <cfRule type="cellIs" dxfId="3085" priority="4864" operator="lessThan">
      <formula>$C$4</formula>
    </cfRule>
  </conditionalFormatting>
  <conditionalFormatting sqref="CR32">
    <cfRule type="cellIs" dxfId="3084" priority="2743" operator="lessThan">
      <formula>$C$4</formula>
    </cfRule>
    <cfRule type="cellIs" dxfId="3083" priority="2744" operator="lessThan">
      <formula>$C$4</formula>
    </cfRule>
  </conditionalFormatting>
  <conditionalFormatting sqref="CS32">
    <cfRule type="cellIs" dxfId="3082" priority="4963" operator="lessThan">
      <formula>$C$4</formula>
    </cfRule>
    <cfRule type="cellIs" dxfId="3081" priority="4964" operator="lessThan">
      <formula>$C$4</formula>
    </cfRule>
  </conditionalFormatting>
  <conditionalFormatting sqref="CW32">
    <cfRule type="cellIs" dxfId="3080" priority="2820" operator="lessThan">
      <formula>1</formula>
    </cfRule>
  </conditionalFormatting>
  <conditionalFormatting sqref="O33">
    <cfRule type="cellIs" dxfId="3079" priority="23" operator="lessThan">
      <formula>$C$4</formula>
    </cfRule>
  </conditionalFormatting>
  <conditionalFormatting sqref="P33">
    <cfRule type="cellIs" dxfId="3078" priority="73" operator="lessThan">
      <formula>$C$4</formula>
    </cfRule>
  </conditionalFormatting>
  <conditionalFormatting sqref="Q33">
    <cfRule type="cellIs" dxfId="3077" priority="123" operator="lessThan">
      <formula>$C$4</formula>
    </cfRule>
  </conditionalFormatting>
  <conditionalFormatting sqref="R33">
    <cfRule type="cellIs" dxfId="3076" priority="2523" operator="lessThan">
      <formula>$C$4</formula>
    </cfRule>
  </conditionalFormatting>
  <conditionalFormatting sqref="S33">
    <cfRule type="cellIs" dxfId="3075" priority="2573" operator="lessThan">
      <formula>$C$4</formula>
    </cfRule>
  </conditionalFormatting>
  <conditionalFormatting sqref="T33">
    <cfRule type="cellIs" dxfId="3074" priority="173" operator="lessThan">
      <formula>$C$4</formula>
    </cfRule>
  </conditionalFormatting>
  <conditionalFormatting sqref="U33">
    <cfRule type="cellIs" dxfId="3073" priority="2623" operator="lessThan">
      <formula>$C$4</formula>
    </cfRule>
  </conditionalFormatting>
  <conditionalFormatting sqref="V33">
    <cfRule type="cellIs" dxfId="3072" priority="2673" operator="lessThan">
      <formula>$C$4</formula>
    </cfRule>
  </conditionalFormatting>
  <conditionalFormatting sqref="W33">
    <cfRule type="cellIs" dxfId="3071" priority="223" operator="lessThan">
      <formula>$C$4</formula>
    </cfRule>
  </conditionalFormatting>
  <conditionalFormatting sqref="X33">
    <cfRule type="cellIs" dxfId="3070" priority="273" operator="lessThan">
      <formula>$C$4</formula>
    </cfRule>
  </conditionalFormatting>
  <conditionalFormatting sqref="Y33">
    <cfRule type="cellIs" dxfId="3069" priority="323" operator="lessThan">
      <formula>$C$4</formula>
    </cfRule>
  </conditionalFormatting>
  <conditionalFormatting sqref="Z33">
    <cfRule type="cellIs" dxfId="3068" priority="373" operator="lessThan">
      <formula>$C$4</formula>
    </cfRule>
  </conditionalFormatting>
  <conditionalFormatting sqref="AA33">
    <cfRule type="cellIs" dxfId="3067" priority="423" operator="lessThan">
      <formula>$C$4</formula>
    </cfRule>
  </conditionalFormatting>
  <conditionalFormatting sqref="AB33">
    <cfRule type="cellIs" dxfId="3066" priority="473" operator="lessThan">
      <formula>$C$4</formula>
    </cfRule>
  </conditionalFormatting>
  <conditionalFormatting sqref="AC33">
    <cfRule type="cellIs" dxfId="3065" priority="523" operator="lessThan">
      <formula>$C$4</formula>
    </cfRule>
  </conditionalFormatting>
  <conditionalFormatting sqref="AD33">
    <cfRule type="cellIs" dxfId="3064" priority="573" operator="lessThan">
      <formula>$C$4</formula>
    </cfRule>
  </conditionalFormatting>
  <conditionalFormatting sqref="AE33">
    <cfRule type="cellIs" dxfId="3063" priority="623" operator="lessThan">
      <formula>$C$4</formula>
    </cfRule>
  </conditionalFormatting>
  <conditionalFormatting sqref="AF33">
    <cfRule type="cellIs" dxfId="3062" priority="673" operator="lessThan">
      <formula>$C$4</formula>
    </cfRule>
  </conditionalFormatting>
  <conditionalFormatting sqref="AG33">
    <cfRule type="cellIs" dxfId="3061" priority="723" operator="lessThan">
      <formula>$C$4</formula>
    </cfRule>
  </conditionalFormatting>
  <conditionalFormatting sqref="AH33">
    <cfRule type="cellIs" dxfId="3060" priority="773" operator="lessThan">
      <formula>$C$4</formula>
    </cfRule>
  </conditionalFormatting>
  <conditionalFormatting sqref="AI33">
    <cfRule type="cellIs" dxfId="3059" priority="823" operator="lessThan">
      <formula>$C$4</formula>
    </cfRule>
  </conditionalFormatting>
  <conditionalFormatting sqref="AJ33">
    <cfRule type="cellIs" dxfId="3058" priority="873" operator="lessThan">
      <formula>$C$4</formula>
    </cfRule>
  </conditionalFormatting>
  <conditionalFormatting sqref="AK33">
    <cfRule type="cellIs" dxfId="3057" priority="923" operator="lessThan">
      <formula>$C$4</formula>
    </cfRule>
  </conditionalFormatting>
  <conditionalFormatting sqref="AL33">
    <cfRule type="cellIs" dxfId="3056" priority="973" operator="lessThan">
      <formula>$C$4</formula>
    </cfRule>
  </conditionalFormatting>
  <conditionalFormatting sqref="AM33">
    <cfRule type="cellIs" dxfId="3055" priority="1023" operator="lessThan">
      <formula>$C$4</formula>
    </cfRule>
  </conditionalFormatting>
  <conditionalFormatting sqref="AN33">
    <cfRule type="cellIs" dxfId="3054" priority="1073" operator="lessThan">
      <formula>$C$4</formula>
    </cfRule>
  </conditionalFormatting>
  <conditionalFormatting sqref="AO33">
    <cfRule type="cellIs" dxfId="3053" priority="1123" operator="lessThan">
      <formula>$C$4</formula>
    </cfRule>
  </conditionalFormatting>
  <conditionalFormatting sqref="AP33">
    <cfRule type="cellIs" dxfId="3052" priority="1173" operator="lessThan">
      <formula>$C$4</formula>
    </cfRule>
  </conditionalFormatting>
  <conditionalFormatting sqref="AQ33">
    <cfRule type="cellIs" dxfId="3051" priority="1223" operator="lessThan">
      <formula>$C$4</formula>
    </cfRule>
  </conditionalFormatting>
  <conditionalFormatting sqref="AR33">
    <cfRule type="cellIs" dxfId="3050" priority="1273" operator="lessThan">
      <formula>$C$4</formula>
    </cfRule>
  </conditionalFormatting>
  <conditionalFormatting sqref="AS33">
    <cfRule type="cellIs" dxfId="3049" priority="1323" operator="lessThan">
      <formula>$C$4</formula>
    </cfRule>
  </conditionalFormatting>
  <conditionalFormatting sqref="AT33">
    <cfRule type="cellIs" dxfId="3048" priority="1373" operator="lessThan">
      <formula>$C$4</formula>
    </cfRule>
  </conditionalFormatting>
  <conditionalFormatting sqref="AU33">
    <cfRule type="cellIs" dxfId="3047" priority="1423" operator="lessThan">
      <formula>$C$4</formula>
    </cfRule>
  </conditionalFormatting>
  <conditionalFormatting sqref="AV33">
    <cfRule type="cellIs" dxfId="3046" priority="1473" operator="lessThan">
      <formula>$C$4</formula>
    </cfRule>
  </conditionalFormatting>
  <conditionalFormatting sqref="AW33">
    <cfRule type="cellIs" dxfId="3045" priority="1523" operator="lessThan">
      <formula>$C$4</formula>
    </cfRule>
  </conditionalFormatting>
  <conditionalFormatting sqref="AX33">
    <cfRule type="cellIs" dxfId="3044" priority="2865" operator="lessThan">
      <formula>$C$4</formula>
    </cfRule>
    <cfRule type="cellIs" dxfId="3043" priority="2866" operator="lessThan">
      <formula>$C$4</formula>
    </cfRule>
  </conditionalFormatting>
  <conditionalFormatting sqref="AY33">
    <cfRule type="cellIs" dxfId="3042" priority="2965" operator="lessThan">
      <formula>$C$4</formula>
    </cfRule>
    <cfRule type="cellIs" dxfId="3041" priority="2966" operator="lessThan">
      <formula>$C$4</formula>
    </cfRule>
  </conditionalFormatting>
  <conditionalFormatting sqref="AZ33">
    <cfRule type="cellIs" dxfId="3040" priority="3065" operator="lessThan">
      <formula>$C$4</formula>
    </cfRule>
    <cfRule type="cellIs" dxfId="3039" priority="3066" operator="lessThan">
      <formula>$C$4</formula>
    </cfRule>
  </conditionalFormatting>
  <conditionalFormatting sqref="BA33">
    <cfRule type="cellIs" dxfId="3038" priority="3165" operator="lessThan">
      <formula>$C$4</formula>
    </cfRule>
    <cfRule type="cellIs" dxfId="3037" priority="3166" operator="lessThan">
      <formula>$C$4</formula>
    </cfRule>
  </conditionalFormatting>
  <conditionalFormatting sqref="BB33">
    <cfRule type="cellIs" dxfId="3036" priority="3265" operator="lessThan">
      <formula>$C$4</formula>
    </cfRule>
    <cfRule type="cellIs" dxfId="3035" priority="3266" operator="lessThan">
      <formula>$C$4</formula>
    </cfRule>
  </conditionalFormatting>
  <conditionalFormatting sqref="BC33">
    <cfRule type="cellIs" dxfId="3034" priority="3365" operator="lessThan">
      <formula>$C$4</formula>
    </cfRule>
    <cfRule type="cellIs" dxfId="3033" priority="3366" operator="lessThan">
      <formula>$C$4</formula>
    </cfRule>
  </conditionalFormatting>
  <conditionalFormatting sqref="BD33">
    <cfRule type="cellIs" dxfId="3032" priority="3465" operator="lessThan">
      <formula>$C$4</formula>
    </cfRule>
    <cfRule type="cellIs" dxfId="3031" priority="3466" operator="lessThan">
      <formula>$C$4</formula>
    </cfRule>
  </conditionalFormatting>
  <conditionalFormatting sqref="BE33">
    <cfRule type="cellIs" dxfId="3030" priority="3565" operator="lessThan">
      <formula>$C$4</formula>
    </cfRule>
    <cfRule type="cellIs" dxfId="3029" priority="3566" operator="lessThan">
      <formula>$C$4</formula>
    </cfRule>
  </conditionalFormatting>
  <conditionalFormatting sqref="BF33">
    <cfRule type="cellIs" dxfId="3028" priority="3665" operator="lessThan">
      <formula>$C$4</formula>
    </cfRule>
    <cfRule type="cellIs" dxfId="3027" priority="3666" operator="lessThan">
      <formula>$C$4</formula>
    </cfRule>
  </conditionalFormatting>
  <conditionalFormatting sqref="BG33">
    <cfRule type="cellIs" dxfId="3026" priority="3765" operator="lessThan">
      <formula>$C$4</formula>
    </cfRule>
    <cfRule type="cellIs" dxfId="3025" priority="3766" operator="lessThan">
      <formula>$C$4</formula>
    </cfRule>
  </conditionalFormatting>
  <conditionalFormatting sqref="BH33">
    <cfRule type="cellIs" dxfId="3024" priority="3865" operator="lessThan">
      <formula>$C$4</formula>
    </cfRule>
    <cfRule type="cellIs" dxfId="3023" priority="3866" operator="lessThan">
      <formula>$C$4</formula>
    </cfRule>
  </conditionalFormatting>
  <conditionalFormatting sqref="BI33">
    <cfRule type="cellIs" dxfId="3022" priority="3965" operator="lessThan">
      <formula>$C$4</formula>
    </cfRule>
    <cfRule type="cellIs" dxfId="3021" priority="3966" operator="lessThan">
      <formula>$C$4</formula>
    </cfRule>
  </conditionalFormatting>
  <conditionalFormatting sqref="BJ33">
    <cfRule type="cellIs" dxfId="3020" priority="4065" operator="lessThan">
      <formula>$C$4</formula>
    </cfRule>
    <cfRule type="cellIs" dxfId="3019" priority="4066" operator="lessThan">
      <formula>$C$4</formula>
    </cfRule>
  </conditionalFormatting>
  <conditionalFormatting sqref="BK33">
    <cfRule type="cellIs" dxfId="3018" priority="4165" operator="lessThan">
      <formula>$C$4</formula>
    </cfRule>
    <cfRule type="cellIs" dxfId="3017" priority="4166" operator="lessThan">
      <formula>$C$4</formula>
    </cfRule>
  </conditionalFormatting>
  <conditionalFormatting sqref="BL33">
    <cfRule type="cellIs" dxfId="3016" priority="4265" operator="lessThan">
      <formula>$C$4</formula>
    </cfRule>
    <cfRule type="cellIs" dxfId="3015" priority="4266" operator="lessThan">
      <formula>$C$4</formula>
    </cfRule>
  </conditionalFormatting>
  <conditionalFormatting sqref="BM33">
    <cfRule type="cellIs" dxfId="3014" priority="4365" operator="lessThan">
      <formula>$C$4</formula>
    </cfRule>
    <cfRule type="cellIs" dxfId="3013" priority="4366" operator="lessThan">
      <formula>$C$4</formula>
    </cfRule>
  </conditionalFormatting>
  <conditionalFormatting sqref="BN33">
    <cfRule type="cellIs" dxfId="3012" priority="4465" operator="lessThan">
      <formula>$C$4</formula>
    </cfRule>
    <cfRule type="cellIs" dxfId="3011" priority="4466" operator="lessThan">
      <formula>$C$4</formula>
    </cfRule>
  </conditionalFormatting>
  <conditionalFormatting sqref="BO33">
    <cfRule type="cellIs" dxfId="3010" priority="4565" operator="lessThan">
      <formula>$C$4</formula>
    </cfRule>
    <cfRule type="cellIs" dxfId="3009" priority="4566" operator="lessThan">
      <formula>$C$4</formula>
    </cfRule>
  </conditionalFormatting>
  <conditionalFormatting sqref="BP33">
    <cfRule type="cellIs" dxfId="3008" priority="4665" operator="lessThan">
      <formula>$C$4</formula>
    </cfRule>
    <cfRule type="cellIs" dxfId="3007" priority="4666" operator="lessThan">
      <formula>$C$4</formula>
    </cfRule>
  </conditionalFormatting>
  <conditionalFormatting sqref="BQ33">
    <cfRule type="cellIs" dxfId="3006" priority="4765" operator="lessThan">
      <formula>$C$4</formula>
    </cfRule>
    <cfRule type="cellIs" dxfId="3005" priority="4766" operator="lessThan">
      <formula>$C$4</formula>
    </cfRule>
  </conditionalFormatting>
  <conditionalFormatting sqref="BR33">
    <cfRule type="cellIs" dxfId="3004" priority="1573" operator="lessThan">
      <formula>$C$4</formula>
    </cfRule>
  </conditionalFormatting>
  <conditionalFormatting sqref="BS33">
    <cfRule type="cellIs" dxfId="3003" priority="1623" operator="lessThan">
      <formula>$C$4</formula>
    </cfRule>
  </conditionalFormatting>
  <conditionalFormatting sqref="BT33">
    <cfRule type="cellIs" dxfId="3002" priority="1673" operator="lessThan">
      <formula>$C$4</formula>
    </cfRule>
  </conditionalFormatting>
  <conditionalFormatting sqref="BU33">
    <cfRule type="cellIs" dxfId="3001" priority="1723" operator="lessThan">
      <formula>$C$4</formula>
    </cfRule>
  </conditionalFormatting>
  <conditionalFormatting sqref="BV33">
    <cfRule type="cellIs" dxfId="3000" priority="1773" operator="lessThan">
      <formula>$C$4</formula>
    </cfRule>
  </conditionalFormatting>
  <conditionalFormatting sqref="BW33">
    <cfRule type="cellIs" dxfId="2999" priority="1823" operator="lessThan">
      <formula>$C$4</formula>
    </cfRule>
  </conditionalFormatting>
  <conditionalFormatting sqref="BX33">
    <cfRule type="cellIs" dxfId="2998" priority="1873" operator="lessThan">
      <formula>$C$4</formula>
    </cfRule>
  </conditionalFormatting>
  <conditionalFormatting sqref="BY33">
    <cfRule type="cellIs" dxfId="2997" priority="1923" operator="lessThan">
      <formula>$C$4</formula>
    </cfRule>
  </conditionalFormatting>
  <conditionalFormatting sqref="BZ33">
    <cfRule type="cellIs" dxfId="2996" priority="1973" operator="lessThan">
      <formula>$C$4</formula>
    </cfRule>
  </conditionalFormatting>
  <conditionalFormatting sqref="CA33">
    <cfRule type="cellIs" dxfId="2995" priority="2023" operator="lessThan">
      <formula>$C$4</formula>
    </cfRule>
  </conditionalFormatting>
  <conditionalFormatting sqref="CB33">
    <cfRule type="cellIs" dxfId="2994" priority="2073" operator="lessThan">
      <formula>$C$4</formula>
    </cfRule>
  </conditionalFormatting>
  <conditionalFormatting sqref="CC33">
    <cfRule type="cellIs" dxfId="2993" priority="2123" operator="lessThan">
      <formula>$C$4</formula>
    </cfRule>
  </conditionalFormatting>
  <conditionalFormatting sqref="CD33">
    <cfRule type="cellIs" dxfId="2992" priority="2173" operator="lessThan">
      <formula>$C$4</formula>
    </cfRule>
  </conditionalFormatting>
  <conditionalFormatting sqref="CE33">
    <cfRule type="cellIs" dxfId="2991" priority="2223" operator="lessThan">
      <formula>$C$4</formula>
    </cfRule>
  </conditionalFormatting>
  <conditionalFormatting sqref="CF33">
    <cfRule type="cellIs" dxfId="2990" priority="2273" operator="lessThan">
      <formula>$C$4</formula>
    </cfRule>
  </conditionalFormatting>
  <conditionalFormatting sqref="CG33">
    <cfRule type="cellIs" dxfId="2989" priority="2323" operator="lessThan">
      <formula>$C$4</formula>
    </cfRule>
  </conditionalFormatting>
  <conditionalFormatting sqref="CH33">
    <cfRule type="cellIs" dxfId="2988" priority="5065" operator="lessThan">
      <formula>$C$4</formula>
    </cfRule>
    <cfRule type="cellIs" dxfId="2987" priority="5066" operator="lessThan">
      <formula>$C$4</formula>
    </cfRule>
  </conditionalFormatting>
  <conditionalFormatting sqref="CI33">
    <cfRule type="cellIs" dxfId="2986" priority="5165" operator="lessThan">
      <formula>$C$4</formula>
    </cfRule>
    <cfRule type="cellIs" dxfId="2985" priority="5166" operator="lessThan">
      <formula>$C$4</formula>
    </cfRule>
  </conditionalFormatting>
  <conditionalFormatting sqref="CJ33">
    <cfRule type="cellIs" dxfId="2984" priority="5265" operator="lessThan">
      <formula>$C$4</formula>
    </cfRule>
    <cfRule type="cellIs" dxfId="2983" priority="5266" operator="lessThan">
      <formula>$C$4</formula>
    </cfRule>
  </conditionalFormatting>
  <conditionalFormatting sqref="CK33">
    <cfRule type="cellIs" dxfId="2982" priority="5365" operator="lessThan">
      <formula>$C$4</formula>
    </cfRule>
    <cfRule type="cellIs" dxfId="2981" priority="5366" operator="lessThan">
      <formula>$C$4</formula>
    </cfRule>
  </conditionalFormatting>
  <conditionalFormatting sqref="CL33">
    <cfRule type="cellIs" dxfId="2980" priority="5465" operator="lessThan">
      <formula>$C$4</formula>
    </cfRule>
    <cfRule type="cellIs" dxfId="2979" priority="5466" operator="lessThan">
      <formula>$C$4</formula>
    </cfRule>
  </conditionalFormatting>
  <conditionalFormatting sqref="CM33">
    <cfRule type="cellIs" dxfId="2978" priority="2373" operator="lessThan">
      <formula>$C$4</formula>
    </cfRule>
  </conditionalFormatting>
  <conditionalFormatting sqref="CN33">
    <cfRule type="cellIs" dxfId="2977" priority="2423" operator="lessThan">
      <formula>$C$4</formula>
    </cfRule>
  </conditionalFormatting>
  <conditionalFormatting sqref="CO33">
    <cfRule type="cellIs" dxfId="2976" priority="2473" operator="lessThan">
      <formula>$C$4</formula>
    </cfRule>
  </conditionalFormatting>
  <conditionalFormatting sqref="CP33">
    <cfRule type="cellIs" dxfId="2975" priority="4865" operator="lessThan">
      <formula>$C$4</formula>
    </cfRule>
    <cfRule type="cellIs" dxfId="2974" priority="4866" operator="lessThan">
      <formula>$C$4</formula>
    </cfRule>
  </conditionalFormatting>
  <conditionalFormatting sqref="CR33">
    <cfRule type="cellIs" dxfId="2973" priority="2745" operator="lessThan">
      <formula>$C$4</formula>
    </cfRule>
    <cfRule type="cellIs" dxfId="2972" priority="2746" operator="lessThan">
      <formula>$C$4</formula>
    </cfRule>
  </conditionalFormatting>
  <conditionalFormatting sqref="CS33">
    <cfRule type="cellIs" dxfId="2971" priority="4965" operator="lessThan">
      <formula>$C$4</formula>
    </cfRule>
    <cfRule type="cellIs" dxfId="2970" priority="4966" operator="lessThan">
      <formula>$C$4</formula>
    </cfRule>
  </conditionalFormatting>
  <conditionalFormatting sqref="O34">
    <cfRule type="cellIs" dxfId="2969" priority="24" operator="lessThan">
      <formula>$C$4</formula>
    </cfRule>
  </conditionalFormatting>
  <conditionalFormatting sqref="P34">
    <cfRule type="cellIs" dxfId="2968" priority="74" operator="lessThan">
      <formula>$C$4</formula>
    </cfRule>
  </conditionalFormatting>
  <conditionalFormatting sqref="Q34">
    <cfRule type="cellIs" dxfId="2967" priority="124" operator="lessThan">
      <formula>$C$4</formula>
    </cfRule>
  </conditionalFormatting>
  <conditionalFormatting sqref="R34">
    <cfRule type="cellIs" dxfId="2966" priority="2524" operator="lessThan">
      <formula>$C$4</formula>
    </cfRule>
  </conditionalFormatting>
  <conditionalFormatting sqref="S34">
    <cfRule type="cellIs" dxfId="2965" priority="2574" operator="lessThan">
      <formula>$C$4</formula>
    </cfRule>
  </conditionalFormatting>
  <conditionalFormatting sqref="T34">
    <cfRule type="cellIs" dxfId="2964" priority="174" operator="lessThan">
      <formula>$C$4</formula>
    </cfRule>
  </conditionalFormatting>
  <conditionalFormatting sqref="U34">
    <cfRule type="cellIs" dxfId="2963" priority="2624" operator="lessThan">
      <formula>$C$4</formula>
    </cfRule>
  </conditionalFormatting>
  <conditionalFormatting sqref="V34">
    <cfRule type="cellIs" dxfId="2962" priority="2674" operator="lessThan">
      <formula>$C$4</formula>
    </cfRule>
  </conditionalFormatting>
  <conditionalFormatting sqref="W34">
    <cfRule type="cellIs" dxfId="2961" priority="224" operator="lessThan">
      <formula>$C$4</formula>
    </cfRule>
  </conditionalFormatting>
  <conditionalFormatting sqref="X34">
    <cfRule type="cellIs" dxfId="2960" priority="274" operator="lessThan">
      <formula>$C$4</formula>
    </cfRule>
  </conditionalFormatting>
  <conditionalFormatting sqref="Y34">
    <cfRule type="cellIs" dxfId="2959" priority="324" operator="lessThan">
      <formula>$C$4</formula>
    </cfRule>
  </conditionalFormatting>
  <conditionalFormatting sqref="Z34">
    <cfRule type="cellIs" dxfId="2958" priority="374" operator="lessThan">
      <formula>$C$4</formula>
    </cfRule>
  </conditionalFormatting>
  <conditionalFormatting sqref="AA34">
    <cfRule type="cellIs" dxfId="2957" priority="424" operator="lessThan">
      <formula>$C$4</formula>
    </cfRule>
  </conditionalFormatting>
  <conditionalFormatting sqref="AB34">
    <cfRule type="cellIs" dxfId="2956" priority="474" operator="lessThan">
      <formula>$C$4</formula>
    </cfRule>
  </conditionalFormatting>
  <conditionalFormatting sqref="AC34">
    <cfRule type="cellIs" dxfId="2955" priority="524" operator="lessThan">
      <formula>$C$4</formula>
    </cfRule>
  </conditionalFormatting>
  <conditionalFormatting sqref="AD34">
    <cfRule type="cellIs" dxfId="2954" priority="574" operator="lessThan">
      <formula>$C$4</formula>
    </cfRule>
  </conditionalFormatting>
  <conditionalFormatting sqref="AE34">
    <cfRule type="cellIs" dxfId="2953" priority="624" operator="lessThan">
      <formula>$C$4</formula>
    </cfRule>
  </conditionalFormatting>
  <conditionalFormatting sqref="AF34">
    <cfRule type="cellIs" dxfId="2952" priority="674" operator="lessThan">
      <formula>$C$4</formula>
    </cfRule>
  </conditionalFormatting>
  <conditionalFormatting sqref="AG34">
    <cfRule type="cellIs" dxfId="2951" priority="724" operator="lessThan">
      <formula>$C$4</formula>
    </cfRule>
  </conditionalFormatting>
  <conditionalFormatting sqref="AH34">
    <cfRule type="cellIs" dxfId="2950" priority="774" operator="lessThan">
      <formula>$C$4</formula>
    </cfRule>
  </conditionalFormatting>
  <conditionalFormatting sqref="AI34">
    <cfRule type="cellIs" dxfId="2949" priority="824" operator="lessThan">
      <formula>$C$4</formula>
    </cfRule>
  </conditionalFormatting>
  <conditionalFormatting sqref="AJ34">
    <cfRule type="cellIs" dxfId="2948" priority="874" operator="lessThan">
      <formula>$C$4</formula>
    </cfRule>
  </conditionalFormatting>
  <conditionalFormatting sqref="AK34">
    <cfRule type="cellIs" dxfId="2947" priority="924" operator="lessThan">
      <formula>$C$4</formula>
    </cfRule>
  </conditionalFormatting>
  <conditionalFormatting sqref="AL34">
    <cfRule type="cellIs" dxfId="2946" priority="974" operator="lessThan">
      <formula>$C$4</formula>
    </cfRule>
  </conditionalFormatting>
  <conditionalFormatting sqref="AM34">
    <cfRule type="cellIs" dxfId="2945" priority="1024" operator="lessThan">
      <formula>$C$4</formula>
    </cfRule>
  </conditionalFormatting>
  <conditionalFormatting sqref="AN34">
    <cfRule type="cellIs" dxfId="2944" priority="1074" operator="lessThan">
      <formula>$C$4</formula>
    </cfRule>
  </conditionalFormatting>
  <conditionalFormatting sqref="AO34">
    <cfRule type="cellIs" dxfId="2943" priority="1124" operator="lessThan">
      <formula>$C$4</formula>
    </cfRule>
  </conditionalFormatting>
  <conditionalFormatting sqref="AP34">
    <cfRule type="cellIs" dxfId="2942" priority="1174" operator="lessThan">
      <formula>$C$4</formula>
    </cfRule>
  </conditionalFormatting>
  <conditionalFormatting sqref="AQ34">
    <cfRule type="cellIs" dxfId="2941" priority="1224" operator="lessThan">
      <formula>$C$4</formula>
    </cfRule>
  </conditionalFormatting>
  <conditionalFormatting sqref="AR34">
    <cfRule type="cellIs" dxfId="2940" priority="1274" operator="lessThan">
      <formula>$C$4</formula>
    </cfRule>
  </conditionalFormatting>
  <conditionalFormatting sqref="AS34">
    <cfRule type="cellIs" dxfId="2939" priority="1324" operator="lessThan">
      <formula>$C$4</formula>
    </cfRule>
  </conditionalFormatting>
  <conditionalFormatting sqref="AT34">
    <cfRule type="cellIs" dxfId="2938" priority="1374" operator="lessThan">
      <formula>$C$4</formula>
    </cfRule>
  </conditionalFormatting>
  <conditionalFormatting sqref="AU34">
    <cfRule type="cellIs" dxfId="2937" priority="1424" operator="lessThan">
      <formula>$C$4</formula>
    </cfRule>
  </conditionalFormatting>
  <conditionalFormatting sqref="AV34">
    <cfRule type="cellIs" dxfId="2936" priority="1474" operator="lessThan">
      <formula>$C$4</formula>
    </cfRule>
  </conditionalFormatting>
  <conditionalFormatting sqref="AW34">
    <cfRule type="cellIs" dxfId="2935" priority="1524" operator="lessThan">
      <formula>$C$4</formula>
    </cfRule>
  </conditionalFormatting>
  <conditionalFormatting sqref="AX34">
    <cfRule type="cellIs" dxfId="2934" priority="2867" operator="lessThan">
      <formula>$C$4</formula>
    </cfRule>
    <cfRule type="cellIs" dxfId="2933" priority="2868" operator="lessThan">
      <formula>$C$4</formula>
    </cfRule>
  </conditionalFormatting>
  <conditionalFormatting sqref="AY34">
    <cfRule type="cellIs" dxfId="2932" priority="2967" operator="lessThan">
      <formula>$C$4</formula>
    </cfRule>
    <cfRule type="cellIs" dxfId="2931" priority="2968" operator="lessThan">
      <formula>$C$4</formula>
    </cfRule>
  </conditionalFormatting>
  <conditionalFormatting sqref="AZ34">
    <cfRule type="cellIs" dxfId="2930" priority="3067" operator="lessThan">
      <formula>$C$4</formula>
    </cfRule>
    <cfRule type="cellIs" dxfId="2929" priority="3068" operator="lessThan">
      <formula>$C$4</formula>
    </cfRule>
  </conditionalFormatting>
  <conditionalFormatting sqref="BA34">
    <cfRule type="cellIs" dxfId="2928" priority="3167" operator="lessThan">
      <formula>$C$4</formula>
    </cfRule>
    <cfRule type="cellIs" dxfId="2927" priority="3168" operator="lessThan">
      <formula>$C$4</formula>
    </cfRule>
  </conditionalFormatting>
  <conditionalFormatting sqref="BB34">
    <cfRule type="cellIs" dxfId="2926" priority="3267" operator="lessThan">
      <formula>$C$4</formula>
    </cfRule>
    <cfRule type="cellIs" dxfId="2925" priority="3268" operator="lessThan">
      <formula>$C$4</formula>
    </cfRule>
  </conditionalFormatting>
  <conditionalFormatting sqref="BC34">
    <cfRule type="cellIs" dxfId="2924" priority="3367" operator="lessThan">
      <formula>$C$4</formula>
    </cfRule>
    <cfRule type="cellIs" dxfId="2923" priority="3368" operator="lessThan">
      <formula>$C$4</formula>
    </cfRule>
  </conditionalFormatting>
  <conditionalFormatting sqref="BD34">
    <cfRule type="cellIs" dxfId="2922" priority="3467" operator="lessThan">
      <formula>$C$4</formula>
    </cfRule>
    <cfRule type="cellIs" dxfId="2921" priority="3468" operator="lessThan">
      <formula>$C$4</formula>
    </cfRule>
  </conditionalFormatting>
  <conditionalFormatting sqref="BE34">
    <cfRule type="cellIs" dxfId="2920" priority="3567" operator="lessThan">
      <formula>$C$4</formula>
    </cfRule>
    <cfRule type="cellIs" dxfId="2919" priority="3568" operator="lessThan">
      <formula>$C$4</formula>
    </cfRule>
  </conditionalFormatting>
  <conditionalFormatting sqref="BF34">
    <cfRule type="cellIs" dxfId="2918" priority="3667" operator="lessThan">
      <formula>$C$4</formula>
    </cfRule>
    <cfRule type="cellIs" dxfId="2917" priority="3668" operator="lessThan">
      <formula>$C$4</formula>
    </cfRule>
  </conditionalFormatting>
  <conditionalFormatting sqref="BG34">
    <cfRule type="cellIs" dxfId="2916" priority="3767" operator="lessThan">
      <formula>$C$4</formula>
    </cfRule>
    <cfRule type="cellIs" dxfId="2915" priority="3768" operator="lessThan">
      <formula>$C$4</formula>
    </cfRule>
  </conditionalFormatting>
  <conditionalFormatting sqref="BH34">
    <cfRule type="cellIs" dxfId="2914" priority="3867" operator="lessThan">
      <formula>$C$4</formula>
    </cfRule>
    <cfRule type="cellIs" dxfId="2913" priority="3868" operator="lessThan">
      <formula>$C$4</formula>
    </cfRule>
  </conditionalFormatting>
  <conditionalFormatting sqref="BI34">
    <cfRule type="cellIs" dxfId="2912" priority="3967" operator="lessThan">
      <formula>$C$4</formula>
    </cfRule>
    <cfRule type="cellIs" dxfId="2911" priority="3968" operator="lessThan">
      <formula>$C$4</formula>
    </cfRule>
  </conditionalFormatting>
  <conditionalFormatting sqref="BJ34">
    <cfRule type="cellIs" dxfId="2910" priority="4067" operator="lessThan">
      <formula>$C$4</formula>
    </cfRule>
    <cfRule type="cellIs" dxfId="2909" priority="4068" operator="lessThan">
      <formula>$C$4</formula>
    </cfRule>
  </conditionalFormatting>
  <conditionalFormatting sqref="BK34">
    <cfRule type="cellIs" dxfId="2908" priority="4167" operator="lessThan">
      <formula>$C$4</formula>
    </cfRule>
    <cfRule type="cellIs" dxfId="2907" priority="4168" operator="lessThan">
      <formula>$C$4</formula>
    </cfRule>
  </conditionalFormatting>
  <conditionalFormatting sqref="BL34">
    <cfRule type="cellIs" dxfId="2906" priority="4267" operator="lessThan">
      <formula>$C$4</formula>
    </cfRule>
    <cfRule type="cellIs" dxfId="2905" priority="4268" operator="lessThan">
      <formula>$C$4</formula>
    </cfRule>
  </conditionalFormatting>
  <conditionalFormatting sqref="BM34">
    <cfRule type="cellIs" dxfId="2904" priority="4367" operator="lessThan">
      <formula>$C$4</formula>
    </cfRule>
    <cfRule type="cellIs" dxfId="2903" priority="4368" operator="lessThan">
      <formula>$C$4</formula>
    </cfRule>
  </conditionalFormatting>
  <conditionalFormatting sqref="BN34">
    <cfRule type="cellIs" dxfId="2902" priority="4467" operator="lessThan">
      <formula>$C$4</formula>
    </cfRule>
    <cfRule type="cellIs" dxfId="2901" priority="4468" operator="lessThan">
      <formula>$C$4</formula>
    </cfRule>
  </conditionalFormatting>
  <conditionalFormatting sqref="BO34">
    <cfRule type="cellIs" dxfId="2900" priority="4567" operator="lessThan">
      <formula>$C$4</formula>
    </cfRule>
    <cfRule type="cellIs" dxfId="2899" priority="4568" operator="lessThan">
      <formula>$C$4</formula>
    </cfRule>
  </conditionalFormatting>
  <conditionalFormatting sqref="BP34">
    <cfRule type="cellIs" dxfId="2898" priority="4667" operator="lessThan">
      <formula>$C$4</formula>
    </cfRule>
    <cfRule type="cellIs" dxfId="2897" priority="4668" operator="lessThan">
      <formula>$C$4</formula>
    </cfRule>
  </conditionalFormatting>
  <conditionalFormatting sqref="BQ34">
    <cfRule type="cellIs" dxfId="2896" priority="4767" operator="lessThan">
      <formula>$C$4</formula>
    </cfRule>
    <cfRule type="cellIs" dxfId="2895" priority="4768" operator="lessThan">
      <formula>$C$4</formula>
    </cfRule>
  </conditionalFormatting>
  <conditionalFormatting sqref="BR34">
    <cfRule type="cellIs" dxfId="2894" priority="1574" operator="lessThan">
      <formula>$C$4</formula>
    </cfRule>
  </conditionalFormatting>
  <conditionalFormatting sqref="BS34">
    <cfRule type="cellIs" dxfId="2893" priority="1624" operator="lessThan">
      <formula>$C$4</formula>
    </cfRule>
  </conditionalFormatting>
  <conditionalFormatting sqref="BT34">
    <cfRule type="cellIs" dxfId="2892" priority="1674" operator="lessThan">
      <formula>$C$4</formula>
    </cfRule>
  </conditionalFormatting>
  <conditionalFormatting sqref="BU34">
    <cfRule type="cellIs" dxfId="2891" priority="1724" operator="lessThan">
      <formula>$C$4</formula>
    </cfRule>
  </conditionalFormatting>
  <conditionalFormatting sqref="BV34">
    <cfRule type="cellIs" dxfId="2890" priority="1774" operator="lessThan">
      <formula>$C$4</formula>
    </cfRule>
  </conditionalFormatting>
  <conditionalFormatting sqref="BW34">
    <cfRule type="cellIs" dxfId="2889" priority="1824" operator="lessThan">
      <formula>$C$4</formula>
    </cfRule>
  </conditionalFormatting>
  <conditionalFormatting sqref="BX34">
    <cfRule type="cellIs" dxfId="2888" priority="1874" operator="lessThan">
      <formula>$C$4</formula>
    </cfRule>
  </conditionalFormatting>
  <conditionalFormatting sqref="BY34">
    <cfRule type="cellIs" dxfId="2887" priority="1924" operator="lessThan">
      <formula>$C$4</formula>
    </cfRule>
  </conditionalFormatting>
  <conditionalFormatting sqref="BZ34">
    <cfRule type="cellIs" dxfId="2886" priority="1974" operator="lessThan">
      <formula>$C$4</formula>
    </cfRule>
  </conditionalFormatting>
  <conditionalFormatting sqref="CA34">
    <cfRule type="cellIs" dxfId="2885" priority="2024" operator="lessThan">
      <formula>$C$4</formula>
    </cfRule>
  </conditionalFormatting>
  <conditionalFormatting sqref="CB34">
    <cfRule type="cellIs" dxfId="2884" priority="2074" operator="lessThan">
      <formula>$C$4</formula>
    </cfRule>
  </conditionalFormatting>
  <conditionalFormatting sqref="CC34">
    <cfRule type="cellIs" dxfId="2883" priority="2124" operator="lessThan">
      <formula>$C$4</formula>
    </cfRule>
  </conditionalFormatting>
  <conditionalFormatting sqref="CD34">
    <cfRule type="cellIs" dxfId="2882" priority="2174" operator="lessThan">
      <formula>$C$4</formula>
    </cfRule>
  </conditionalFormatting>
  <conditionalFormatting sqref="CE34">
    <cfRule type="cellIs" dxfId="2881" priority="2224" operator="lessThan">
      <formula>$C$4</formula>
    </cfRule>
  </conditionalFormatting>
  <conditionalFormatting sqref="CF34">
    <cfRule type="cellIs" dxfId="2880" priority="2274" operator="lessThan">
      <formula>$C$4</formula>
    </cfRule>
  </conditionalFormatting>
  <conditionalFormatting sqref="CG34">
    <cfRule type="cellIs" dxfId="2879" priority="2324" operator="lessThan">
      <formula>$C$4</formula>
    </cfRule>
  </conditionalFormatting>
  <conditionalFormatting sqref="CH34">
    <cfRule type="cellIs" dxfId="2878" priority="5067" operator="lessThan">
      <formula>$C$4</formula>
    </cfRule>
    <cfRule type="cellIs" dxfId="2877" priority="5068" operator="lessThan">
      <formula>$C$4</formula>
    </cfRule>
  </conditionalFormatting>
  <conditionalFormatting sqref="CI34">
    <cfRule type="cellIs" dxfId="2876" priority="5167" operator="lessThan">
      <formula>$C$4</formula>
    </cfRule>
    <cfRule type="cellIs" dxfId="2875" priority="5168" operator="lessThan">
      <formula>$C$4</formula>
    </cfRule>
  </conditionalFormatting>
  <conditionalFormatting sqref="CJ34">
    <cfRule type="cellIs" dxfId="2874" priority="5267" operator="lessThan">
      <formula>$C$4</formula>
    </cfRule>
    <cfRule type="cellIs" dxfId="2873" priority="5268" operator="lessThan">
      <formula>$C$4</formula>
    </cfRule>
  </conditionalFormatting>
  <conditionalFormatting sqref="CK34">
    <cfRule type="cellIs" dxfId="2872" priority="5367" operator="lessThan">
      <formula>$C$4</formula>
    </cfRule>
    <cfRule type="cellIs" dxfId="2871" priority="5368" operator="lessThan">
      <formula>$C$4</formula>
    </cfRule>
  </conditionalFormatting>
  <conditionalFormatting sqref="CL34">
    <cfRule type="cellIs" dxfId="2870" priority="5467" operator="lessThan">
      <formula>$C$4</formula>
    </cfRule>
    <cfRule type="cellIs" dxfId="2869" priority="5468" operator="lessThan">
      <formula>$C$4</formula>
    </cfRule>
  </conditionalFormatting>
  <conditionalFormatting sqref="CM34">
    <cfRule type="cellIs" dxfId="2868" priority="2374" operator="lessThan">
      <formula>$C$4</formula>
    </cfRule>
  </conditionalFormatting>
  <conditionalFormatting sqref="CN34">
    <cfRule type="cellIs" dxfId="2867" priority="2424" operator="lessThan">
      <formula>$C$4</formula>
    </cfRule>
  </conditionalFormatting>
  <conditionalFormatting sqref="CO34">
    <cfRule type="cellIs" dxfId="2866" priority="2474" operator="lessThan">
      <formula>$C$4</formula>
    </cfRule>
  </conditionalFormatting>
  <conditionalFormatting sqref="CP34">
    <cfRule type="cellIs" dxfId="2865" priority="4867" operator="lessThan">
      <formula>$C$4</formula>
    </cfRule>
    <cfRule type="cellIs" dxfId="2864" priority="4868" operator="lessThan">
      <formula>$C$4</formula>
    </cfRule>
  </conditionalFormatting>
  <conditionalFormatting sqref="CR34">
    <cfRule type="cellIs" dxfId="2863" priority="2747" operator="lessThan">
      <formula>$C$4</formula>
    </cfRule>
    <cfRule type="cellIs" dxfId="2862" priority="2748" operator="lessThan">
      <formula>$C$4</formula>
    </cfRule>
  </conditionalFormatting>
  <conditionalFormatting sqref="CS34">
    <cfRule type="cellIs" dxfId="2861" priority="4967" operator="lessThan">
      <formula>$C$4</formula>
    </cfRule>
    <cfRule type="cellIs" dxfId="2860" priority="4968" operator="lessThan">
      <formula>$C$4</formula>
    </cfRule>
  </conditionalFormatting>
  <conditionalFormatting sqref="O35">
    <cfRule type="cellIs" dxfId="2859" priority="25" operator="lessThan">
      <formula>$C$4</formula>
    </cfRule>
  </conditionalFormatting>
  <conditionalFormatting sqref="P35">
    <cfRule type="cellIs" dxfId="2858" priority="75" operator="lessThan">
      <formula>$C$4</formula>
    </cfRule>
  </conditionalFormatting>
  <conditionalFormatting sqref="Q35">
    <cfRule type="cellIs" dxfId="2857" priority="125" operator="lessThan">
      <formula>$C$4</formula>
    </cfRule>
  </conditionalFormatting>
  <conditionalFormatting sqref="R35">
    <cfRule type="cellIs" dxfId="2856" priority="2525" operator="lessThan">
      <formula>$C$4</formula>
    </cfRule>
  </conditionalFormatting>
  <conditionalFormatting sqref="S35">
    <cfRule type="cellIs" dxfId="2855" priority="2575" operator="lessThan">
      <formula>$C$4</formula>
    </cfRule>
  </conditionalFormatting>
  <conditionalFormatting sqref="T35">
    <cfRule type="cellIs" dxfId="2854" priority="175" operator="lessThan">
      <formula>$C$4</formula>
    </cfRule>
  </conditionalFormatting>
  <conditionalFormatting sqref="U35">
    <cfRule type="cellIs" dxfId="2853" priority="2625" operator="lessThan">
      <formula>$C$4</formula>
    </cfRule>
  </conditionalFormatting>
  <conditionalFormatting sqref="V35">
    <cfRule type="cellIs" dxfId="2852" priority="2675" operator="lessThan">
      <formula>$C$4</formula>
    </cfRule>
  </conditionalFormatting>
  <conditionalFormatting sqref="W35">
    <cfRule type="cellIs" dxfId="2851" priority="225" operator="lessThan">
      <formula>$C$4</formula>
    </cfRule>
  </conditionalFormatting>
  <conditionalFormatting sqref="X35">
    <cfRule type="cellIs" dxfId="2850" priority="275" operator="lessThan">
      <formula>$C$4</formula>
    </cfRule>
  </conditionalFormatting>
  <conditionalFormatting sqref="Y35">
    <cfRule type="cellIs" dxfId="2849" priority="325" operator="lessThan">
      <formula>$C$4</formula>
    </cfRule>
  </conditionalFormatting>
  <conditionalFormatting sqref="Z35">
    <cfRule type="cellIs" dxfId="2848" priority="375" operator="lessThan">
      <formula>$C$4</formula>
    </cfRule>
  </conditionalFormatting>
  <conditionalFormatting sqref="AA35">
    <cfRule type="cellIs" dxfId="2847" priority="425" operator="lessThan">
      <formula>$C$4</formula>
    </cfRule>
  </conditionalFormatting>
  <conditionalFormatting sqref="AB35">
    <cfRule type="cellIs" dxfId="2846" priority="475" operator="lessThan">
      <formula>$C$4</formula>
    </cfRule>
  </conditionalFormatting>
  <conditionalFormatting sqref="AC35">
    <cfRule type="cellIs" dxfId="2845" priority="525" operator="lessThan">
      <formula>$C$4</formula>
    </cfRule>
  </conditionalFormatting>
  <conditionalFormatting sqref="AD35">
    <cfRule type="cellIs" dxfId="2844" priority="575" operator="lessThan">
      <formula>$C$4</formula>
    </cfRule>
  </conditionalFormatting>
  <conditionalFormatting sqref="AE35">
    <cfRule type="cellIs" dxfId="2843" priority="625" operator="lessThan">
      <formula>$C$4</formula>
    </cfRule>
  </conditionalFormatting>
  <conditionalFormatting sqref="AF35">
    <cfRule type="cellIs" dxfId="2842" priority="675" operator="lessThan">
      <formula>$C$4</formula>
    </cfRule>
  </conditionalFormatting>
  <conditionalFormatting sqref="AG35">
    <cfRule type="cellIs" dxfId="2841" priority="725" operator="lessThan">
      <formula>$C$4</formula>
    </cfRule>
  </conditionalFormatting>
  <conditionalFormatting sqref="AH35">
    <cfRule type="cellIs" dxfId="2840" priority="775" operator="lessThan">
      <formula>$C$4</formula>
    </cfRule>
  </conditionalFormatting>
  <conditionalFormatting sqref="AI35">
    <cfRule type="cellIs" dxfId="2839" priority="825" operator="lessThan">
      <formula>$C$4</formula>
    </cfRule>
  </conditionalFormatting>
  <conditionalFormatting sqref="AJ35">
    <cfRule type="cellIs" dxfId="2838" priority="875" operator="lessThan">
      <formula>$C$4</formula>
    </cfRule>
  </conditionalFormatting>
  <conditionalFormatting sqref="AK35">
    <cfRule type="cellIs" dxfId="2837" priority="925" operator="lessThan">
      <formula>$C$4</formula>
    </cfRule>
  </conditionalFormatting>
  <conditionalFormatting sqref="AL35">
    <cfRule type="cellIs" dxfId="2836" priority="975" operator="lessThan">
      <formula>$C$4</formula>
    </cfRule>
  </conditionalFormatting>
  <conditionalFormatting sqref="AM35">
    <cfRule type="cellIs" dxfId="2835" priority="1025" operator="lessThan">
      <formula>$C$4</formula>
    </cfRule>
  </conditionalFormatting>
  <conditionalFormatting sqref="AN35">
    <cfRule type="cellIs" dxfId="2834" priority="1075" operator="lessThan">
      <formula>$C$4</formula>
    </cfRule>
  </conditionalFormatting>
  <conditionalFormatting sqref="AO35">
    <cfRule type="cellIs" dxfId="2833" priority="1125" operator="lessThan">
      <formula>$C$4</formula>
    </cfRule>
  </conditionalFormatting>
  <conditionalFormatting sqref="AP35">
    <cfRule type="cellIs" dxfId="2832" priority="1175" operator="lessThan">
      <formula>$C$4</formula>
    </cfRule>
  </conditionalFormatting>
  <conditionalFormatting sqref="AQ35">
    <cfRule type="cellIs" dxfId="2831" priority="1225" operator="lessThan">
      <formula>$C$4</formula>
    </cfRule>
  </conditionalFormatting>
  <conditionalFormatting sqref="AR35">
    <cfRule type="cellIs" dxfId="2830" priority="1275" operator="lessThan">
      <formula>$C$4</formula>
    </cfRule>
  </conditionalFormatting>
  <conditionalFormatting sqref="AS35">
    <cfRule type="cellIs" dxfId="2829" priority="1325" operator="lessThan">
      <formula>$C$4</formula>
    </cfRule>
  </conditionalFormatting>
  <conditionalFormatting sqref="AT35">
    <cfRule type="cellIs" dxfId="2828" priority="1375" operator="lessThan">
      <formula>$C$4</formula>
    </cfRule>
  </conditionalFormatting>
  <conditionalFormatting sqref="AU35">
    <cfRule type="cellIs" dxfId="2827" priority="1425" operator="lessThan">
      <formula>$C$4</formula>
    </cfRule>
  </conditionalFormatting>
  <conditionalFormatting sqref="AV35">
    <cfRule type="cellIs" dxfId="2826" priority="1475" operator="lessThan">
      <formula>$C$4</formula>
    </cfRule>
  </conditionalFormatting>
  <conditionalFormatting sqref="AW35">
    <cfRule type="cellIs" dxfId="2825" priority="1525" operator="lessThan">
      <formula>$C$4</formula>
    </cfRule>
  </conditionalFormatting>
  <conditionalFormatting sqref="AX35">
    <cfRule type="cellIs" dxfId="2824" priority="2869" operator="lessThan">
      <formula>$C$4</formula>
    </cfRule>
    <cfRule type="cellIs" dxfId="2823" priority="2870" operator="lessThan">
      <formula>$C$4</formula>
    </cfRule>
  </conditionalFormatting>
  <conditionalFormatting sqref="AY35">
    <cfRule type="cellIs" dxfId="2822" priority="2969" operator="lessThan">
      <formula>$C$4</formula>
    </cfRule>
    <cfRule type="cellIs" dxfId="2821" priority="2970" operator="lessThan">
      <formula>$C$4</formula>
    </cfRule>
  </conditionalFormatting>
  <conditionalFormatting sqref="AZ35">
    <cfRule type="cellIs" dxfId="2820" priority="3069" operator="lessThan">
      <formula>$C$4</formula>
    </cfRule>
    <cfRule type="cellIs" dxfId="2819" priority="3070" operator="lessThan">
      <formula>$C$4</formula>
    </cfRule>
  </conditionalFormatting>
  <conditionalFormatting sqref="BA35">
    <cfRule type="cellIs" dxfId="2818" priority="3169" operator="lessThan">
      <formula>$C$4</formula>
    </cfRule>
    <cfRule type="cellIs" dxfId="2817" priority="3170" operator="lessThan">
      <formula>$C$4</formula>
    </cfRule>
  </conditionalFormatting>
  <conditionalFormatting sqref="BB35">
    <cfRule type="cellIs" dxfId="2816" priority="3269" operator="lessThan">
      <formula>$C$4</formula>
    </cfRule>
    <cfRule type="cellIs" dxfId="2815" priority="3270" operator="lessThan">
      <formula>$C$4</formula>
    </cfRule>
  </conditionalFormatting>
  <conditionalFormatting sqref="BC35">
    <cfRule type="cellIs" dxfId="2814" priority="3369" operator="lessThan">
      <formula>$C$4</formula>
    </cfRule>
    <cfRule type="cellIs" dxfId="2813" priority="3370" operator="lessThan">
      <formula>$C$4</formula>
    </cfRule>
  </conditionalFormatting>
  <conditionalFormatting sqref="BD35">
    <cfRule type="cellIs" dxfId="2812" priority="3469" operator="lessThan">
      <formula>$C$4</formula>
    </cfRule>
    <cfRule type="cellIs" dxfId="2811" priority="3470" operator="lessThan">
      <formula>$C$4</formula>
    </cfRule>
  </conditionalFormatting>
  <conditionalFormatting sqref="BE35">
    <cfRule type="cellIs" dxfId="2810" priority="3569" operator="lessThan">
      <formula>$C$4</formula>
    </cfRule>
    <cfRule type="cellIs" dxfId="2809" priority="3570" operator="lessThan">
      <formula>$C$4</formula>
    </cfRule>
  </conditionalFormatting>
  <conditionalFormatting sqref="BF35">
    <cfRule type="cellIs" dxfId="2808" priority="3669" operator="lessThan">
      <formula>$C$4</formula>
    </cfRule>
    <cfRule type="cellIs" dxfId="2807" priority="3670" operator="lessThan">
      <formula>$C$4</formula>
    </cfRule>
  </conditionalFormatting>
  <conditionalFormatting sqref="BG35">
    <cfRule type="cellIs" dxfId="2806" priority="3769" operator="lessThan">
      <formula>$C$4</formula>
    </cfRule>
    <cfRule type="cellIs" dxfId="2805" priority="3770" operator="lessThan">
      <formula>$C$4</formula>
    </cfRule>
  </conditionalFormatting>
  <conditionalFormatting sqref="BH35">
    <cfRule type="cellIs" dxfId="2804" priority="3869" operator="lessThan">
      <formula>$C$4</formula>
    </cfRule>
    <cfRule type="cellIs" dxfId="2803" priority="3870" operator="lessThan">
      <formula>$C$4</formula>
    </cfRule>
  </conditionalFormatting>
  <conditionalFormatting sqref="BI35">
    <cfRule type="cellIs" dxfId="2802" priority="3969" operator="lessThan">
      <formula>$C$4</formula>
    </cfRule>
    <cfRule type="cellIs" dxfId="2801" priority="3970" operator="lessThan">
      <formula>$C$4</formula>
    </cfRule>
  </conditionalFormatting>
  <conditionalFormatting sqref="BJ35">
    <cfRule type="cellIs" dxfId="2800" priority="4069" operator="lessThan">
      <formula>$C$4</formula>
    </cfRule>
    <cfRule type="cellIs" dxfId="2799" priority="4070" operator="lessThan">
      <formula>$C$4</formula>
    </cfRule>
  </conditionalFormatting>
  <conditionalFormatting sqref="BK35">
    <cfRule type="cellIs" dxfId="2798" priority="4169" operator="lessThan">
      <formula>$C$4</formula>
    </cfRule>
    <cfRule type="cellIs" dxfId="2797" priority="4170" operator="lessThan">
      <formula>$C$4</formula>
    </cfRule>
  </conditionalFormatting>
  <conditionalFormatting sqref="BL35">
    <cfRule type="cellIs" dxfId="2796" priority="4269" operator="lessThan">
      <formula>$C$4</formula>
    </cfRule>
    <cfRule type="cellIs" dxfId="2795" priority="4270" operator="lessThan">
      <formula>$C$4</formula>
    </cfRule>
  </conditionalFormatting>
  <conditionalFormatting sqref="BM35">
    <cfRule type="cellIs" dxfId="2794" priority="4369" operator="lessThan">
      <formula>$C$4</formula>
    </cfRule>
    <cfRule type="cellIs" dxfId="2793" priority="4370" operator="lessThan">
      <formula>$C$4</formula>
    </cfRule>
  </conditionalFormatting>
  <conditionalFormatting sqref="BN35">
    <cfRule type="cellIs" dxfId="2792" priority="4469" operator="lessThan">
      <formula>$C$4</formula>
    </cfRule>
    <cfRule type="cellIs" dxfId="2791" priority="4470" operator="lessThan">
      <formula>$C$4</formula>
    </cfRule>
  </conditionalFormatting>
  <conditionalFormatting sqref="BO35">
    <cfRule type="cellIs" dxfId="2790" priority="4569" operator="lessThan">
      <formula>$C$4</formula>
    </cfRule>
    <cfRule type="cellIs" dxfId="2789" priority="4570" operator="lessThan">
      <formula>$C$4</formula>
    </cfRule>
  </conditionalFormatting>
  <conditionalFormatting sqref="BP35">
    <cfRule type="cellIs" dxfId="2788" priority="4669" operator="lessThan">
      <formula>$C$4</formula>
    </cfRule>
    <cfRule type="cellIs" dxfId="2787" priority="4670" operator="lessThan">
      <formula>$C$4</formula>
    </cfRule>
  </conditionalFormatting>
  <conditionalFormatting sqref="BQ35">
    <cfRule type="cellIs" dxfId="2786" priority="4769" operator="lessThan">
      <formula>$C$4</formula>
    </cfRule>
    <cfRule type="cellIs" dxfId="2785" priority="4770" operator="lessThan">
      <formula>$C$4</formula>
    </cfRule>
  </conditionalFormatting>
  <conditionalFormatting sqref="BR35">
    <cfRule type="cellIs" dxfId="2784" priority="1575" operator="lessThan">
      <formula>$C$4</formula>
    </cfRule>
  </conditionalFormatting>
  <conditionalFormatting sqref="BS35">
    <cfRule type="cellIs" dxfId="2783" priority="1625" operator="lessThan">
      <formula>$C$4</formula>
    </cfRule>
  </conditionalFormatting>
  <conditionalFormatting sqref="BT35">
    <cfRule type="cellIs" dxfId="2782" priority="1675" operator="lessThan">
      <formula>$C$4</formula>
    </cfRule>
  </conditionalFormatting>
  <conditionalFormatting sqref="BU35">
    <cfRule type="cellIs" dxfId="2781" priority="1725" operator="lessThan">
      <formula>$C$4</formula>
    </cfRule>
  </conditionalFormatting>
  <conditionalFormatting sqref="BV35">
    <cfRule type="cellIs" dxfId="2780" priority="1775" operator="lessThan">
      <formula>$C$4</formula>
    </cfRule>
  </conditionalFormatting>
  <conditionalFormatting sqref="BW35">
    <cfRule type="cellIs" dxfId="2779" priority="1825" operator="lessThan">
      <formula>$C$4</formula>
    </cfRule>
  </conditionalFormatting>
  <conditionalFormatting sqref="BX35">
    <cfRule type="cellIs" dxfId="2778" priority="1875" operator="lessThan">
      <formula>$C$4</formula>
    </cfRule>
  </conditionalFormatting>
  <conditionalFormatting sqref="BY35">
    <cfRule type="cellIs" dxfId="2777" priority="1925" operator="lessThan">
      <formula>$C$4</formula>
    </cfRule>
  </conditionalFormatting>
  <conditionalFormatting sqref="BZ35">
    <cfRule type="cellIs" dxfId="2776" priority="1975" operator="lessThan">
      <formula>$C$4</formula>
    </cfRule>
  </conditionalFormatting>
  <conditionalFormatting sqref="CA35">
    <cfRule type="cellIs" dxfId="2775" priority="2025" operator="lessThan">
      <formula>$C$4</formula>
    </cfRule>
  </conditionalFormatting>
  <conditionalFormatting sqref="CB35">
    <cfRule type="cellIs" dxfId="2774" priority="2075" operator="lessThan">
      <formula>$C$4</formula>
    </cfRule>
  </conditionalFormatting>
  <conditionalFormatting sqref="CC35">
    <cfRule type="cellIs" dxfId="2773" priority="2125" operator="lessThan">
      <formula>$C$4</formula>
    </cfRule>
  </conditionalFormatting>
  <conditionalFormatting sqref="CD35">
    <cfRule type="cellIs" dxfId="2772" priority="2175" operator="lessThan">
      <formula>$C$4</formula>
    </cfRule>
  </conditionalFormatting>
  <conditionalFormatting sqref="CE35">
    <cfRule type="cellIs" dxfId="2771" priority="2225" operator="lessThan">
      <formula>$C$4</formula>
    </cfRule>
  </conditionalFormatting>
  <conditionalFormatting sqref="CF35">
    <cfRule type="cellIs" dxfId="2770" priority="2275" operator="lessThan">
      <formula>$C$4</formula>
    </cfRule>
  </conditionalFormatting>
  <conditionalFormatting sqref="CG35">
    <cfRule type="cellIs" dxfId="2769" priority="2325" operator="lessThan">
      <formula>$C$4</formula>
    </cfRule>
  </conditionalFormatting>
  <conditionalFormatting sqref="CH35">
    <cfRule type="cellIs" dxfId="2768" priority="5069" operator="lessThan">
      <formula>$C$4</formula>
    </cfRule>
    <cfRule type="cellIs" dxfId="2767" priority="5070" operator="lessThan">
      <formula>$C$4</formula>
    </cfRule>
  </conditionalFormatting>
  <conditionalFormatting sqref="CI35">
    <cfRule type="cellIs" dxfId="2766" priority="5169" operator="lessThan">
      <formula>$C$4</formula>
    </cfRule>
    <cfRule type="cellIs" dxfId="2765" priority="5170" operator="lessThan">
      <formula>$C$4</formula>
    </cfRule>
  </conditionalFormatting>
  <conditionalFormatting sqref="CJ35">
    <cfRule type="cellIs" dxfId="2764" priority="5269" operator="lessThan">
      <formula>$C$4</formula>
    </cfRule>
    <cfRule type="cellIs" dxfId="2763" priority="5270" operator="lessThan">
      <formula>$C$4</formula>
    </cfRule>
  </conditionalFormatting>
  <conditionalFormatting sqref="CK35">
    <cfRule type="cellIs" dxfId="2762" priority="5369" operator="lessThan">
      <formula>$C$4</formula>
    </cfRule>
    <cfRule type="cellIs" dxfId="2761" priority="5370" operator="lessThan">
      <formula>$C$4</formula>
    </cfRule>
  </conditionalFormatting>
  <conditionalFormatting sqref="CL35">
    <cfRule type="cellIs" dxfId="2760" priority="5469" operator="lessThan">
      <formula>$C$4</formula>
    </cfRule>
    <cfRule type="cellIs" dxfId="2759" priority="5470" operator="lessThan">
      <formula>$C$4</formula>
    </cfRule>
  </conditionalFormatting>
  <conditionalFormatting sqref="CM35">
    <cfRule type="cellIs" dxfId="2758" priority="2375" operator="lessThan">
      <formula>$C$4</formula>
    </cfRule>
  </conditionalFormatting>
  <conditionalFormatting sqref="CN35">
    <cfRule type="cellIs" dxfId="2757" priority="2425" operator="lessThan">
      <formula>$C$4</formula>
    </cfRule>
  </conditionalFormatting>
  <conditionalFormatting sqref="CO35">
    <cfRule type="cellIs" dxfId="2756" priority="2475" operator="lessThan">
      <formula>$C$4</formula>
    </cfRule>
  </conditionalFormatting>
  <conditionalFormatting sqref="CP35">
    <cfRule type="cellIs" dxfId="2755" priority="4869" operator="lessThan">
      <formula>$C$4</formula>
    </cfRule>
    <cfRule type="cellIs" dxfId="2754" priority="4870" operator="lessThan">
      <formula>$C$4</formula>
    </cfRule>
  </conditionalFormatting>
  <conditionalFormatting sqref="CR35">
    <cfRule type="cellIs" dxfId="2753" priority="2749" operator="lessThan">
      <formula>$C$4</formula>
    </cfRule>
    <cfRule type="cellIs" dxfId="2752" priority="2750" operator="lessThan">
      <formula>$C$4</formula>
    </cfRule>
  </conditionalFormatting>
  <conditionalFormatting sqref="CS35">
    <cfRule type="cellIs" dxfId="2751" priority="4969" operator="lessThan">
      <formula>$C$4</formula>
    </cfRule>
    <cfRule type="cellIs" dxfId="2750" priority="4970" operator="lessThan">
      <formula>$C$4</formula>
    </cfRule>
  </conditionalFormatting>
  <conditionalFormatting sqref="O36">
    <cfRule type="cellIs" dxfId="2749" priority="26" operator="lessThan">
      <formula>$C$4</formula>
    </cfRule>
  </conditionalFormatting>
  <conditionalFormatting sqref="P36">
    <cfRule type="cellIs" dxfId="2748" priority="76" operator="lessThan">
      <formula>$C$4</formula>
    </cfRule>
  </conditionalFormatting>
  <conditionalFormatting sqref="Q36">
    <cfRule type="cellIs" dxfId="2747" priority="126" operator="lessThan">
      <formula>$C$4</formula>
    </cfRule>
  </conditionalFormatting>
  <conditionalFormatting sqref="R36">
    <cfRule type="cellIs" dxfId="2746" priority="2526" operator="lessThan">
      <formula>$C$4</formula>
    </cfRule>
  </conditionalFormatting>
  <conditionalFormatting sqref="S36">
    <cfRule type="cellIs" dxfId="2745" priority="2576" operator="lessThan">
      <formula>$C$4</formula>
    </cfRule>
  </conditionalFormatting>
  <conditionalFormatting sqref="T36">
    <cfRule type="cellIs" dxfId="2744" priority="176" operator="lessThan">
      <formula>$C$4</formula>
    </cfRule>
  </conditionalFormatting>
  <conditionalFormatting sqref="U36">
    <cfRule type="cellIs" dxfId="2743" priority="2626" operator="lessThan">
      <formula>$C$4</formula>
    </cfRule>
  </conditionalFormatting>
  <conditionalFormatting sqref="V36">
    <cfRule type="cellIs" dxfId="2742" priority="2676" operator="lessThan">
      <formula>$C$4</formula>
    </cfRule>
  </conditionalFormatting>
  <conditionalFormatting sqref="W36">
    <cfRule type="cellIs" dxfId="2741" priority="226" operator="lessThan">
      <formula>$C$4</formula>
    </cfRule>
  </conditionalFormatting>
  <conditionalFormatting sqref="X36">
    <cfRule type="cellIs" dxfId="2740" priority="276" operator="lessThan">
      <formula>$C$4</formula>
    </cfRule>
  </conditionalFormatting>
  <conditionalFormatting sqref="Y36">
    <cfRule type="cellIs" dxfId="2739" priority="326" operator="lessThan">
      <formula>$C$4</formula>
    </cfRule>
  </conditionalFormatting>
  <conditionalFormatting sqref="Z36">
    <cfRule type="cellIs" dxfId="2738" priority="376" operator="lessThan">
      <formula>$C$4</formula>
    </cfRule>
  </conditionalFormatting>
  <conditionalFormatting sqref="AA36">
    <cfRule type="cellIs" dxfId="2737" priority="426" operator="lessThan">
      <formula>$C$4</formula>
    </cfRule>
  </conditionalFormatting>
  <conditionalFormatting sqref="AB36">
    <cfRule type="cellIs" dxfId="2736" priority="476" operator="lessThan">
      <formula>$C$4</formula>
    </cfRule>
  </conditionalFormatting>
  <conditionalFormatting sqref="AC36">
    <cfRule type="cellIs" dxfId="2735" priority="526" operator="lessThan">
      <formula>$C$4</formula>
    </cfRule>
  </conditionalFormatting>
  <conditionalFormatting sqref="AD36">
    <cfRule type="cellIs" dxfId="2734" priority="576" operator="lessThan">
      <formula>$C$4</formula>
    </cfRule>
  </conditionalFormatting>
  <conditionalFormatting sqref="AE36">
    <cfRule type="cellIs" dxfId="2733" priority="626" operator="lessThan">
      <formula>$C$4</formula>
    </cfRule>
  </conditionalFormatting>
  <conditionalFormatting sqref="AF36">
    <cfRule type="cellIs" dxfId="2732" priority="676" operator="lessThan">
      <formula>$C$4</formula>
    </cfRule>
  </conditionalFormatting>
  <conditionalFormatting sqref="AG36">
    <cfRule type="cellIs" dxfId="2731" priority="726" operator="lessThan">
      <formula>$C$4</formula>
    </cfRule>
  </conditionalFormatting>
  <conditionalFormatting sqref="AH36">
    <cfRule type="cellIs" dxfId="2730" priority="776" operator="lessThan">
      <formula>$C$4</formula>
    </cfRule>
  </conditionalFormatting>
  <conditionalFormatting sqref="AI36">
    <cfRule type="cellIs" dxfId="2729" priority="826" operator="lessThan">
      <formula>$C$4</formula>
    </cfRule>
  </conditionalFormatting>
  <conditionalFormatting sqref="AJ36">
    <cfRule type="cellIs" dxfId="2728" priority="876" operator="lessThan">
      <formula>$C$4</formula>
    </cfRule>
  </conditionalFormatting>
  <conditionalFormatting sqref="AK36">
    <cfRule type="cellIs" dxfId="2727" priority="926" operator="lessThan">
      <formula>$C$4</formula>
    </cfRule>
  </conditionalFormatting>
  <conditionalFormatting sqref="AL36">
    <cfRule type="cellIs" dxfId="2726" priority="976" operator="lessThan">
      <formula>$C$4</formula>
    </cfRule>
  </conditionalFormatting>
  <conditionalFormatting sqref="AM36">
    <cfRule type="cellIs" dxfId="2725" priority="1026" operator="lessThan">
      <formula>$C$4</formula>
    </cfRule>
  </conditionalFormatting>
  <conditionalFormatting sqref="AN36">
    <cfRule type="cellIs" dxfId="2724" priority="1076" operator="lessThan">
      <formula>$C$4</formula>
    </cfRule>
  </conditionalFormatting>
  <conditionalFormatting sqref="AO36">
    <cfRule type="cellIs" dxfId="2723" priority="1126" operator="lessThan">
      <formula>$C$4</formula>
    </cfRule>
  </conditionalFormatting>
  <conditionalFormatting sqref="AP36">
    <cfRule type="cellIs" dxfId="2722" priority="1176" operator="lessThan">
      <formula>$C$4</formula>
    </cfRule>
  </conditionalFormatting>
  <conditionalFormatting sqref="AQ36">
    <cfRule type="cellIs" dxfId="2721" priority="1226" operator="lessThan">
      <formula>$C$4</formula>
    </cfRule>
  </conditionalFormatting>
  <conditionalFormatting sqref="AR36">
    <cfRule type="cellIs" dxfId="2720" priority="1276" operator="lessThan">
      <formula>$C$4</formula>
    </cfRule>
  </conditionalFormatting>
  <conditionalFormatting sqref="AS36">
    <cfRule type="cellIs" dxfId="2719" priority="1326" operator="lessThan">
      <formula>$C$4</formula>
    </cfRule>
  </conditionalFormatting>
  <conditionalFormatting sqref="AT36">
    <cfRule type="cellIs" dxfId="2718" priority="1376" operator="lessThan">
      <formula>$C$4</formula>
    </cfRule>
  </conditionalFormatting>
  <conditionalFormatting sqref="AU36">
    <cfRule type="cellIs" dxfId="2717" priority="1426" operator="lessThan">
      <formula>$C$4</formula>
    </cfRule>
  </conditionalFormatting>
  <conditionalFormatting sqref="AV36">
    <cfRule type="cellIs" dxfId="2716" priority="1476" operator="lessThan">
      <formula>$C$4</formula>
    </cfRule>
  </conditionalFormatting>
  <conditionalFormatting sqref="AW36">
    <cfRule type="cellIs" dxfId="2715" priority="1526" operator="lessThan">
      <formula>$C$4</formula>
    </cfRule>
  </conditionalFormatting>
  <conditionalFormatting sqref="AX36">
    <cfRule type="cellIs" dxfId="2714" priority="2871" operator="lessThan">
      <formula>$C$4</formula>
    </cfRule>
    <cfRule type="cellIs" dxfId="2713" priority="2872" operator="lessThan">
      <formula>$C$4</formula>
    </cfRule>
  </conditionalFormatting>
  <conditionalFormatting sqref="AY36">
    <cfRule type="cellIs" dxfId="2712" priority="2971" operator="lessThan">
      <formula>$C$4</formula>
    </cfRule>
    <cfRule type="cellIs" dxfId="2711" priority="2972" operator="lessThan">
      <formula>$C$4</formula>
    </cfRule>
  </conditionalFormatting>
  <conditionalFormatting sqref="AZ36">
    <cfRule type="cellIs" dxfId="2710" priority="3071" operator="lessThan">
      <formula>$C$4</formula>
    </cfRule>
    <cfRule type="cellIs" dxfId="2709" priority="3072" operator="lessThan">
      <formula>$C$4</formula>
    </cfRule>
  </conditionalFormatting>
  <conditionalFormatting sqref="BA36">
    <cfRule type="cellIs" dxfId="2708" priority="3171" operator="lessThan">
      <formula>$C$4</formula>
    </cfRule>
    <cfRule type="cellIs" dxfId="2707" priority="3172" operator="lessThan">
      <formula>$C$4</formula>
    </cfRule>
  </conditionalFormatting>
  <conditionalFormatting sqref="BB36">
    <cfRule type="cellIs" dxfId="2706" priority="3271" operator="lessThan">
      <formula>$C$4</formula>
    </cfRule>
    <cfRule type="cellIs" dxfId="2705" priority="3272" operator="lessThan">
      <formula>$C$4</formula>
    </cfRule>
  </conditionalFormatting>
  <conditionalFormatting sqref="BC36">
    <cfRule type="cellIs" dxfId="2704" priority="3371" operator="lessThan">
      <formula>$C$4</formula>
    </cfRule>
    <cfRule type="cellIs" dxfId="2703" priority="3372" operator="lessThan">
      <formula>$C$4</formula>
    </cfRule>
  </conditionalFormatting>
  <conditionalFormatting sqref="BD36">
    <cfRule type="cellIs" dxfId="2702" priority="3471" operator="lessThan">
      <formula>$C$4</formula>
    </cfRule>
    <cfRule type="cellIs" dxfId="2701" priority="3472" operator="lessThan">
      <formula>$C$4</formula>
    </cfRule>
  </conditionalFormatting>
  <conditionalFormatting sqref="BE36">
    <cfRule type="cellIs" dxfId="2700" priority="3571" operator="lessThan">
      <formula>$C$4</formula>
    </cfRule>
    <cfRule type="cellIs" dxfId="2699" priority="3572" operator="lessThan">
      <formula>$C$4</formula>
    </cfRule>
  </conditionalFormatting>
  <conditionalFormatting sqref="BF36">
    <cfRule type="cellIs" dxfId="2698" priority="3671" operator="lessThan">
      <formula>$C$4</formula>
    </cfRule>
    <cfRule type="cellIs" dxfId="2697" priority="3672" operator="lessThan">
      <formula>$C$4</formula>
    </cfRule>
  </conditionalFormatting>
  <conditionalFormatting sqref="BG36">
    <cfRule type="cellIs" dxfId="2696" priority="3771" operator="lessThan">
      <formula>$C$4</formula>
    </cfRule>
    <cfRule type="cellIs" dxfId="2695" priority="3772" operator="lessThan">
      <formula>$C$4</formula>
    </cfRule>
  </conditionalFormatting>
  <conditionalFormatting sqref="BH36">
    <cfRule type="cellIs" dxfId="2694" priority="3871" operator="lessThan">
      <formula>$C$4</formula>
    </cfRule>
    <cfRule type="cellIs" dxfId="2693" priority="3872" operator="lessThan">
      <formula>$C$4</formula>
    </cfRule>
  </conditionalFormatting>
  <conditionalFormatting sqref="BI36">
    <cfRule type="cellIs" dxfId="2692" priority="3971" operator="lessThan">
      <formula>$C$4</formula>
    </cfRule>
    <cfRule type="cellIs" dxfId="2691" priority="3972" operator="lessThan">
      <formula>$C$4</formula>
    </cfRule>
  </conditionalFormatting>
  <conditionalFormatting sqref="BJ36">
    <cfRule type="cellIs" dxfId="2690" priority="4071" operator="lessThan">
      <formula>$C$4</formula>
    </cfRule>
    <cfRule type="cellIs" dxfId="2689" priority="4072" operator="lessThan">
      <formula>$C$4</formula>
    </cfRule>
  </conditionalFormatting>
  <conditionalFormatting sqref="BK36">
    <cfRule type="cellIs" dxfId="2688" priority="4171" operator="lessThan">
      <formula>$C$4</formula>
    </cfRule>
    <cfRule type="cellIs" dxfId="2687" priority="4172" operator="lessThan">
      <formula>$C$4</formula>
    </cfRule>
  </conditionalFormatting>
  <conditionalFormatting sqref="BL36">
    <cfRule type="cellIs" dxfId="2686" priority="4271" operator="lessThan">
      <formula>$C$4</formula>
    </cfRule>
    <cfRule type="cellIs" dxfId="2685" priority="4272" operator="lessThan">
      <formula>$C$4</formula>
    </cfRule>
  </conditionalFormatting>
  <conditionalFormatting sqref="BM36">
    <cfRule type="cellIs" dxfId="2684" priority="4371" operator="lessThan">
      <formula>$C$4</formula>
    </cfRule>
    <cfRule type="cellIs" dxfId="2683" priority="4372" operator="lessThan">
      <formula>$C$4</formula>
    </cfRule>
  </conditionalFormatting>
  <conditionalFormatting sqref="BN36">
    <cfRule type="cellIs" dxfId="2682" priority="4471" operator="lessThan">
      <formula>$C$4</formula>
    </cfRule>
    <cfRule type="cellIs" dxfId="2681" priority="4472" operator="lessThan">
      <formula>$C$4</formula>
    </cfRule>
  </conditionalFormatting>
  <conditionalFormatting sqref="BO36">
    <cfRule type="cellIs" dxfId="2680" priority="4571" operator="lessThan">
      <formula>$C$4</formula>
    </cfRule>
    <cfRule type="cellIs" dxfId="2679" priority="4572" operator="lessThan">
      <formula>$C$4</formula>
    </cfRule>
  </conditionalFormatting>
  <conditionalFormatting sqref="BP36">
    <cfRule type="cellIs" dxfId="2678" priority="4671" operator="lessThan">
      <formula>$C$4</formula>
    </cfRule>
    <cfRule type="cellIs" dxfId="2677" priority="4672" operator="lessThan">
      <formula>$C$4</formula>
    </cfRule>
  </conditionalFormatting>
  <conditionalFormatting sqref="BQ36">
    <cfRule type="cellIs" dxfId="2676" priority="4771" operator="lessThan">
      <formula>$C$4</formula>
    </cfRule>
    <cfRule type="cellIs" dxfId="2675" priority="4772" operator="lessThan">
      <formula>$C$4</formula>
    </cfRule>
  </conditionalFormatting>
  <conditionalFormatting sqref="BR36">
    <cfRule type="cellIs" dxfId="2674" priority="1576" operator="lessThan">
      <formula>$C$4</formula>
    </cfRule>
  </conditionalFormatting>
  <conditionalFormatting sqref="BS36">
    <cfRule type="cellIs" dxfId="2673" priority="1626" operator="lessThan">
      <formula>$C$4</formula>
    </cfRule>
  </conditionalFormatting>
  <conditionalFormatting sqref="BT36">
    <cfRule type="cellIs" dxfId="2672" priority="1676" operator="lessThan">
      <formula>$C$4</formula>
    </cfRule>
  </conditionalFormatting>
  <conditionalFormatting sqref="BU36">
    <cfRule type="cellIs" dxfId="2671" priority="1726" operator="lessThan">
      <formula>$C$4</formula>
    </cfRule>
  </conditionalFormatting>
  <conditionalFormatting sqref="BV36">
    <cfRule type="cellIs" dxfId="2670" priority="1776" operator="lessThan">
      <formula>$C$4</formula>
    </cfRule>
  </conditionalFormatting>
  <conditionalFormatting sqref="BW36">
    <cfRule type="cellIs" dxfId="2669" priority="1826" operator="lessThan">
      <formula>$C$4</formula>
    </cfRule>
  </conditionalFormatting>
  <conditionalFormatting sqref="BX36">
    <cfRule type="cellIs" dxfId="2668" priority="1876" operator="lessThan">
      <formula>$C$4</formula>
    </cfRule>
  </conditionalFormatting>
  <conditionalFormatting sqref="BY36">
    <cfRule type="cellIs" dxfId="2667" priority="1926" operator="lessThan">
      <formula>$C$4</formula>
    </cfRule>
  </conditionalFormatting>
  <conditionalFormatting sqref="BZ36">
    <cfRule type="cellIs" dxfId="2666" priority="1976" operator="lessThan">
      <formula>$C$4</formula>
    </cfRule>
  </conditionalFormatting>
  <conditionalFormatting sqref="CA36">
    <cfRule type="cellIs" dxfId="2665" priority="2026" operator="lessThan">
      <formula>$C$4</formula>
    </cfRule>
  </conditionalFormatting>
  <conditionalFormatting sqref="CB36">
    <cfRule type="cellIs" dxfId="2664" priority="2076" operator="lessThan">
      <formula>$C$4</formula>
    </cfRule>
  </conditionalFormatting>
  <conditionalFormatting sqref="CC36">
    <cfRule type="cellIs" dxfId="2663" priority="2126" operator="lessThan">
      <formula>$C$4</formula>
    </cfRule>
  </conditionalFormatting>
  <conditionalFormatting sqref="CD36">
    <cfRule type="cellIs" dxfId="2662" priority="2176" operator="lessThan">
      <formula>$C$4</formula>
    </cfRule>
  </conditionalFormatting>
  <conditionalFormatting sqref="CE36">
    <cfRule type="cellIs" dxfId="2661" priority="2226" operator="lessThan">
      <formula>$C$4</formula>
    </cfRule>
  </conditionalFormatting>
  <conditionalFormatting sqref="CF36">
    <cfRule type="cellIs" dxfId="2660" priority="2276" operator="lessThan">
      <formula>$C$4</formula>
    </cfRule>
  </conditionalFormatting>
  <conditionalFormatting sqref="CG36">
    <cfRule type="cellIs" dxfId="2659" priority="2326" operator="lessThan">
      <formula>$C$4</formula>
    </cfRule>
  </conditionalFormatting>
  <conditionalFormatting sqref="CH36">
    <cfRule type="cellIs" dxfId="2658" priority="5071" operator="lessThan">
      <formula>$C$4</formula>
    </cfRule>
    <cfRule type="cellIs" dxfId="2657" priority="5072" operator="lessThan">
      <formula>$C$4</formula>
    </cfRule>
  </conditionalFormatting>
  <conditionalFormatting sqref="CI36">
    <cfRule type="cellIs" dxfId="2656" priority="5171" operator="lessThan">
      <formula>$C$4</formula>
    </cfRule>
    <cfRule type="cellIs" dxfId="2655" priority="5172" operator="lessThan">
      <formula>$C$4</formula>
    </cfRule>
  </conditionalFormatting>
  <conditionalFormatting sqref="CJ36">
    <cfRule type="cellIs" dxfId="2654" priority="5271" operator="lessThan">
      <formula>$C$4</formula>
    </cfRule>
    <cfRule type="cellIs" dxfId="2653" priority="5272" operator="lessThan">
      <formula>$C$4</formula>
    </cfRule>
  </conditionalFormatting>
  <conditionalFormatting sqref="CK36">
    <cfRule type="cellIs" dxfId="2652" priority="5371" operator="lessThan">
      <formula>$C$4</formula>
    </cfRule>
    <cfRule type="cellIs" dxfId="2651" priority="5372" operator="lessThan">
      <formula>$C$4</formula>
    </cfRule>
  </conditionalFormatting>
  <conditionalFormatting sqref="CL36">
    <cfRule type="cellIs" dxfId="2650" priority="5471" operator="lessThan">
      <formula>$C$4</formula>
    </cfRule>
    <cfRule type="cellIs" dxfId="2649" priority="5472" operator="lessThan">
      <formula>$C$4</formula>
    </cfRule>
  </conditionalFormatting>
  <conditionalFormatting sqref="CM36">
    <cfRule type="cellIs" dxfId="2648" priority="2376" operator="lessThan">
      <formula>$C$4</formula>
    </cfRule>
  </conditionalFormatting>
  <conditionalFormatting sqref="CN36">
    <cfRule type="cellIs" dxfId="2647" priority="2426" operator="lessThan">
      <formula>$C$4</formula>
    </cfRule>
  </conditionalFormatting>
  <conditionalFormatting sqref="CO36">
    <cfRule type="cellIs" dxfId="2646" priority="2476" operator="lessThan">
      <formula>$C$4</formula>
    </cfRule>
  </conditionalFormatting>
  <conditionalFormatting sqref="CP36">
    <cfRule type="cellIs" dxfId="2645" priority="4871" operator="lessThan">
      <formula>$C$4</formula>
    </cfRule>
    <cfRule type="cellIs" dxfId="2644" priority="4872" operator="lessThan">
      <formula>$C$4</formula>
    </cfRule>
  </conditionalFormatting>
  <conditionalFormatting sqref="CR36">
    <cfRule type="cellIs" dxfId="2643" priority="2751" operator="lessThan">
      <formula>$C$4</formula>
    </cfRule>
    <cfRule type="cellIs" dxfId="2642" priority="2752" operator="lessThan">
      <formula>$C$4</formula>
    </cfRule>
  </conditionalFormatting>
  <conditionalFormatting sqref="CS36">
    <cfRule type="cellIs" dxfId="2641" priority="4971" operator="lessThan">
      <formula>$C$4</formula>
    </cfRule>
    <cfRule type="cellIs" dxfId="2640" priority="4972" operator="lessThan">
      <formula>$C$4</formula>
    </cfRule>
  </conditionalFormatting>
  <conditionalFormatting sqref="O37">
    <cfRule type="cellIs" dxfId="2639" priority="27" operator="lessThan">
      <formula>$C$4</formula>
    </cfRule>
  </conditionalFormatting>
  <conditionalFormatting sqref="P37">
    <cfRule type="cellIs" dxfId="2638" priority="77" operator="lessThan">
      <formula>$C$4</formula>
    </cfRule>
  </conditionalFormatting>
  <conditionalFormatting sqref="Q37">
    <cfRule type="cellIs" dxfId="2637" priority="127" operator="lessThan">
      <formula>$C$4</formula>
    </cfRule>
  </conditionalFormatting>
  <conditionalFormatting sqref="R37">
    <cfRule type="cellIs" dxfId="2636" priority="2527" operator="lessThan">
      <formula>$C$4</formula>
    </cfRule>
  </conditionalFormatting>
  <conditionalFormatting sqref="S37">
    <cfRule type="cellIs" dxfId="2635" priority="2577" operator="lessThan">
      <formula>$C$4</formula>
    </cfRule>
  </conditionalFormatting>
  <conditionalFormatting sqref="T37">
    <cfRule type="cellIs" dxfId="2634" priority="177" operator="lessThan">
      <formula>$C$4</formula>
    </cfRule>
  </conditionalFormatting>
  <conditionalFormatting sqref="U37">
    <cfRule type="cellIs" dxfId="2633" priority="2627" operator="lessThan">
      <formula>$C$4</formula>
    </cfRule>
  </conditionalFormatting>
  <conditionalFormatting sqref="V37">
    <cfRule type="cellIs" dxfId="2632" priority="2677" operator="lessThan">
      <formula>$C$4</formula>
    </cfRule>
  </conditionalFormatting>
  <conditionalFormatting sqref="W37">
    <cfRule type="cellIs" dxfId="2631" priority="227" operator="lessThan">
      <formula>$C$4</formula>
    </cfRule>
  </conditionalFormatting>
  <conditionalFormatting sqref="X37">
    <cfRule type="cellIs" dxfId="2630" priority="277" operator="lessThan">
      <formula>$C$4</formula>
    </cfRule>
  </conditionalFormatting>
  <conditionalFormatting sqref="Y37">
    <cfRule type="cellIs" dxfId="2629" priority="327" operator="lessThan">
      <formula>$C$4</formula>
    </cfRule>
  </conditionalFormatting>
  <conditionalFormatting sqref="Z37">
    <cfRule type="cellIs" dxfId="2628" priority="377" operator="lessThan">
      <formula>$C$4</formula>
    </cfRule>
  </conditionalFormatting>
  <conditionalFormatting sqref="AA37">
    <cfRule type="cellIs" dxfId="2627" priority="427" operator="lessThan">
      <formula>$C$4</formula>
    </cfRule>
  </conditionalFormatting>
  <conditionalFormatting sqref="AB37">
    <cfRule type="cellIs" dxfId="2626" priority="477" operator="lessThan">
      <formula>$C$4</formula>
    </cfRule>
  </conditionalFormatting>
  <conditionalFormatting sqref="AC37">
    <cfRule type="cellIs" dxfId="2625" priority="527" operator="lessThan">
      <formula>$C$4</formula>
    </cfRule>
  </conditionalFormatting>
  <conditionalFormatting sqref="AD37">
    <cfRule type="cellIs" dxfId="2624" priority="577" operator="lessThan">
      <formula>$C$4</formula>
    </cfRule>
  </conditionalFormatting>
  <conditionalFormatting sqref="AE37">
    <cfRule type="cellIs" dxfId="2623" priority="627" operator="lessThan">
      <formula>$C$4</formula>
    </cfRule>
  </conditionalFormatting>
  <conditionalFormatting sqref="AF37">
    <cfRule type="cellIs" dxfId="2622" priority="677" operator="lessThan">
      <formula>$C$4</formula>
    </cfRule>
  </conditionalFormatting>
  <conditionalFormatting sqref="AG37">
    <cfRule type="cellIs" dxfId="2621" priority="727" operator="lessThan">
      <formula>$C$4</formula>
    </cfRule>
  </conditionalFormatting>
  <conditionalFormatting sqref="AH37">
    <cfRule type="cellIs" dxfId="2620" priority="777" operator="lessThan">
      <formula>$C$4</formula>
    </cfRule>
  </conditionalFormatting>
  <conditionalFormatting sqref="AI37">
    <cfRule type="cellIs" dxfId="2619" priority="827" operator="lessThan">
      <formula>$C$4</formula>
    </cfRule>
  </conditionalFormatting>
  <conditionalFormatting sqref="AJ37">
    <cfRule type="cellIs" dxfId="2618" priority="877" operator="lessThan">
      <formula>$C$4</formula>
    </cfRule>
  </conditionalFormatting>
  <conditionalFormatting sqref="AK37">
    <cfRule type="cellIs" dxfId="2617" priority="927" operator="lessThan">
      <formula>$C$4</formula>
    </cfRule>
  </conditionalFormatting>
  <conditionalFormatting sqref="AL37">
    <cfRule type="cellIs" dxfId="2616" priority="977" operator="lessThan">
      <formula>$C$4</formula>
    </cfRule>
  </conditionalFormatting>
  <conditionalFormatting sqref="AM37">
    <cfRule type="cellIs" dxfId="2615" priority="1027" operator="lessThan">
      <formula>$C$4</formula>
    </cfRule>
  </conditionalFormatting>
  <conditionalFormatting sqref="AN37">
    <cfRule type="cellIs" dxfId="2614" priority="1077" operator="lessThan">
      <formula>$C$4</formula>
    </cfRule>
  </conditionalFormatting>
  <conditionalFormatting sqref="AO37">
    <cfRule type="cellIs" dxfId="2613" priority="1127" operator="lessThan">
      <formula>$C$4</formula>
    </cfRule>
  </conditionalFormatting>
  <conditionalFormatting sqref="AP37">
    <cfRule type="cellIs" dxfId="2612" priority="1177" operator="lessThan">
      <formula>$C$4</formula>
    </cfRule>
  </conditionalFormatting>
  <conditionalFormatting sqref="AQ37">
    <cfRule type="cellIs" dxfId="2611" priority="1227" operator="lessThan">
      <formula>$C$4</formula>
    </cfRule>
  </conditionalFormatting>
  <conditionalFormatting sqref="AR37">
    <cfRule type="cellIs" dxfId="2610" priority="1277" operator="lessThan">
      <formula>$C$4</formula>
    </cfRule>
  </conditionalFormatting>
  <conditionalFormatting sqref="AS37">
    <cfRule type="cellIs" dxfId="2609" priority="1327" operator="lessThan">
      <formula>$C$4</formula>
    </cfRule>
  </conditionalFormatting>
  <conditionalFormatting sqref="AT37">
    <cfRule type="cellIs" dxfId="2608" priority="1377" operator="lessThan">
      <formula>$C$4</formula>
    </cfRule>
  </conditionalFormatting>
  <conditionalFormatting sqref="AU37">
    <cfRule type="cellIs" dxfId="2607" priority="1427" operator="lessThan">
      <formula>$C$4</formula>
    </cfRule>
  </conditionalFormatting>
  <conditionalFormatting sqref="AV37">
    <cfRule type="cellIs" dxfId="2606" priority="1477" operator="lessThan">
      <formula>$C$4</formula>
    </cfRule>
  </conditionalFormatting>
  <conditionalFormatting sqref="AW37">
    <cfRule type="cellIs" dxfId="2605" priority="1527" operator="lessThan">
      <formula>$C$4</formula>
    </cfRule>
  </conditionalFormatting>
  <conditionalFormatting sqref="AX37">
    <cfRule type="cellIs" dxfId="2604" priority="2873" operator="lessThan">
      <formula>$C$4</formula>
    </cfRule>
    <cfRule type="cellIs" dxfId="2603" priority="2874" operator="lessThan">
      <formula>$C$4</formula>
    </cfRule>
  </conditionalFormatting>
  <conditionalFormatting sqref="AY37">
    <cfRule type="cellIs" dxfId="2602" priority="2973" operator="lessThan">
      <formula>$C$4</formula>
    </cfRule>
    <cfRule type="cellIs" dxfId="2601" priority="2974" operator="lessThan">
      <formula>$C$4</formula>
    </cfRule>
  </conditionalFormatting>
  <conditionalFormatting sqref="AZ37">
    <cfRule type="cellIs" dxfId="2600" priority="3073" operator="lessThan">
      <formula>$C$4</formula>
    </cfRule>
    <cfRule type="cellIs" dxfId="2599" priority="3074" operator="lessThan">
      <formula>$C$4</formula>
    </cfRule>
  </conditionalFormatting>
  <conditionalFormatting sqref="BA37">
    <cfRule type="cellIs" dxfId="2598" priority="3173" operator="lessThan">
      <formula>$C$4</formula>
    </cfRule>
    <cfRule type="cellIs" dxfId="2597" priority="3174" operator="lessThan">
      <formula>$C$4</formula>
    </cfRule>
  </conditionalFormatting>
  <conditionalFormatting sqref="BB37">
    <cfRule type="cellIs" dxfId="2596" priority="3273" operator="lessThan">
      <formula>$C$4</formula>
    </cfRule>
    <cfRule type="cellIs" dxfId="2595" priority="3274" operator="lessThan">
      <formula>$C$4</formula>
    </cfRule>
  </conditionalFormatting>
  <conditionalFormatting sqref="BC37">
    <cfRule type="cellIs" dxfId="2594" priority="3373" operator="lessThan">
      <formula>$C$4</formula>
    </cfRule>
    <cfRule type="cellIs" dxfId="2593" priority="3374" operator="lessThan">
      <formula>$C$4</formula>
    </cfRule>
  </conditionalFormatting>
  <conditionalFormatting sqref="BD37">
    <cfRule type="cellIs" dxfId="2592" priority="3473" operator="lessThan">
      <formula>$C$4</formula>
    </cfRule>
    <cfRule type="cellIs" dxfId="2591" priority="3474" operator="lessThan">
      <formula>$C$4</formula>
    </cfRule>
  </conditionalFormatting>
  <conditionalFormatting sqref="BE37">
    <cfRule type="cellIs" dxfId="2590" priority="3573" operator="lessThan">
      <formula>$C$4</formula>
    </cfRule>
    <cfRule type="cellIs" dxfId="2589" priority="3574" operator="lessThan">
      <formula>$C$4</formula>
    </cfRule>
  </conditionalFormatting>
  <conditionalFormatting sqref="BF37">
    <cfRule type="cellIs" dxfId="2588" priority="3673" operator="lessThan">
      <formula>$C$4</formula>
    </cfRule>
    <cfRule type="cellIs" dxfId="2587" priority="3674" operator="lessThan">
      <formula>$C$4</formula>
    </cfRule>
  </conditionalFormatting>
  <conditionalFormatting sqref="BG37">
    <cfRule type="cellIs" dxfId="2586" priority="3773" operator="lessThan">
      <formula>$C$4</formula>
    </cfRule>
    <cfRule type="cellIs" dxfId="2585" priority="3774" operator="lessThan">
      <formula>$C$4</formula>
    </cfRule>
  </conditionalFormatting>
  <conditionalFormatting sqref="BH37">
    <cfRule type="cellIs" dxfId="2584" priority="3873" operator="lessThan">
      <formula>$C$4</formula>
    </cfRule>
    <cfRule type="cellIs" dxfId="2583" priority="3874" operator="lessThan">
      <formula>$C$4</formula>
    </cfRule>
  </conditionalFormatting>
  <conditionalFormatting sqref="BI37">
    <cfRule type="cellIs" dxfId="2582" priority="3973" operator="lessThan">
      <formula>$C$4</formula>
    </cfRule>
    <cfRule type="cellIs" dxfId="2581" priority="3974" operator="lessThan">
      <formula>$C$4</formula>
    </cfRule>
  </conditionalFormatting>
  <conditionalFormatting sqref="BJ37">
    <cfRule type="cellIs" dxfId="2580" priority="4073" operator="lessThan">
      <formula>$C$4</formula>
    </cfRule>
    <cfRule type="cellIs" dxfId="2579" priority="4074" operator="lessThan">
      <formula>$C$4</formula>
    </cfRule>
  </conditionalFormatting>
  <conditionalFormatting sqref="BK37">
    <cfRule type="cellIs" dxfId="2578" priority="4173" operator="lessThan">
      <formula>$C$4</formula>
    </cfRule>
    <cfRule type="cellIs" dxfId="2577" priority="4174" operator="lessThan">
      <formula>$C$4</formula>
    </cfRule>
  </conditionalFormatting>
  <conditionalFormatting sqref="BL37">
    <cfRule type="cellIs" dxfId="2576" priority="4273" operator="lessThan">
      <formula>$C$4</formula>
    </cfRule>
    <cfRule type="cellIs" dxfId="2575" priority="4274" operator="lessThan">
      <formula>$C$4</formula>
    </cfRule>
  </conditionalFormatting>
  <conditionalFormatting sqref="BM37">
    <cfRule type="cellIs" dxfId="2574" priority="4373" operator="lessThan">
      <formula>$C$4</formula>
    </cfRule>
    <cfRule type="cellIs" dxfId="2573" priority="4374" operator="lessThan">
      <formula>$C$4</formula>
    </cfRule>
  </conditionalFormatting>
  <conditionalFormatting sqref="BN37">
    <cfRule type="cellIs" dxfId="2572" priority="4473" operator="lessThan">
      <formula>$C$4</formula>
    </cfRule>
    <cfRule type="cellIs" dxfId="2571" priority="4474" operator="lessThan">
      <formula>$C$4</formula>
    </cfRule>
  </conditionalFormatting>
  <conditionalFormatting sqref="BO37">
    <cfRule type="cellIs" dxfId="2570" priority="4573" operator="lessThan">
      <formula>$C$4</formula>
    </cfRule>
    <cfRule type="cellIs" dxfId="2569" priority="4574" operator="lessThan">
      <formula>$C$4</formula>
    </cfRule>
  </conditionalFormatting>
  <conditionalFormatting sqref="BP37">
    <cfRule type="cellIs" dxfId="2568" priority="4673" operator="lessThan">
      <formula>$C$4</formula>
    </cfRule>
    <cfRule type="cellIs" dxfId="2567" priority="4674" operator="lessThan">
      <formula>$C$4</formula>
    </cfRule>
  </conditionalFormatting>
  <conditionalFormatting sqref="BQ37">
    <cfRule type="cellIs" dxfId="2566" priority="4773" operator="lessThan">
      <formula>$C$4</formula>
    </cfRule>
    <cfRule type="cellIs" dxfId="2565" priority="4774" operator="lessThan">
      <formula>$C$4</formula>
    </cfRule>
  </conditionalFormatting>
  <conditionalFormatting sqref="BR37">
    <cfRule type="cellIs" dxfId="2564" priority="1577" operator="lessThan">
      <formula>$C$4</formula>
    </cfRule>
  </conditionalFormatting>
  <conditionalFormatting sqref="BS37">
    <cfRule type="cellIs" dxfId="2563" priority="1627" operator="lessThan">
      <formula>$C$4</formula>
    </cfRule>
  </conditionalFormatting>
  <conditionalFormatting sqref="BT37">
    <cfRule type="cellIs" dxfId="2562" priority="1677" operator="lessThan">
      <formula>$C$4</formula>
    </cfRule>
  </conditionalFormatting>
  <conditionalFormatting sqref="BU37">
    <cfRule type="cellIs" dxfId="2561" priority="1727" operator="lessThan">
      <formula>$C$4</formula>
    </cfRule>
  </conditionalFormatting>
  <conditionalFormatting sqref="BV37">
    <cfRule type="cellIs" dxfId="2560" priority="1777" operator="lessThan">
      <formula>$C$4</formula>
    </cfRule>
  </conditionalFormatting>
  <conditionalFormatting sqref="BW37">
    <cfRule type="cellIs" dxfId="2559" priority="1827" operator="lessThan">
      <formula>$C$4</formula>
    </cfRule>
  </conditionalFormatting>
  <conditionalFormatting sqref="BX37">
    <cfRule type="cellIs" dxfId="2558" priority="1877" operator="lessThan">
      <formula>$C$4</formula>
    </cfRule>
  </conditionalFormatting>
  <conditionalFormatting sqref="BY37">
    <cfRule type="cellIs" dxfId="2557" priority="1927" operator="lessThan">
      <formula>$C$4</formula>
    </cfRule>
  </conditionalFormatting>
  <conditionalFormatting sqref="BZ37">
    <cfRule type="cellIs" dxfId="2556" priority="1977" operator="lessThan">
      <formula>$C$4</formula>
    </cfRule>
  </conditionalFormatting>
  <conditionalFormatting sqref="CA37">
    <cfRule type="cellIs" dxfId="2555" priority="2027" operator="lessThan">
      <formula>$C$4</formula>
    </cfRule>
  </conditionalFormatting>
  <conditionalFormatting sqref="CB37">
    <cfRule type="cellIs" dxfId="2554" priority="2077" operator="lessThan">
      <formula>$C$4</formula>
    </cfRule>
  </conditionalFormatting>
  <conditionalFormatting sqref="CC37">
    <cfRule type="cellIs" dxfId="2553" priority="2127" operator="lessThan">
      <formula>$C$4</formula>
    </cfRule>
  </conditionalFormatting>
  <conditionalFormatting sqref="CD37">
    <cfRule type="cellIs" dxfId="2552" priority="2177" operator="lessThan">
      <formula>$C$4</formula>
    </cfRule>
  </conditionalFormatting>
  <conditionalFormatting sqref="CE37">
    <cfRule type="cellIs" dxfId="2551" priority="2227" operator="lessThan">
      <formula>$C$4</formula>
    </cfRule>
  </conditionalFormatting>
  <conditionalFormatting sqref="CF37">
    <cfRule type="cellIs" dxfId="2550" priority="2277" operator="lessThan">
      <formula>$C$4</formula>
    </cfRule>
  </conditionalFormatting>
  <conditionalFormatting sqref="CG37">
    <cfRule type="cellIs" dxfId="2549" priority="2327" operator="lessThan">
      <formula>$C$4</formula>
    </cfRule>
  </conditionalFormatting>
  <conditionalFormatting sqref="CH37">
    <cfRule type="cellIs" dxfId="2548" priority="5073" operator="lessThan">
      <formula>$C$4</formula>
    </cfRule>
    <cfRule type="cellIs" dxfId="2547" priority="5074" operator="lessThan">
      <formula>$C$4</formula>
    </cfRule>
  </conditionalFormatting>
  <conditionalFormatting sqref="CI37">
    <cfRule type="cellIs" dxfId="2546" priority="5173" operator="lessThan">
      <formula>$C$4</formula>
    </cfRule>
    <cfRule type="cellIs" dxfId="2545" priority="5174" operator="lessThan">
      <formula>$C$4</formula>
    </cfRule>
  </conditionalFormatting>
  <conditionalFormatting sqref="CJ37">
    <cfRule type="cellIs" dxfId="2544" priority="5273" operator="lessThan">
      <formula>$C$4</formula>
    </cfRule>
    <cfRule type="cellIs" dxfId="2543" priority="5274" operator="lessThan">
      <formula>$C$4</formula>
    </cfRule>
  </conditionalFormatting>
  <conditionalFormatting sqref="CK37">
    <cfRule type="cellIs" dxfId="2542" priority="5373" operator="lessThan">
      <formula>$C$4</formula>
    </cfRule>
    <cfRule type="cellIs" dxfId="2541" priority="5374" operator="lessThan">
      <formula>$C$4</formula>
    </cfRule>
  </conditionalFormatting>
  <conditionalFormatting sqref="CL37">
    <cfRule type="cellIs" dxfId="2540" priority="5473" operator="lessThan">
      <formula>$C$4</formula>
    </cfRule>
    <cfRule type="cellIs" dxfId="2539" priority="5474" operator="lessThan">
      <formula>$C$4</formula>
    </cfRule>
  </conditionalFormatting>
  <conditionalFormatting sqref="CM37">
    <cfRule type="cellIs" dxfId="2538" priority="2377" operator="lessThan">
      <formula>$C$4</formula>
    </cfRule>
  </conditionalFormatting>
  <conditionalFormatting sqref="CN37">
    <cfRule type="cellIs" dxfId="2537" priority="2427" operator="lessThan">
      <formula>$C$4</formula>
    </cfRule>
  </conditionalFormatting>
  <conditionalFormatting sqref="CO37">
    <cfRule type="cellIs" dxfId="2536" priority="2477" operator="lessThan">
      <formula>$C$4</formula>
    </cfRule>
  </conditionalFormatting>
  <conditionalFormatting sqref="CP37">
    <cfRule type="cellIs" dxfId="2535" priority="4873" operator="lessThan">
      <formula>$C$4</formula>
    </cfRule>
    <cfRule type="cellIs" dxfId="2534" priority="4874" operator="lessThan">
      <formula>$C$4</formula>
    </cfRule>
  </conditionalFormatting>
  <conditionalFormatting sqref="CR37">
    <cfRule type="cellIs" dxfId="2533" priority="2753" operator="lessThan">
      <formula>$C$4</formula>
    </cfRule>
    <cfRule type="cellIs" dxfId="2532" priority="2754" operator="lessThan">
      <formula>$C$4</formula>
    </cfRule>
  </conditionalFormatting>
  <conditionalFormatting sqref="CS37">
    <cfRule type="cellIs" dxfId="2531" priority="4973" operator="lessThan">
      <formula>$C$4</formula>
    </cfRule>
    <cfRule type="cellIs" dxfId="2530" priority="4974" operator="lessThan">
      <formula>$C$4</formula>
    </cfRule>
  </conditionalFormatting>
  <conditionalFormatting sqref="O38">
    <cfRule type="cellIs" dxfId="2529" priority="28" operator="lessThan">
      <formula>$C$4</formula>
    </cfRule>
  </conditionalFormatting>
  <conditionalFormatting sqref="P38">
    <cfRule type="cellIs" dxfId="2528" priority="78" operator="lessThan">
      <formula>$C$4</formula>
    </cfRule>
  </conditionalFormatting>
  <conditionalFormatting sqref="Q38">
    <cfRule type="cellIs" dxfId="2527" priority="128" operator="lessThan">
      <formula>$C$4</formula>
    </cfRule>
  </conditionalFormatting>
  <conditionalFormatting sqref="R38">
    <cfRule type="cellIs" dxfId="2526" priority="2528" operator="lessThan">
      <formula>$C$4</formula>
    </cfRule>
  </conditionalFormatting>
  <conditionalFormatting sqref="S38">
    <cfRule type="cellIs" dxfId="2525" priority="2578" operator="lessThan">
      <formula>$C$4</formula>
    </cfRule>
  </conditionalFormatting>
  <conditionalFormatting sqref="T38">
    <cfRule type="cellIs" dxfId="2524" priority="178" operator="lessThan">
      <formula>$C$4</formula>
    </cfRule>
  </conditionalFormatting>
  <conditionalFormatting sqref="U38">
    <cfRule type="cellIs" dxfId="2523" priority="2628" operator="lessThan">
      <formula>$C$4</formula>
    </cfRule>
  </conditionalFormatting>
  <conditionalFormatting sqref="V38">
    <cfRule type="cellIs" dxfId="2522" priority="2678" operator="lessThan">
      <formula>$C$4</formula>
    </cfRule>
  </conditionalFormatting>
  <conditionalFormatting sqref="W38">
    <cfRule type="cellIs" dxfId="2521" priority="228" operator="lessThan">
      <formula>$C$4</formula>
    </cfRule>
  </conditionalFormatting>
  <conditionalFormatting sqref="X38">
    <cfRule type="cellIs" dxfId="2520" priority="278" operator="lessThan">
      <formula>$C$4</formula>
    </cfRule>
  </conditionalFormatting>
  <conditionalFormatting sqref="Y38">
    <cfRule type="cellIs" dxfId="2519" priority="328" operator="lessThan">
      <formula>$C$4</formula>
    </cfRule>
  </conditionalFormatting>
  <conditionalFormatting sqref="Z38">
    <cfRule type="cellIs" dxfId="2518" priority="378" operator="lessThan">
      <formula>$C$4</formula>
    </cfRule>
  </conditionalFormatting>
  <conditionalFormatting sqref="AA38">
    <cfRule type="cellIs" dxfId="2517" priority="428" operator="lessThan">
      <formula>$C$4</formula>
    </cfRule>
  </conditionalFormatting>
  <conditionalFormatting sqref="AB38">
    <cfRule type="cellIs" dxfId="2516" priority="478" operator="lessThan">
      <formula>$C$4</formula>
    </cfRule>
  </conditionalFormatting>
  <conditionalFormatting sqref="AC38">
    <cfRule type="cellIs" dxfId="2515" priority="528" operator="lessThan">
      <formula>$C$4</formula>
    </cfRule>
  </conditionalFormatting>
  <conditionalFormatting sqref="AD38">
    <cfRule type="cellIs" dxfId="2514" priority="578" operator="lessThan">
      <formula>$C$4</formula>
    </cfRule>
  </conditionalFormatting>
  <conditionalFormatting sqref="AE38">
    <cfRule type="cellIs" dxfId="2513" priority="628" operator="lessThan">
      <formula>$C$4</formula>
    </cfRule>
  </conditionalFormatting>
  <conditionalFormatting sqref="AF38">
    <cfRule type="cellIs" dxfId="2512" priority="678" operator="lessThan">
      <formula>$C$4</formula>
    </cfRule>
  </conditionalFormatting>
  <conditionalFormatting sqref="AG38">
    <cfRule type="cellIs" dxfId="2511" priority="728" operator="lessThan">
      <formula>$C$4</formula>
    </cfRule>
  </conditionalFormatting>
  <conditionalFormatting sqref="AH38">
    <cfRule type="cellIs" dxfId="2510" priority="778" operator="lessThan">
      <formula>$C$4</formula>
    </cfRule>
  </conditionalFormatting>
  <conditionalFormatting sqref="AI38">
    <cfRule type="cellIs" dxfId="2509" priority="828" operator="lessThan">
      <formula>$C$4</formula>
    </cfRule>
  </conditionalFormatting>
  <conditionalFormatting sqref="AJ38">
    <cfRule type="cellIs" dxfId="2508" priority="878" operator="lessThan">
      <formula>$C$4</formula>
    </cfRule>
  </conditionalFormatting>
  <conditionalFormatting sqref="AK38">
    <cfRule type="cellIs" dxfId="2507" priority="928" operator="lessThan">
      <formula>$C$4</formula>
    </cfRule>
  </conditionalFormatting>
  <conditionalFormatting sqref="AL38">
    <cfRule type="cellIs" dxfId="2506" priority="978" operator="lessThan">
      <formula>$C$4</formula>
    </cfRule>
  </conditionalFormatting>
  <conditionalFormatting sqref="AM38">
    <cfRule type="cellIs" dxfId="2505" priority="1028" operator="lessThan">
      <formula>$C$4</formula>
    </cfRule>
  </conditionalFormatting>
  <conditionalFormatting sqref="AN38">
    <cfRule type="cellIs" dxfId="2504" priority="1078" operator="lessThan">
      <formula>$C$4</formula>
    </cfRule>
  </conditionalFormatting>
  <conditionalFormatting sqref="AO38">
    <cfRule type="cellIs" dxfId="2503" priority="1128" operator="lessThan">
      <formula>$C$4</formula>
    </cfRule>
  </conditionalFormatting>
  <conditionalFormatting sqref="AP38">
    <cfRule type="cellIs" dxfId="2502" priority="1178" operator="lessThan">
      <formula>$C$4</formula>
    </cfRule>
  </conditionalFormatting>
  <conditionalFormatting sqref="AQ38">
    <cfRule type="cellIs" dxfId="2501" priority="1228" operator="lessThan">
      <formula>$C$4</formula>
    </cfRule>
  </conditionalFormatting>
  <conditionalFormatting sqref="AR38">
    <cfRule type="cellIs" dxfId="2500" priority="1278" operator="lessThan">
      <formula>$C$4</formula>
    </cfRule>
  </conditionalFormatting>
  <conditionalFormatting sqref="AS38">
    <cfRule type="cellIs" dxfId="2499" priority="1328" operator="lessThan">
      <formula>$C$4</formula>
    </cfRule>
  </conditionalFormatting>
  <conditionalFormatting sqref="AT38">
    <cfRule type="cellIs" dxfId="2498" priority="1378" operator="lessThan">
      <formula>$C$4</formula>
    </cfRule>
  </conditionalFormatting>
  <conditionalFormatting sqref="AU38">
    <cfRule type="cellIs" dxfId="2497" priority="1428" operator="lessThan">
      <formula>$C$4</formula>
    </cfRule>
  </conditionalFormatting>
  <conditionalFormatting sqref="AV38">
    <cfRule type="cellIs" dxfId="2496" priority="1478" operator="lessThan">
      <formula>$C$4</formula>
    </cfRule>
  </conditionalFormatting>
  <conditionalFormatting sqref="AW38">
    <cfRule type="cellIs" dxfId="2495" priority="1528" operator="lessThan">
      <formula>$C$4</formula>
    </cfRule>
  </conditionalFormatting>
  <conditionalFormatting sqref="AX38">
    <cfRule type="cellIs" dxfId="2494" priority="2875" operator="lessThan">
      <formula>$C$4</formula>
    </cfRule>
    <cfRule type="cellIs" dxfId="2493" priority="2876" operator="lessThan">
      <formula>$C$4</formula>
    </cfRule>
  </conditionalFormatting>
  <conditionalFormatting sqref="AY38">
    <cfRule type="cellIs" dxfId="2492" priority="2975" operator="lessThan">
      <formula>$C$4</formula>
    </cfRule>
    <cfRule type="cellIs" dxfId="2491" priority="2976" operator="lessThan">
      <formula>$C$4</formula>
    </cfRule>
  </conditionalFormatting>
  <conditionalFormatting sqref="AZ38">
    <cfRule type="cellIs" dxfId="2490" priority="3075" operator="lessThan">
      <formula>$C$4</formula>
    </cfRule>
    <cfRule type="cellIs" dxfId="2489" priority="3076" operator="lessThan">
      <formula>$C$4</formula>
    </cfRule>
  </conditionalFormatting>
  <conditionalFormatting sqref="BA38">
    <cfRule type="cellIs" dxfId="2488" priority="3175" operator="lessThan">
      <formula>$C$4</formula>
    </cfRule>
    <cfRule type="cellIs" dxfId="2487" priority="3176" operator="lessThan">
      <formula>$C$4</formula>
    </cfRule>
  </conditionalFormatting>
  <conditionalFormatting sqref="BB38">
    <cfRule type="cellIs" dxfId="2486" priority="3275" operator="lessThan">
      <formula>$C$4</formula>
    </cfRule>
    <cfRule type="cellIs" dxfId="2485" priority="3276" operator="lessThan">
      <formula>$C$4</formula>
    </cfRule>
  </conditionalFormatting>
  <conditionalFormatting sqref="BC38">
    <cfRule type="cellIs" dxfId="2484" priority="3375" operator="lessThan">
      <formula>$C$4</formula>
    </cfRule>
    <cfRule type="cellIs" dxfId="2483" priority="3376" operator="lessThan">
      <formula>$C$4</formula>
    </cfRule>
  </conditionalFormatting>
  <conditionalFormatting sqref="BD38">
    <cfRule type="cellIs" dxfId="2482" priority="3475" operator="lessThan">
      <formula>$C$4</formula>
    </cfRule>
    <cfRule type="cellIs" dxfId="2481" priority="3476" operator="lessThan">
      <formula>$C$4</formula>
    </cfRule>
  </conditionalFormatting>
  <conditionalFormatting sqref="BE38">
    <cfRule type="cellIs" dxfId="2480" priority="3575" operator="lessThan">
      <formula>$C$4</formula>
    </cfRule>
    <cfRule type="cellIs" dxfId="2479" priority="3576" operator="lessThan">
      <formula>$C$4</formula>
    </cfRule>
  </conditionalFormatting>
  <conditionalFormatting sqref="BF38">
    <cfRule type="cellIs" dxfId="2478" priority="3675" operator="lessThan">
      <formula>$C$4</formula>
    </cfRule>
    <cfRule type="cellIs" dxfId="2477" priority="3676" operator="lessThan">
      <formula>$C$4</formula>
    </cfRule>
  </conditionalFormatting>
  <conditionalFormatting sqref="BG38">
    <cfRule type="cellIs" dxfId="2476" priority="3775" operator="lessThan">
      <formula>$C$4</formula>
    </cfRule>
    <cfRule type="cellIs" dxfId="2475" priority="3776" operator="lessThan">
      <formula>$C$4</formula>
    </cfRule>
  </conditionalFormatting>
  <conditionalFormatting sqref="BH38">
    <cfRule type="cellIs" dxfId="2474" priority="3875" operator="lessThan">
      <formula>$C$4</formula>
    </cfRule>
    <cfRule type="cellIs" dxfId="2473" priority="3876" operator="lessThan">
      <formula>$C$4</formula>
    </cfRule>
  </conditionalFormatting>
  <conditionalFormatting sqref="BI38">
    <cfRule type="cellIs" dxfId="2472" priority="3975" operator="lessThan">
      <formula>$C$4</formula>
    </cfRule>
    <cfRule type="cellIs" dxfId="2471" priority="3976" operator="lessThan">
      <formula>$C$4</formula>
    </cfRule>
  </conditionalFormatting>
  <conditionalFormatting sqref="BJ38">
    <cfRule type="cellIs" dxfId="2470" priority="4075" operator="lessThan">
      <formula>$C$4</formula>
    </cfRule>
    <cfRule type="cellIs" dxfId="2469" priority="4076" operator="lessThan">
      <formula>$C$4</formula>
    </cfRule>
  </conditionalFormatting>
  <conditionalFormatting sqref="BK38">
    <cfRule type="cellIs" dxfId="2468" priority="4175" operator="lessThan">
      <formula>$C$4</formula>
    </cfRule>
    <cfRule type="cellIs" dxfId="2467" priority="4176" operator="lessThan">
      <formula>$C$4</formula>
    </cfRule>
  </conditionalFormatting>
  <conditionalFormatting sqref="BL38">
    <cfRule type="cellIs" dxfId="2466" priority="4275" operator="lessThan">
      <formula>$C$4</formula>
    </cfRule>
    <cfRule type="cellIs" dxfId="2465" priority="4276" operator="lessThan">
      <formula>$C$4</formula>
    </cfRule>
  </conditionalFormatting>
  <conditionalFormatting sqref="BM38">
    <cfRule type="cellIs" dxfId="2464" priority="4375" operator="lessThan">
      <formula>$C$4</formula>
    </cfRule>
    <cfRule type="cellIs" dxfId="2463" priority="4376" operator="lessThan">
      <formula>$C$4</formula>
    </cfRule>
  </conditionalFormatting>
  <conditionalFormatting sqref="BN38">
    <cfRule type="cellIs" dxfId="2462" priority="4475" operator="lessThan">
      <formula>$C$4</formula>
    </cfRule>
    <cfRule type="cellIs" dxfId="2461" priority="4476" operator="lessThan">
      <formula>$C$4</formula>
    </cfRule>
  </conditionalFormatting>
  <conditionalFormatting sqref="BO38">
    <cfRule type="cellIs" dxfId="2460" priority="4575" operator="lessThan">
      <formula>$C$4</formula>
    </cfRule>
    <cfRule type="cellIs" dxfId="2459" priority="4576" operator="lessThan">
      <formula>$C$4</formula>
    </cfRule>
  </conditionalFormatting>
  <conditionalFormatting sqref="BP38">
    <cfRule type="cellIs" dxfId="2458" priority="4675" operator="lessThan">
      <formula>$C$4</formula>
    </cfRule>
    <cfRule type="cellIs" dxfId="2457" priority="4676" operator="lessThan">
      <formula>$C$4</formula>
    </cfRule>
  </conditionalFormatting>
  <conditionalFormatting sqref="BQ38">
    <cfRule type="cellIs" dxfId="2456" priority="4775" operator="lessThan">
      <formula>$C$4</formula>
    </cfRule>
    <cfRule type="cellIs" dxfId="2455" priority="4776" operator="lessThan">
      <formula>$C$4</formula>
    </cfRule>
  </conditionalFormatting>
  <conditionalFormatting sqref="BR38">
    <cfRule type="cellIs" dxfId="2454" priority="1578" operator="lessThan">
      <formula>$C$4</formula>
    </cfRule>
  </conditionalFormatting>
  <conditionalFormatting sqref="BS38">
    <cfRule type="cellIs" dxfId="2453" priority="1628" operator="lessThan">
      <formula>$C$4</formula>
    </cfRule>
  </conditionalFormatting>
  <conditionalFormatting sqref="BT38">
    <cfRule type="cellIs" dxfId="2452" priority="1678" operator="lessThan">
      <formula>$C$4</formula>
    </cfRule>
  </conditionalFormatting>
  <conditionalFormatting sqref="BU38">
    <cfRule type="cellIs" dxfId="2451" priority="1728" operator="lessThan">
      <formula>$C$4</formula>
    </cfRule>
  </conditionalFormatting>
  <conditionalFormatting sqref="BV38">
    <cfRule type="cellIs" dxfId="2450" priority="1778" operator="lessThan">
      <formula>$C$4</formula>
    </cfRule>
  </conditionalFormatting>
  <conditionalFormatting sqref="BW38">
    <cfRule type="cellIs" dxfId="2449" priority="1828" operator="lessThan">
      <formula>$C$4</formula>
    </cfRule>
  </conditionalFormatting>
  <conditionalFormatting sqref="BX38">
    <cfRule type="cellIs" dxfId="2448" priority="1878" operator="lessThan">
      <formula>$C$4</formula>
    </cfRule>
  </conditionalFormatting>
  <conditionalFormatting sqref="BY38">
    <cfRule type="cellIs" dxfId="2447" priority="1928" operator="lessThan">
      <formula>$C$4</formula>
    </cfRule>
  </conditionalFormatting>
  <conditionalFormatting sqref="BZ38">
    <cfRule type="cellIs" dxfId="2446" priority="1978" operator="lessThan">
      <formula>$C$4</formula>
    </cfRule>
  </conditionalFormatting>
  <conditionalFormatting sqref="CA38">
    <cfRule type="cellIs" dxfId="2445" priority="2028" operator="lessThan">
      <formula>$C$4</formula>
    </cfRule>
  </conditionalFormatting>
  <conditionalFormatting sqref="CB38">
    <cfRule type="cellIs" dxfId="2444" priority="2078" operator="lessThan">
      <formula>$C$4</formula>
    </cfRule>
  </conditionalFormatting>
  <conditionalFormatting sqref="CC38">
    <cfRule type="cellIs" dxfId="2443" priority="2128" operator="lessThan">
      <formula>$C$4</formula>
    </cfRule>
  </conditionalFormatting>
  <conditionalFormatting sqref="CD38">
    <cfRule type="cellIs" dxfId="2442" priority="2178" operator="lessThan">
      <formula>$C$4</formula>
    </cfRule>
  </conditionalFormatting>
  <conditionalFormatting sqref="CE38">
    <cfRule type="cellIs" dxfId="2441" priority="2228" operator="lessThan">
      <formula>$C$4</formula>
    </cfRule>
  </conditionalFormatting>
  <conditionalFormatting sqref="CF38">
    <cfRule type="cellIs" dxfId="2440" priority="2278" operator="lessThan">
      <formula>$C$4</formula>
    </cfRule>
  </conditionalFormatting>
  <conditionalFormatting sqref="CG38">
    <cfRule type="cellIs" dxfId="2439" priority="2328" operator="lessThan">
      <formula>$C$4</formula>
    </cfRule>
  </conditionalFormatting>
  <conditionalFormatting sqref="CH38">
    <cfRule type="cellIs" dxfId="2438" priority="5075" operator="lessThan">
      <formula>$C$4</formula>
    </cfRule>
    <cfRule type="cellIs" dxfId="2437" priority="5076" operator="lessThan">
      <formula>$C$4</formula>
    </cfRule>
  </conditionalFormatting>
  <conditionalFormatting sqref="CI38">
    <cfRule type="cellIs" dxfId="2436" priority="5175" operator="lessThan">
      <formula>$C$4</formula>
    </cfRule>
    <cfRule type="cellIs" dxfId="2435" priority="5176" operator="lessThan">
      <formula>$C$4</formula>
    </cfRule>
  </conditionalFormatting>
  <conditionalFormatting sqref="CJ38">
    <cfRule type="cellIs" dxfId="2434" priority="5275" operator="lessThan">
      <formula>$C$4</formula>
    </cfRule>
    <cfRule type="cellIs" dxfId="2433" priority="5276" operator="lessThan">
      <formula>$C$4</formula>
    </cfRule>
  </conditionalFormatting>
  <conditionalFormatting sqref="CK38">
    <cfRule type="cellIs" dxfId="2432" priority="5375" operator="lessThan">
      <formula>$C$4</formula>
    </cfRule>
    <cfRule type="cellIs" dxfId="2431" priority="5376" operator="lessThan">
      <formula>$C$4</formula>
    </cfRule>
  </conditionalFormatting>
  <conditionalFormatting sqref="CL38">
    <cfRule type="cellIs" dxfId="2430" priority="5475" operator="lessThan">
      <formula>$C$4</formula>
    </cfRule>
    <cfRule type="cellIs" dxfId="2429" priority="5476" operator="lessThan">
      <formula>$C$4</formula>
    </cfRule>
  </conditionalFormatting>
  <conditionalFormatting sqref="CM38">
    <cfRule type="cellIs" dxfId="2428" priority="2378" operator="lessThan">
      <formula>$C$4</formula>
    </cfRule>
  </conditionalFormatting>
  <conditionalFormatting sqref="CN38">
    <cfRule type="cellIs" dxfId="2427" priority="2428" operator="lessThan">
      <formula>$C$4</formula>
    </cfRule>
  </conditionalFormatting>
  <conditionalFormatting sqref="CO38">
    <cfRule type="cellIs" dxfId="2426" priority="2478" operator="lessThan">
      <formula>$C$4</formula>
    </cfRule>
  </conditionalFormatting>
  <conditionalFormatting sqref="CP38">
    <cfRule type="cellIs" dxfId="2425" priority="4875" operator="lessThan">
      <formula>$C$4</formula>
    </cfRule>
    <cfRule type="cellIs" dxfId="2424" priority="4876" operator="lessThan">
      <formula>$C$4</formula>
    </cfRule>
  </conditionalFormatting>
  <conditionalFormatting sqref="CR38">
    <cfRule type="cellIs" dxfId="2423" priority="2755" operator="lessThan">
      <formula>$C$4</formula>
    </cfRule>
    <cfRule type="cellIs" dxfId="2422" priority="2756" operator="lessThan">
      <formula>$C$4</formula>
    </cfRule>
  </conditionalFormatting>
  <conditionalFormatting sqref="CS38">
    <cfRule type="cellIs" dxfId="2421" priority="4975" operator="lessThan">
      <formula>$C$4</formula>
    </cfRule>
    <cfRule type="cellIs" dxfId="2420" priority="4976" operator="lessThan">
      <formula>$C$4</formula>
    </cfRule>
  </conditionalFormatting>
  <conditionalFormatting sqref="O39">
    <cfRule type="cellIs" dxfId="2419" priority="29" operator="lessThan">
      <formula>$C$4</formula>
    </cfRule>
  </conditionalFormatting>
  <conditionalFormatting sqref="P39">
    <cfRule type="cellIs" dxfId="2418" priority="79" operator="lessThan">
      <formula>$C$4</formula>
    </cfRule>
  </conditionalFormatting>
  <conditionalFormatting sqref="Q39">
    <cfRule type="cellIs" dxfId="2417" priority="129" operator="lessThan">
      <formula>$C$4</formula>
    </cfRule>
  </conditionalFormatting>
  <conditionalFormatting sqref="R39">
    <cfRule type="cellIs" dxfId="2416" priority="2529" operator="lessThan">
      <formula>$C$4</formula>
    </cfRule>
  </conditionalFormatting>
  <conditionalFormatting sqref="S39">
    <cfRule type="cellIs" dxfId="2415" priority="2579" operator="lessThan">
      <formula>$C$4</formula>
    </cfRule>
  </conditionalFormatting>
  <conditionalFormatting sqref="T39">
    <cfRule type="cellIs" dxfId="2414" priority="179" operator="lessThan">
      <formula>$C$4</formula>
    </cfRule>
  </conditionalFormatting>
  <conditionalFormatting sqref="U39">
    <cfRule type="cellIs" dxfId="2413" priority="2629" operator="lessThan">
      <formula>$C$4</formula>
    </cfRule>
  </conditionalFormatting>
  <conditionalFormatting sqref="V39">
    <cfRule type="cellIs" dxfId="2412" priority="2679" operator="lessThan">
      <formula>$C$4</formula>
    </cfRule>
  </conditionalFormatting>
  <conditionalFormatting sqref="W39">
    <cfRule type="cellIs" dxfId="2411" priority="229" operator="lessThan">
      <formula>$C$4</formula>
    </cfRule>
  </conditionalFormatting>
  <conditionalFormatting sqref="X39">
    <cfRule type="cellIs" dxfId="2410" priority="279" operator="lessThan">
      <formula>$C$4</formula>
    </cfRule>
  </conditionalFormatting>
  <conditionalFormatting sqref="Y39">
    <cfRule type="cellIs" dxfId="2409" priority="329" operator="lessThan">
      <formula>$C$4</formula>
    </cfRule>
  </conditionalFormatting>
  <conditionalFormatting sqref="Z39">
    <cfRule type="cellIs" dxfId="2408" priority="379" operator="lessThan">
      <formula>$C$4</formula>
    </cfRule>
  </conditionalFormatting>
  <conditionalFormatting sqref="AA39">
    <cfRule type="cellIs" dxfId="2407" priority="429" operator="lessThan">
      <formula>$C$4</formula>
    </cfRule>
  </conditionalFormatting>
  <conditionalFormatting sqref="AB39">
    <cfRule type="cellIs" dxfId="2406" priority="479" operator="lessThan">
      <formula>$C$4</formula>
    </cfRule>
  </conditionalFormatting>
  <conditionalFormatting sqref="AC39">
    <cfRule type="cellIs" dxfId="2405" priority="529" operator="lessThan">
      <formula>$C$4</formula>
    </cfRule>
  </conditionalFormatting>
  <conditionalFormatting sqref="AD39">
    <cfRule type="cellIs" dxfId="2404" priority="579" operator="lessThan">
      <formula>$C$4</formula>
    </cfRule>
  </conditionalFormatting>
  <conditionalFormatting sqref="AE39">
    <cfRule type="cellIs" dxfId="2403" priority="629" operator="lessThan">
      <formula>$C$4</formula>
    </cfRule>
  </conditionalFormatting>
  <conditionalFormatting sqref="AF39">
    <cfRule type="cellIs" dxfId="2402" priority="679" operator="lessThan">
      <formula>$C$4</formula>
    </cfRule>
  </conditionalFormatting>
  <conditionalFormatting sqref="AG39">
    <cfRule type="cellIs" dxfId="2401" priority="729" operator="lessThan">
      <formula>$C$4</formula>
    </cfRule>
  </conditionalFormatting>
  <conditionalFormatting sqref="AH39">
    <cfRule type="cellIs" dxfId="2400" priority="779" operator="lessThan">
      <formula>$C$4</formula>
    </cfRule>
  </conditionalFormatting>
  <conditionalFormatting sqref="AI39">
    <cfRule type="cellIs" dxfId="2399" priority="829" operator="lessThan">
      <formula>$C$4</formula>
    </cfRule>
  </conditionalFormatting>
  <conditionalFormatting sqref="AJ39">
    <cfRule type="cellIs" dxfId="2398" priority="879" operator="lessThan">
      <formula>$C$4</formula>
    </cfRule>
  </conditionalFormatting>
  <conditionalFormatting sqref="AK39">
    <cfRule type="cellIs" dxfId="2397" priority="929" operator="lessThan">
      <formula>$C$4</formula>
    </cfRule>
  </conditionalFormatting>
  <conditionalFormatting sqref="AL39">
    <cfRule type="cellIs" dxfId="2396" priority="979" operator="lessThan">
      <formula>$C$4</formula>
    </cfRule>
  </conditionalFormatting>
  <conditionalFormatting sqref="AM39">
    <cfRule type="cellIs" dxfId="2395" priority="1029" operator="lessThan">
      <formula>$C$4</formula>
    </cfRule>
  </conditionalFormatting>
  <conditionalFormatting sqref="AN39">
    <cfRule type="cellIs" dxfId="2394" priority="1079" operator="lessThan">
      <formula>$C$4</formula>
    </cfRule>
  </conditionalFormatting>
  <conditionalFormatting sqref="AO39">
    <cfRule type="cellIs" dxfId="2393" priority="1129" operator="lessThan">
      <formula>$C$4</formula>
    </cfRule>
  </conditionalFormatting>
  <conditionalFormatting sqref="AP39">
    <cfRule type="cellIs" dxfId="2392" priority="1179" operator="lessThan">
      <formula>$C$4</formula>
    </cfRule>
  </conditionalFormatting>
  <conditionalFormatting sqref="AQ39">
    <cfRule type="cellIs" dxfId="2391" priority="1229" operator="lessThan">
      <formula>$C$4</formula>
    </cfRule>
  </conditionalFormatting>
  <conditionalFormatting sqref="AR39">
    <cfRule type="cellIs" dxfId="2390" priority="1279" operator="lessThan">
      <formula>$C$4</formula>
    </cfRule>
  </conditionalFormatting>
  <conditionalFormatting sqref="AS39">
    <cfRule type="cellIs" dxfId="2389" priority="1329" operator="lessThan">
      <formula>$C$4</formula>
    </cfRule>
  </conditionalFormatting>
  <conditionalFormatting sqref="AT39">
    <cfRule type="cellIs" dxfId="2388" priority="1379" operator="lessThan">
      <formula>$C$4</formula>
    </cfRule>
  </conditionalFormatting>
  <conditionalFormatting sqref="AU39">
    <cfRule type="cellIs" dxfId="2387" priority="1429" operator="lessThan">
      <formula>$C$4</formula>
    </cfRule>
  </conditionalFormatting>
  <conditionalFormatting sqref="AV39">
    <cfRule type="cellIs" dxfId="2386" priority="1479" operator="lessThan">
      <formula>$C$4</formula>
    </cfRule>
  </conditionalFormatting>
  <conditionalFormatting sqref="AW39">
    <cfRule type="cellIs" dxfId="2385" priority="1529" operator="lessThan">
      <formula>$C$4</formula>
    </cfRule>
  </conditionalFormatting>
  <conditionalFormatting sqref="AX39">
    <cfRule type="cellIs" dxfId="2384" priority="2877" operator="lessThan">
      <formula>$C$4</formula>
    </cfRule>
    <cfRule type="cellIs" dxfId="2383" priority="2878" operator="lessThan">
      <formula>$C$4</formula>
    </cfRule>
  </conditionalFormatting>
  <conditionalFormatting sqref="AY39">
    <cfRule type="cellIs" dxfId="2382" priority="2977" operator="lessThan">
      <formula>$C$4</formula>
    </cfRule>
    <cfRule type="cellIs" dxfId="2381" priority="2978" operator="lessThan">
      <formula>$C$4</formula>
    </cfRule>
  </conditionalFormatting>
  <conditionalFormatting sqref="AZ39">
    <cfRule type="cellIs" dxfId="2380" priority="3077" operator="lessThan">
      <formula>$C$4</formula>
    </cfRule>
    <cfRule type="cellIs" dxfId="2379" priority="3078" operator="lessThan">
      <formula>$C$4</formula>
    </cfRule>
  </conditionalFormatting>
  <conditionalFormatting sqref="BA39">
    <cfRule type="cellIs" dxfId="2378" priority="3177" operator="lessThan">
      <formula>$C$4</formula>
    </cfRule>
    <cfRule type="cellIs" dxfId="2377" priority="3178" operator="lessThan">
      <formula>$C$4</formula>
    </cfRule>
  </conditionalFormatting>
  <conditionalFormatting sqref="BB39">
    <cfRule type="cellIs" dxfId="2376" priority="3277" operator="lessThan">
      <formula>$C$4</formula>
    </cfRule>
    <cfRule type="cellIs" dxfId="2375" priority="3278" operator="lessThan">
      <formula>$C$4</formula>
    </cfRule>
  </conditionalFormatting>
  <conditionalFormatting sqref="BC39">
    <cfRule type="cellIs" dxfId="2374" priority="3377" operator="lessThan">
      <formula>$C$4</formula>
    </cfRule>
    <cfRule type="cellIs" dxfId="2373" priority="3378" operator="lessThan">
      <formula>$C$4</formula>
    </cfRule>
  </conditionalFormatting>
  <conditionalFormatting sqref="BD39">
    <cfRule type="cellIs" dxfId="2372" priority="3477" operator="lessThan">
      <formula>$C$4</formula>
    </cfRule>
    <cfRule type="cellIs" dxfId="2371" priority="3478" operator="lessThan">
      <formula>$C$4</formula>
    </cfRule>
  </conditionalFormatting>
  <conditionalFormatting sqref="BE39">
    <cfRule type="cellIs" dxfId="2370" priority="3577" operator="lessThan">
      <formula>$C$4</formula>
    </cfRule>
    <cfRule type="cellIs" dxfId="2369" priority="3578" operator="lessThan">
      <formula>$C$4</formula>
    </cfRule>
  </conditionalFormatting>
  <conditionalFormatting sqref="BF39">
    <cfRule type="cellIs" dxfId="2368" priority="3677" operator="lessThan">
      <formula>$C$4</formula>
    </cfRule>
    <cfRule type="cellIs" dxfId="2367" priority="3678" operator="lessThan">
      <formula>$C$4</formula>
    </cfRule>
  </conditionalFormatting>
  <conditionalFormatting sqref="BG39">
    <cfRule type="cellIs" dxfId="2366" priority="3777" operator="lessThan">
      <formula>$C$4</formula>
    </cfRule>
    <cfRule type="cellIs" dxfId="2365" priority="3778" operator="lessThan">
      <formula>$C$4</formula>
    </cfRule>
  </conditionalFormatting>
  <conditionalFormatting sqref="BH39">
    <cfRule type="cellIs" dxfId="2364" priority="3877" operator="lessThan">
      <formula>$C$4</formula>
    </cfRule>
    <cfRule type="cellIs" dxfId="2363" priority="3878" operator="lessThan">
      <formula>$C$4</formula>
    </cfRule>
  </conditionalFormatting>
  <conditionalFormatting sqref="BI39">
    <cfRule type="cellIs" dxfId="2362" priority="3977" operator="lessThan">
      <formula>$C$4</formula>
    </cfRule>
    <cfRule type="cellIs" dxfId="2361" priority="3978" operator="lessThan">
      <formula>$C$4</formula>
    </cfRule>
  </conditionalFormatting>
  <conditionalFormatting sqref="BJ39">
    <cfRule type="cellIs" dxfId="2360" priority="4077" operator="lessThan">
      <formula>$C$4</formula>
    </cfRule>
    <cfRule type="cellIs" dxfId="2359" priority="4078" operator="lessThan">
      <formula>$C$4</formula>
    </cfRule>
  </conditionalFormatting>
  <conditionalFormatting sqref="BK39">
    <cfRule type="cellIs" dxfId="2358" priority="4177" operator="lessThan">
      <formula>$C$4</formula>
    </cfRule>
    <cfRule type="cellIs" dxfId="2357" priority="4178" operator="lessThan">
      <formula>$C$4</formula>
    </cfRule>
  </conditionalFormatting>
  <conditionalFormatting sqref="BL39">
    <cfRule type="cellIs" dxfId="2356" priority="4277" operator="lessThan">
      <formula>$C$4</formula>
    </cfRule>
    <cfRule type="cellIs" dxfId="2355" priority="4278" operator="lessThan">
      <formula>$C$4</formula>
    </cfRule>
  </conditionalFormatting>
  <conditionalFormatting sqref="BM39">
    <cfRule type="cellIs" dxfId="2354" priority="4377" operator="lessThan">
      <formula>$C$4</formula>
    </cfRule>
    <cfRule type="cellIs" dxfId="2353" priority="4378" operator="lessThan">
      <formula>$C$4</formula>
    </cfRule>
  </conditionalFormatting>
  <conditionalFormatting sqref="BN39">
    <cfRule type="cellIs" dxfId="2352" priority="4477" operator="lessThan">
      <formula>$C$4</formula>
    </cfRule>
    <cfRule type="cellIs" dxfId="2351" priority="4478" operator="lessThan">
      <formula>$C$4</formula>
    </cfRule>
  </conditionalFormatting>
  <conditionalFormatting sqref="BO39">
    <cfRule type="cellIs" dxfId="2350" priority="4577" operator="lessThan">
      <formula>$C$4</formula>
    </cfRule>
    <cfRule type="cellIs" dxfId="2349" priority="4578" operator="lessThan">
      <formula>$C$4</formula>
    </cfRule>
  </conditionalFormatting>
  <conditionalFormatting sqref="BP39">
    <cfRule type="cellIs" dxfId="2348" priority="4677" operator="lessThan">
      <formula>$C$4</formula>
    </cfRule>
    <cfRule type="cellIs" dxfId="2347" priority="4678" operator="lessThan">
      <formula>$C$4</formula>
    </cfRule>
  </conditionalFormatting>
  <conditionalFormatting sqref="BQ39">
    <cfRule type="cellIs" dxfId="2346" priority="4777" operator="lessThan">
      <formula>$C$4</formula>
    </cfRule>
    <cfRule type="cellIs" dxfId="2345" priority="4778" operator="lessThan">
      <formula>$C$4</formula>
    </cfRule>
  </conditionalFormatting>
  <conditionalFormatting sqref="BR39">
    <cfRule type="cellIs" dxfId="2344" priority="1579" operator="lessThan">
      <formula>$C$4</formula>
    </cfRule>
  </conditionalFormatting>
  <conditionalFormatting sqref="BS39">
    <cfRule type="cellIs" dxfId="2343" priority="1629" operator="lessThan">
      <formula>$C$4</formula>
    </cfRule>
  </conditionalFormatting>
  <conditionalFormatting sqref="BT39">
    <cfRule type="cellIs" dxfId="2342" priority="1679" operator="lessThan">
      <formula>$C$4</formula>
    </cfRule>
  </conditionalFormatting>
  <conditionalFormatting sqref="BU39">
    <cfRule type="cellIs" dxfId="2341" priority="1729" operator="lessThan">
      <formula>$C$4</formula>
    </cfRule>
  </conditionalFormatting>
  <conditionalFormatting sqref="BV39">
    <cfRule type="cellIs" dxfId="2340" priority="1779" operator="lessThan">
      <formula>$C$4</formula>
    </cfRule>
  </conditionalFormatting>
  <conditionalFormatting sqref="BW39">
    <cfRule type="cellIs" dxfId="2339" priority="1829" operator="lessThan">
      <formula>$C$4</formula>
    </cfRule>
  </conditionalFormatting>
  <conditionalFormatting sqref="BX39">
    <cfRule type="cellIs" dxfId="2338" priority="1879" operator="lessThan">
      <formula>$C$4</formula>
    </cfRule>
  </conditionalFormatting>
  <conditionalFormatting sqref="BY39">
    <cfRule type="cellIs" dxfId="2337" priority="1929" operator="lessThan">
      <formula>$C$4</formula>
    </cfRule>
  </conditionalFormatting>
  <conditionalFormatting sqref="BZ39">
    <cfRule type="cellIs" dxfId="2336" priority="1979" operator="lessThan">
      <formula>$C$4</formula>
    </cfRule>
  </conditionalFormatting>
  <conditionalFormatting sqref="CA39">
    <cfRule type="cellIs" dxfId="2335" priority="2029" operator="lessThan">
      <formula>$C$4</formula>
    </cfRule>
  </conditionalFormatting>
  <conditionalFormatting sqref="CB39">
    <cfRule type="cellIs" dxfId="2334" priority="2079" operator="lessThan">
      <formula>$C$4</formula>
    </cfRule>
  </conditionalFormatting>
  <conditionalFormatting sqref="CC39">
    <cfRule type="cellIs" dxfId="2333" priority="2129" operator="lessThan">
      <formula>$C$4</formula>
    </cfRule>
  </conditionalFormatting>
  <conditionalFormatting sqref="CD39">
    <cfRule type="cellIs" dxfId="2332" priority="2179" operator="lessThan">
      <formula>$C$4</formula>
    </cfRule>
  </conditionalFormatting>
  <conditionalFormatting sqref="CE39">
    <cfRule type="cellIs" dxfId="2331" priority="2229" operator="lessThan">
      <formula>$C$4</formula>
    </cfRule>
  </conditionalFormatting>
  <conditionalFormatting sqref="CF39">
    <cfRule type="cellIs" dxfId="2330" priority="2279" operator="lessThan">
      <formula>$C$4</formula>
    </cfRule>
  </conditionalFormatting>
  <conditionalFormatting sqref="CG39">
    <cfRule type="cellIs" dxfId="2329" priority="2329" operator="lessThan">
      <formula>$C$4</formula>
    </cfRule>
  </conditionalFormatting>
  <conditionalFormatting sqref="CH39">
    <cfRule type="cellIs" dxfId="2328" priority="5077" operator="lessThan">
      <formula>$C$4</formula>
    </cfRule>
    <cfRule type="cellIs" dxfId="2327" priority="5078" operator="lessThan">
      <formula>$C$4</formula>
    </cfRule>
  </conditionalFormatting>
  <conditionalFormatting sqref="CI39">
    <cfRule type="cellIs" dxfId="2326" priority="5177" operator="lessThan">
      <formula>$C$4</formula>
    </cfRule>
    <cfRule type="cellIs" dxfId="2325" priority="5178" operator="lessThan">
      <formula>$C$4</formula>
    </cfRule>
  </conditionalFormatting>
  <conditionalFormatting sqref="CJ39">
    <cfRule type="cellIs" dxfId="2324" priority="5277" operator="lessThan">
      <formula>$C$4</formula>
    </cfRule>
    <cfRule type="cellIs" dxfId="2323" priority="5278" operator="lessThan">
      <formula>$C$4</formula>
    </cfRule>
  </conditionalFormatting>
  <conditionalFormatting sqref="CK39">
    <cfRule type="cellIs" dxfId="2322" priority="5377" operator="lessThan">
      <formula>$C$4</formula>
    </cfRule>
    <cfRule type="cellIs" dxfId="2321" priority="5378" operator="lessThan">
      <formula>$C$4</formula>
    </cfRule>
  </conditionalFormatting>
  <conditionalFormatting sqref="CL39">
    <cfRule type="cellIs" dxfId="2320" priority="5477" operator="lessThan">
      <formula>$C$4</formula>
    </cfRule>
    <cfRule type="cellIs" dxfId="2319" priority="5478" operator="lessThan">
      <formula>$C$4</formula>
    </cfRule>
  </conditionalFormatting>
  <conditionalFormatting sqref="CM39">
    <cfRule type="cellIs" dxfId="2318" priority="2379" operator="lessThan">
      <formula>$C$4</formula>
    </cfRule>
  </conditionalFormatting>
  <conditionalFormatting sqref="CN39">
    <cfRule type="cellIs" dxfId="2317" priority="2429" operator="lessThan">
      <formula>$C$4</formula>
    </cfRule>
  </conditionalFormatting>
  <conditionalFormatting sqref="CO39">
    <cfRule type="cellIs" dxfId="2316" priority="2479" operator="lessThan">
      <formula>$C$4</formula>
    </cfRule>
  </conditionalFormatting>
  <conditionalFormatting sqref="CP39">
    <cfRule type="cellIs" dxfId="2315" priority="4877" operator="lessThan">
      <formula>$C$4</formula>
    </cfRule>
    <cfRule type="cellIs" dxfId="2314" priority="4878" operator="lessThan">
      <formula>$C$4</formula>
    </cfRule>
  </conditionalFormatting>
  <conditionalFormatting sqref="CR39">
    <cfRule type="cellIs" dxfId="2313" priority="2757" operator="lessThan">
      <formula>$C$4</formula>
    </cfRule>
    <cfRule type="cellIs" dxfId="2312" priority="2758" operator="lessThan">
      <formula>$C$4</formula>
    </cfRule>
  </conditionalFormatting>
  <conditionalFormatting sqref="CS39">
    <cfRule type="cellIs" dxfId="2311" priority="4977" operator="lessThan">
      <formula>$C$4</formula>
    </cfRule>
    <cfRule type="cellIs" dxfId="2310" priority="4978" operator="lessThan">
      <formula>$C$4</formula>
    </cfRule>
  </conditionalFormatting>
  <conditionalFormatting sqref="O40">
    <cfRule type="cellIs" dxfId="2309" priority="30" operator="lessThan">
      <formula>$C$4</formula>
    </cfRule>
  </conditionalFormatting>
  <conditionalFormatting sqref="P40">
    <cfRule type="cellIs" dxfId="2308" priority="80" operator="lessThan">
      <formula>$C$4</formula>
    </cfRule>
  </conditionalFormatting>
  <conditionalFormatting sqref="Q40">
    <cfRule type="cellIs" dxfId="2307" priority="130" operator="lessThan">
      <formula>$C$4</formula>
    </cfRule>
  </conditionalFormatting>
  <conditionalFormatting sqref="R40">
    <cfRule type="cellIs" dxfId="2306" priority="2530" operator="lessThan">
      <formula>$C$4</formula>
    </cfRule>
  </conditionalFormatting>
  <conditionalFormatting sqref="S40">
    <cfRule type="cellIs" dxfId="2305" priority="2580" operator="lessThan">
      <formula>$C$4</formula>
    </cfRule>
  </conditionalFormatting>
  <conditionalFormatting sqref="T40">
    <cfRule type="cellIs" dxfId="2304" priority="180" operator="lessThan">
      <formula>$C$4</formula>
    </cfRule>
  </conditionalFormatting>
  <conditionalFormatting sqref="U40">
    <cfRule type="cellIs" dxfId="2303" priority="2630" operator="lessThan">
      <formula>$C$4</formula>
    </cfRule>
  </conditionalFormatting>
  <conditionalFormatting sqref="V40">
    <cfRule type="cellIs" dxfId="2302" priority="2680" operator="lessThan">
      <formula>$C$4</formula>
    </cfRule>
  </conditionalFormatting>
  <conditionalFormatting sqref="W40">
    <cfRule type="cellIs" dxfId="2301" priority="230" operator="lessThan">
      <formula>$C$4</formula>
    </cfRule>
  </conditionalFormatting>
  <conditionalFormatting sqref="X40">
    <cfRule type="cellIs" dxfId="2300" priority="280" operator="lessThan">
      <formula>$C$4</formula>
    </cfRule>
  </conditionalFormatting>
  <conditionalFormatting sqref="Y40">
    <cfRule type="cellIs" dxfId="2299" priority="330" operator="lessThan">
      <formula>$C$4</formula>
    </cfRule>
  </conditionalFormatting>
  <conditionalFormatting sqref="Z40">
    <cfRule type="cellIs" dxfId="2298" priority="380" operator="lessThan">
      <formula>$C$4</formula>
    </cfRule>
  </conditionalFormatting>
  <conditionalFormatting sqref="AA40">
    <cfRule type="cellIs" dxfId="2297" priority="430" operator="lessThan">
      <formula>$C$4</formula>
    </cfRule>
  </conditionalFormatting>
  <conditionalFormatting sqref="AB40">
    <cfRule type="cellIs" dxfId="2296" priority="480" operator="lessThan">
      <formula>$C$4</formula>
    </cfRule>
  </conditionalFormatting>
  <conditionalFormatting sqref="AC40">
    <cfRule type="cellIs" dxfId="2295" priority="530" operator="lessThan">
      <formula>$C$4</formula>
    </cfRule>
  </conditionalFormatting>
  <conditionalFormatting sqref="AD40">
    <cfRule type="cellIs" dxfId="2294" priority="580" operator="lessThan">
      <formula>$C$4</formula>
    </cfRule>
  </conditionalFormatting>
  <conditionalFormatting sqref="AE40">
    <cfRule type="cellIs" dxfId="2293" priority="630" operator="lessThan">
      <formula>$C$4</formula>
    </cfRule>
  </conditionalFormatting>
  <conditionalFormatting sqref="AF40">
    <cfRule type="cellIs" dxfId="2292" priority="680" operator="lessThan">
      <formula>$C$4</formula>
    </cfRule>
  </conditionalFormatting>
  <conditionalFormatting sqref="AG40">
    <cfRule type="cellIs" dxfId="2291" priority="730" operator="lessThan">
      <formula>$C$4</formula>
    </cfRule>
  </conditionalFormatting>
  <conditionalFormatting sqref="AH40">
    <cfRule type="cellIs" dxfId="2290" priority="780" operator="lessThan">
      <formula>$C$4</formula>
    </cfRule>
  </conditionalFormatting>
  <conditionalFormatting sqref="AI40">
    <cfRule type="cellIs" dxfId="2289" priority="830" operator="lessThan">
      <formula>$C$4</formula>
    </cfRule>
  </conditionalFormatting>
  <conditionalFormatting sqref="AJ40">
    <cfRule type="cellIs" dxfId="2288" priority="880" operator="lessThan">
      <formula>$C$4</formula>
    </cfRule>
  </conditionalFormatting>
  <conditionalFormatting sqref="AK40">
    <cfRule type="cellIs" dxfId="2287" priority="930" operator="lessThan">
      <formula>$C$4</formula>
    </cfRule>
  </conditionalFormatting>
  <conditionalFormatting sqref="AL40">
    <cfRule type="cellIs" dxfId="2286" priority="980" operator="lessThan">
      <formula>$C$4</formula>
    </cfRule>
  </conditionalFormatting>
  <conditionalFormatting sqref="AM40">
    <cfRule type="cellIs" dxfId="2285" priority="1030" operator="lessThan">
      <formula>$C$4</formula>
    </cfRule>
  </conditionalFormatting>
  <conditionalFormatting sqref="AN40">
    <cfRule type="cellIs" dxfId="2284" priority="1080" operator="lessThan">
      <formula>$C$4</formula>
    </cfRule>
  </conditionalFormatting>
  <conditionalFormatting sqref="AO40">
    <cfRule type="cellIs" dxfId="2283" priority="1130" operator="lessThan">
      <formula>$C$4</formula>
    </cfRule>
  </conditionalFormatting>
  <conditionalFormatting sqref="AP40">
    <cfRule type="cellIs" dxfId="2282" priority="1180" operator="lessThan">
      <formula>$C$4</formula>
    </cfRule>
  </conditionalFormatting>
  <conditionalFormatting sqref="AQ40">
    <cfRule type="cellIs" dxfId="2281" priority="1230" operator="lessThan">
      <formula>$C$4</formula>
    </cfRule>
  </conditionalFormatting>
  <conditionalFormatting sqref="AR40">
    <cfRule type="cellIs" dxfId="2280" priority="1280" operator="lessThan">
      <formula>$C$4</formula>
    </cfRule>
  </conditionalFormatting>
  <conditionalFormatting sqref="AS40">
    <cfRule type="cellIs" dxfId="2279" priority="1330" operator="lessThan">
      <formula>$C$4</formula>
    </cfRule>
  </conditionalFormatting>
  <conditionalFormatting sqref="AT40">
    <cfRule type="cellIs" dxfId="2278" priority="1380" operator="lessThan">
      <formula>$C$4</formula>
    </cfRule>
  </conditionalFormatting>
  <conditionalFormatting sqref="AU40">
    <cfRule type="cellIs" dxfId="2277" priority="1430" operator="lessThan">
      <formula>$C$4</formula>
    </cfRule>
  </conditionalFormatting>
  <conditionalFormatting sqref="AV40">
    <cfRule type="cellIs" dxfId="2276" priority="1480" operator="lessThan">
      <formula>$C$4</formula>
    </cfRule>
  </conditionalFormatting>
  <conditionalFormatting sqref="AW40">
    <cfRule type="cellIs" dxfId="2275" priority="1530" operator="lessThan">
      <formula>$C$4</formula>
    </cfRule>
  </conditionalFormatting>
  <conditionalFormatting sqref="AX40">
    <cfRule type="cellIs" dxfId="2274" priority="2879" operator="lessThan">
      <formula>$C$4</formula>
    </cfRule>
    <cfRule type="cellIs" dxfId="2273" priority="2880" operator="lessThan">
      <formula>$C$4</formula>
    </cfRule>
  </conditionalFormatting>
  <conditionalFormatting sqref="AY40">
    <cfRule type="cellIs" dxfId="2272" priority="2979" operator="lessThan">
      <formula>$C$4</formula>
    </cfRule>
    <cfRule type="cellIs" dxfId="2271" priority="2980" operator="lessThan">
      <formula>$C$4</formula>
    </cfRule>
  </conditionalFormatting>
  <conditionalFormatting sqref="AZ40">
    <cfRule type="cellIs" dxfId="2270" priority="3079" operator="lessThan">
      <formula>$C$4</formula>
    </cfRule>
    <cfRule type="cellIs" dxfId="2269" priority="3080" operator="lessThan">
      <formula>$C$4</formula>
    </cfRule>
  </conditionalFormatting>
  <conditionalFormatting sqref="BA40">
    <cfRule type="cellIs" dxfId="2268" priority="3179" operator="lessThan">
      <formula>$C$4</formula>
    </cfRule>
    <cfRule type="cellIs" dxfId="2267" priority="3180" operator="lessThan">
      <formula>$C$4</formula>
    </cfRule>
  </conditionalFormatting>
  <conditionalFormatting sqref="BB40">
    <cfRule type="cellIs" dxfId="2266" priority="3279" operator="lessThan">
      <formula>$C$4</formula>
    </cfRule>
    <cfRule type="cellIs" dxfId="2265" priority="3280" operator="lessThan">
      <formula>$C$4</formula>
    </cfRule>
  </conditionalFormatting>
  <conditionalFormatting sqref="BC40">
    <cfRule type="cellIs" dxfId="2264" priority="3379" operator="lessThan">
      <formula>$C$4</formula>
    </cfRule>
    <cfRule type="cellIs" dxfId="2263" priority="3380" operator="lessThan">
      <formula>$C$4</formula>
    </cfRule>
  </conditionalFormatting>
  <conditionalFormatting sqref="BD40">
    <cfRule type="cellIs" dxfId="2262" priority="3479" operator="lessThan">
      <formula>$C$4</formula>
    </cfRule>
    <cfRule type="cellIs" dxfId="2261" priority="3480" operator="lessThan">
      <formula>$C$4</formula>
    </cfRule>
  </conditionalFormatting>
  <conditionalFormatting sqref="BE40">
    <cfRule type="cellIs" dxfId="2260" priority="3579" operator="lessThan">
      <formula>$C$4</formula>
    </cfRule>
    <cfRule type="cellIs" dxfId="2259" priority="3580" operator="lessThan">
      <formula>$C$4</formula>
    </cfRule>
  </conditionalFormatting>
  <conditionalFormatting sqref="BF40">
    <cfRule type="cellIs" dxfId="2258" priority="3679" operator="lessThan">
      <formula>$C$4</formula>
    </cfRule>
    <cfRule type="cellIs" dxfId="2257" priority="3680" operator="lessThan">
      <formula>$C$4</formula>
    </cfRule>
  </conditionalFormatting>
  <conditionalFormatting sqref="BG40">
    <cfRule type="cellIs" dxfId="2256" priority="3779" operator="lessThan">
      <formula>$C$4</formula>
    </cfRule>
    <cfRule type="cellIs" dxfId="2255" priority="3780" operator="lessThan">
      <formula>$C$4</formula>
    </cfRule>
  </conditionalFormatting>
  <conditionalFormatting sqref="BH40">
    <cfRule type="cellIs" dxfId="2254" priority="3879" operator="lessThan">
      <formula>$C$4</formula>
    </cfRule>
    <cfRule type="cellIs" dxfId="2253" priority="3880" operator="lessThan">
      <formula>$C$4</formula>
    </cfRule>
  </conditionalFormatting>
  <conditionalFormatting sqref="BI40">
    <cfRule type="cellIs" dxfId="2252" priority="3979" operator="lessThan">
      <formula>$C$4</formula>
    </cfRule>
    <cfRule type="cellIs" dxfId="2251" priority="3980" operator="lessThan">
      <formula>$C$4</formula>
    </cfRule>
  </conditionalFormatting>
  <conditionalFormatting sqref="BJ40">
    <cfRule type="cellIs" dxfId="2250" priority="4079" operator="lessThan">
      <formula>$C$4</formula>
    </cfRule>
    <cfRule type="cellIs" dxfId="2249" priority="4080" operator="lessThan">
      <formula>$C$4</formula>
    </cfRule>
  </conditionalFormatting>
  <conditionalFormatting sqref="BK40">
    <cfRule type="cellIs" dxfId="2248" priority="4179" operator="lessThan">
      <formula>$C$4</formula>
    </cfRule>
    <cfRule type="cellIs" dxfId="2247" priority="4180" operator="lessThan">
      <formula>$C$4</formula>
    </cfRule>
  </conditionalFormatting>
  <conditionalFormatting sqref="BL40">
    <cfRule type="cellIs" dxfId="2246" priority="4279" operator="lessThan">
      <formula>$C$4</formula>
    </cfRule>
    <cfRule type="cellIs" dxfId="2245" priority="4280" operator="lessThan">
      <formula>$C$4</formula>
    </cfRule>
  </conditionalFormatting>
  <conditionalFormatting sqref="BM40">
    <cfRule type="cellIs" dxfId="2244" priority="4379" operator="lessThan">
      <formula>$C$4</formula>
    </cfRule>
    <cfRule type="cellIs" dxfId="2243" priority="4380" operator="lessThan">
      <formula>$C$4</formula>
    </cfRule>
  </conditionalFormatting>
  <conditionalFormatting sqref="BN40">
    <cfRule type="cellIs" dxfId="2242" priority="4479" operator="lessThan">
      <formula>$C$4</formula>
    </cfRule>
    <cfRule type="cellIs" dxfId="2241" priority="4480" operator="lessThan">
      <formula>$C$4</formula>
    </cfRule>
  </conditionalFormatting>
  <conditionalFormatting sqref="BO40">
    <cfRule type="cellIs" dxfId="2240" priority="4579" operator="lessThan">
      <formula>$C$4</formula>
    </cfRule>
    <cfRule type="cellIs" dxfId="2239" priority="4580" operator="lessThan">
      <formula>$C$4</formula>
    </cfRule>
  </conditionalFormatting>
  <conditionalFormatting sqref="BP40">
    <cfRule type="cellIs" dxfId="2238" priority="4679" operator="lessThan">
      <formula>$C$4</formula>
    </cfRule>
    <cfRule type="cellIs" dxfId="2237" priority="4680" operator="lessThan">
      <formula>$C$4</formula>
    </cfRule>
  </conditionalFormatting>
  <conditionalFormatting sqref="BQ40">
    <cfRule type="cellIs" dxfId="2236" priority="4779" operator="lessThan">
      <formula>$C$4</formula>
    </cfRule>
    <cfRule type="cellIs" dxfId="2235" priority="4780" operator="lessThan">
      <formula>$C$4</formula>
    </cfRule>
  </conditionalFormatting>
  <conditionalFormatting sqref="BR40">
    <cfRule type="cellIs" dxfId="2234" priority="1580" operator="lessThan">
      <formula>$C$4</formula>
    </cfRule>
  </conditionalFormatting>
  <conditionalFormatting sqref="BS40">
    <cfRule type="cellIs" dxfId="2233" priority="1630" operator="lessThan">
      <formula>$C$4</formula>
    </cfRule>
  </conditionalFormatting>
  <conditionalFormatting sqref="BT40">
    <cfRule type="cellIs" dxfId="2232" priority="1680" operator="lessThan">
      <formula>$C$4</formula>
    </cfRule>
  </conditionalFormatting>
  <conditionalFormatting sqref="BU40">
    <cfRule type="cellIs" dxfId="2231" priority="1730" operator="lessThan">
      <formula>$C$4</formula>
    </cfRule>
  </conditionalFormatting>
  <conditionalFormatting sqref="BV40">
    <cfRule type="cellIs" dxfId="2230" priority="1780" operator="lessThan">
      <formula>$C$4</formula>
    </cfRule>
  </conditionalFormatting>
  <conditionalFormatting sqref="BW40">
    <cfRule type="cellIs" dxfId="2229" priority="1830" operator="lessThan">
      <formula>$C$4</formula>
    </cfRule>
  </conditionalFormatting>
  <conditionalFormatting sqref="BX40">
    <cfRule type="cellIs" dxfId="2228" priority="1880" operator="lessThan">
      <formula>$C$4</formula>
    </cfRule>
  </conditionalFormatting>
  <conditionalFormatting sqref="BY40">
    <cfRule type="cellIs" dxfId="2227" priority="1930" operator="lessThan">
      <formula>$C$4</formula>
    </cfRule>
  </conditionalFormatting>
  <conditionalFormatting sqref="BZ40">
    <cfRule type="cellIs" dxfId="2226" priority="1980" operator="lessThan">
      <formula>$C$4</formula>
    </cfRule>
  </conditionalFormatting>
  <conditionalFormatting sqref="CA40">
    <cfRule type="cellIs" dxfId="2225" priority="2030" operator="lessThan">
      <formula>$C$4</formula>
    </cfRule>
  </conditionalFormatting>
  <conditionalFormatting sqref="CB40">
    <cfRule type="cellIs" dxfId="2224" priority="2080" operator="lessThan">
      <formula>$C$4</formula>
    </cfRule>
  </conditionalFormatting>
  <conditionalFormatting sqref="CC40">
    <cfRule type="cellIs" dxfId="2223" priority="2130" operator="lessThan">
      <formula>$C$4</formula>
    </cfRule>
  </conditionalFormatting>
  <conditionalFormatting sqref="CD40">
    <cfRule type="cellIs" dxfId="2222" priority="2180" operator="lessThan">
      <formula>$C$4</formula>
    </cfRule>
  </conditionalFormatting>
  <conditionalFormatting sqref="CE40">
    <cfRule type="cellIs" dxfId="2221" priority="2230" operator="lessThan">
      <formula>$C$4</formula>
    </cfRule>
  </conditionalFormatting>
  <conditionalFormatting sqref="CF40">
    <cfRule type="cellIs" dxfId="2220" priority="2280" operator="lessThan">
      <formula>$C$4</formula>
    </cfRule>
  </conditionalFormatting>
  <conditionalFormatting sqref="CG40">
    <cfRule type="cellIs" dxfId="2219" priority="2330" operator="lessThan">
      <formula>$C$4</formula>
    </cfRule>
  </conditionalFormatting>
  <conditionalFormatting sqref="CH40">
    <cfRule type="cellIs" dxfId="2218" priority="5079" operator="lessThan">
      <formula>$C$4</formula>
    </cfRule>
    <cfRule type="cellIs" dxfId="2217" priority="5080" operator="lessThan">
      <formula>$C$4</formula>
    </cfRule>
  </conditionalFormatting>
  <conditionalFormatting sqref="CI40">
    <cfRule type="cellIs" dxfId="2216" priority="5179" operator="lessThan">
      <formula>$C$4</formula>
    </cfRule>
    <cfRule type="cellIs" dxfId="2215" priority="5180" operator="lessThan">
      <formula>$C$4</formula>
    </cfRule>
  </conditionalFormatting>
  <conditionalFormatting sqref="CJ40">
    <cfRule type="cellIs" dxfId="2214" priority="5279" operator="lessThan">
      <formula>$C$4</formula>
    </cfRule>
    <cfRule type="cellIs" dxfId="2213" priority="5280" operator="lessThan">
      <formula>$C$4</formula>
    </cfRule>
  </conditionalFormatting>
  <conditionalFormatting sqref="CK40">
    <cfRule type="cellIs" dxfId="2212" priority="5379" operator="lessThan">
      <formula>$C$4</formula>
    </cfRule>
    <cfRule type="cellIs" dxfId="2211" priority="5380" operator="lessThan">
      <formula>$C$4</formula>
    </cfRule>
  </conditionalFormatting>
  <conditionalFormatting sqref="CL40">
    <cfRule type="cellIs" dxfId="2210" priority="5479" operator="lessThan">
      <formula>$C$4</formula>
    </cfRule>
    <cfRule type="cellIs" dxfId="2209" priority="5480" operator="lessThan">
      <formula>$C$4</formula>
    </cfRule>
  </conditionalFormatting>
  <conditionalFormatting sqref="CM40">
    <cfRule type="cellIs" dxfId="2208" priority="2380" operator="lessThan">
      <formula>$C$4</formula>
    </cfRule>
  </conditionalFormatting>
  <conditionalFormatting sqref="CN40">
    <cfRule type="cellIs" dxfId="2207" priority="2430" operator="lessThan">
      <formula>$C$4</formula>
    </cfRule>
  </conditionalFormatting>
  <conditionalFormatting sqref="CO40">
    <cfRule type="cellIs" dxfId="2206" priority="2480" operator="lessThan">
      <formula>$C$4</formula>
    </cfRule>
  </conditionalFormatting>
  <conditionalFormatting sqref="CP40">
    <cfRule type="cellIs" dxfId="2205" priority="4879" operator="lessThan">
      <formula>$C$4</formula>
    </cfRule>
    <cfRule type="cellIs" dxfId="2204" priority="4880" operator="lessThan">
      <formula>$C$4</formula>
    </cfRule>
  </conditionalFormatting>
  <conditionalFormatting sqref="CR40">
    <cfRule type="cellIs" dxfId="2203" priority="2759" operator="lessThan">
      <formula>$C$4</formula>
    </cfRule>
    <cfRule type="cellIs" dxfId="2202" priority="2760" operator="lessThan">
      <formula>$C$4</formula>
    </cfRule>
  </conditionalFormatting>
  <conditionalFormatting sqref="CS40">
    <cfRule type="cellIs" dxfId="2201" priority="4979" operator="lessThan">
      <formula>$C$4</formula>
    </cfRule>
    <cfRule type="cellIs" dxfId="2200" priority="4980" operator="lessThan">
      <formula>$C$4</formula>
    </cfRule>
  </conditionalFormatting>
  <conditionalFormatting sqref="O41">
    <cfRule type="cellIs" dxfId="2199" priority="31" operator="lessThan">
      <formula>$C$4</formula>
    </cfRule>
  </conditionalFormatting>
  <conditionalFormatting sqref="P41">
    <cfRule type="cellIs" dxfId="2198" priority="81" operator="lessThan">
      <formula>$C$4</formula>
    </cfRule>
  </conditionalFormatting>
  <conditionalFormatting sqref="Q41">
    <cfRule type="cellIs" dxfId="2197" priority="131" operator="lessThan">
      <formula>$C$4</formula>
    </cfRule>
  </conditionalFormatting>
  <conditionalFormatting sqref="R41">
    <cfRule type="cellIs" dxfId="2196" priority="2531" operator="lessThan">
      <formula>$C$4</formula>
    </cfRule>
  </conditionalFormatting>
  <conditionalFormatting sqref="S41">
    <cfRule type="cellIs" dxfId="2195" priority="2581" operator="lessThan">
      <formula>$C$4</formula>
    </cfRule>
  </conditionalFormatting>
  <conditionalFormatting sqref="T41">
    <cfRule type="cellIs" dxfId="2194" priority="181" operator="lessThan">
      <formula>$C$4</formula>
    </cfRule>
  </conditionalFormatting>
  <conditionalFormatting sqref="U41">
    <cfRule type="cellIs" dxfId="2193" priority="2631" operator="lessThan">
      <formula>$C$4</formula>
    </cfRule>
  </conditionalFormatting>
  <conditionalFormatting sqref="V41">
    <cfRule type="cellIs" dxfId="2192" priority="2681" operator="lessThan">
      <formula>$C$4</formula>
    </cfRule>
  </conditionalFormatting>
  <conditionalFormatting sqref="W41">
    <cfRule type="cellIs" dxfId="2191" priority="231" operator="lessThan">
      <formula>$C$4</formula>
    </cfRule>
  </conditionalFormatting>
  <conditionalFormatting sqref="X41">
    <cfRule type="cellIs" dxfId="2190" priority="281" operator="lessThan">
      <formula>$C$4</formula>
    </cfRule>
  </conditionalFormatting>
  <conditionalFormatting sqref="Y41">
    <cfRule type="cellIs" dxfId="2189" priority="331" operator="lessThan">
      <formula>$C$4</formula>
    </cfRule>
  </conditionalFormatting>
  <conditionalFormatting sqref="Z41">
    <cfRule type="cellIs" dxfId="2188" priority="381" operator="lessThan">
      <formula>$C$4</formula>
    </cfRule>
  </conditionalFormatting>
  <conditionalFormatting sqref="AA41">
    <cfRule type="cellIs" dxfId="2187" priority="431" operator="lessThan">
      <formula>$C$4</formula>
    </cfRule>
  </conditionalFormatting>
  <conditionalFormatting sqref="AB41">
    <cfRule type="cellIs" dxfId="2186" priority="481" operator="lessThan">
      <formula>$C$4</formula>
    </cfRule>
  </conditionalFormatting>
  <conditionalFormatting sqref="AC41">
    <cfRule type="cellIs" dxfId="2185" priority="531" operator="lessThan">
      <formula>$C$4</formula>
    </cfRule>
  </conditionalFormatting>
  <conditionalFormatting sqref="AD41">
    <cfRule type="cellIs" dxfId="2184" priority="581" operator="lessThan">
      <formula>$C$4</formula>
    </cfRule>
  </conditionalFormatting>
  <conditionalFormatting sqref="AE41">
    <cfRule type="cellIs" dxfId="2183" priority="631" operator="lessThan">
      <formula>$C$4</formula>
    </cfRule>
  </conditionalFormatting>
  <conditionalFormatting sqref="AF41">
    <cfRule type="cellIs" dxfId="2182" priority="681" operator="lessThan">
      <formula>$C$4</formula>
    </cfRule>
  </conditionalFormatting>
  <conditionalFormatting sqref="AG41">
    <cfRule type="cellIs" dxfId="2181" priority="731" operator="lessThan">
      <formula>$C$4</formula>
    </cfRule>
  </conditionalFormatting>
  <conditionalFormatting sqref="AH41">
    <cfRule type="cellIs" dxfId="2180" priority="781" operator="lessThan">
      <formula>$C$4</formula>
    </cfRule>
  </conditionalFormatting>
  <conditionalFormatting sqref="AI41">
    <cfRule type="cellIs" dxfId="2179" priority="831" operator="lessThan">
      <formula>$C$4</formula>
    </cfRule>
  </conditionalFormatting>
  <conditionalFormatting sqref="AJ41">
    <cfRule type="cellIs" dxfId="2178" priority="881" operator="lessThan">
      <formula>$C$4</formula>
    </cfRule>
  </conditionalFormatting>
  <conditionalFormatting sqref="AK41">
    <cfRule type="cellIs" dxfId="2177" priority="931" operator="lessThan">
      <formula>$C$4</formula>
    </cfRule>
  </conditionalFormatting>
  <conditionalFormatting sqref="AL41">
    <cfRule type="cellIs" dxfId="2176" priority="981" operator="lessThan">
      <formula>$C$4</formula>
    </cfRule>
  </conditionalFormatting>
  <conditionalFormatting sqref="AM41">
    <cfRule type="cellIs" dxfId="2175" priority="1031" operator="lessThan">
      <formula>$C$4</formula>
    </cfRule>
  </conditionalFormatting>
  <conditionalFormatting sqref="AN41">
    <cfRule type="cellIs" dxfId="2174" priority="1081" operator="lessThan">
      <formula>$C$4</formula>
    </cfRule>
  </conditionalFormatting>
  <conditionalFormatting sqref="AO41">
    <cfRule type="cellIs" dxfId="2173" priority="1131" operator="lessThan">
      <formula>$C$4</formula>
    </cfRule>
  </conditionalFormatting>
  <conditionalFormatting sqref="AP41">
    <cfRule type="cellIs" dxfId="2172" priority="1181" operator="lessThan">
      <formula>$C$4</formula>
    </cfRule>
  </conditionalFormatting>
  <conditionalFormatting sqref="AQ41">
    <cfRule type="cellIs" dxfId="2171" priority="1231" operator="lessThan">
      <formula>$C$4</formula>
    </cfRule>
  </conditionalFormatting>
  <conditionalFormatting sqref="AR41">
    <cfRule type="cellIs" dxfId="2170" priority="1281" operator="lessThan">
      <formula>$C$4</formula>
    </cfRule>
  </conditionalFormatting>
  <conditionalFormatting sqref="AS41">
    <cfRule type="cellIs" dxfId="2169" priority="1331" operator="lessThan">
      <formula>$C$4</formula>
    </cfRule>
  </conditionalFormatting>
  <conditionalFormatting sqref="AT41">
    <cfRule type="cellIs" dxfId="2168" priority="1381" operator="lessThan">
      <formula>$C$4</formula>
    </cfRule>
  </conditionalFormatting>
  <conditionalFormatting sqref="AU41">
    <cfRule type="cellIs" dxfId="2167" priority="1431" operator="lessThan">
      <formula>$C$4</formula>
    </cfRule>
  </conditionalFormatting>
  <conditionalFormatting sqref="AV41">
    <cfRule type="cellIs" dxfId="2166" priority="1481" operator="lessThan">
      <formula>$C$4</formula>
    </cfRule>
  </conditionalFormatting>
  <conditionalFormatting sqref="AW41">
    <cfRule type="cellIs" dxfId="2165" priority="1531" operator="lessThan">
      <formula>$C$4</formula>
    </cfRule>
  </conditionalFormatting>
  <conditionalFormatting sqref="AX41">
    <cfRule type="cellIs" dxfId="2164" priority="2881" operator="lessThan">
      <formula>$C$4</formula>
    </cfRule>
    <cfRule type="cellIs" dxfId="2163" priority="2882" operator="lessThan">
      <formula>$C$4</formula>
    </cfRule>
  </conditionalFormatting>
  <conditionalFormatting sqref="AY41">
    <cfRule type="cellIs" dxfId="2162" priority="2981" operator="lessThan">
      <formula>$C$4</formula>
    </cfRule>
    <cfRule type="cellIs" dxfId="2161" priority="2982" operator="lessThan">
      <formula>$C$4</formula>
    </cfRule>
  </conditionalFormatting>
  <conditionalFormatting sqref="AZ41">
    <cfRule type="cellIs" dxfId="2160" priority="3081" operator="lessThan">
      <formula>$C$4</formula>
    </cfRule>
    <cfRule type="cellIs" dxfId="2159" priority="3082" operator="lessThan">
      <formula>$C$4</formula>
    </cfRule>
  </conditionalFormatting>
  <conditionalFormatting sqref="BA41">
    <cfRule type="cellIs" dxfId="2158" priority="3181" operator="lessThan">
      <formula>$C$4</formula>
    </cfRule>
    <cfRule type="cellIs" dxfId="2157" priority="3182" operator="lessThan">
      <formula>$C$4</formula>
    </cfRule>
  </conditionalFormatting>
  <conditionalFormatting sqref="BB41">
    <cfRule type="cellIs" dxfId="2156" priority="3281" operator="lessThan">
      <formula>$C$4</formula>
    </cfRule>
    <cfRule type="cellIs" dxfId="2155" priority="3282" operator="lessThan">
      <formula>$C$4</formula>
    </cfRule>
  </conditionalFormatting>
  <conditionalFormatting sqref="BC41">
    <cfRule type="cellIs" dxfId="2154" priority="3381" operator="lessThan">
      <formula>$C$4</formula>
    </cfRule>
    <cfRule type="cellIs" dxfId="2153" priority="3382" operator="lessThan">
      <formula>$C$4</formula>
    </cfRule>
  </conditionalFormatting>
  <conditionalFormatting sqref="BD41">
    <cfRule type="cellIs" dxfId="2152" priority="3481" operator="lessThan">
      <formula>$C$4</formula>
    </cfRule>
    <cfRule type="cellIs" dxfId="2151" priority="3482" operator="lessThan">
      <formula>$C$4</formula>
    </cfRule>
  </conditionalFormatting>
  <conditionalFormatting sqref="BE41">
    <cfRule type="cellIs" dxfId="2150" priority="3581" operator="lessThan">
      <formula>$C$4</formula>
    </cfRule>
    <cfRule type="cellIs" dxfId="2149" priority="3582" operator="lessThan">
      <formula>$C$4</formula>
    </cfRule>
  </conditionalFormatting>
  <conditionalFormatting sqref="BF41">
    <cfRule type="cellIs" dxfId="2148" priority="3681" operator="lessThan">
      <formula>$C$4</formula>
    </cfRule>
    <cfRule type="cellIs" dxfId="2147" priority="3682" operator="lessThan">
      <formula>$C$4</formula>
    </cfRule>
  </conditionalFormatting>
  <conditionalFormatting sqref="BG41">
    <cfRule type="cellIs" dxfId="2146" priority="3781" operator="lessThan">
      <formula>$C$4</formula>
    </cfRule>
    <cfRule type="cellIs" dxfId="2145" priority="3782" operator="lessThan">
      <formula>$C$4</formula>
    </cfRule>
  </conditionalFormatting>
  <conditionalFormatting sqref="BH41">
    <cfRule type="cellIs" dxfId="2144" priority="3881" operator="lessThan">
      <formula>$C$4</formula>
    </cfRule>
    <cfRule type="cellIs" dxfId="2143" priority="3882" operator="lessThan">
      <formula>$C$4</formula>
    </cfRule>
  </conditionalFormatting>
  <conditionalFormatting sqref="BI41">
    <cfRule type="cellIs" dxfId="2142" priority="3981" operator="lessThan">
      <formula>$C$4</formula>
    </cfRule>
    <cfRule type="cellIs" dxfId="2141" priority="3982" operator="lessThan">
      <formula>$C$4</formula>
    </cfRule>
  </conditionalFormatting>
  <conditionalFormatting sqref="BJ41">
    <cfRule type="cellIs" dxfId="2140" priority="4081" operator="lessThan">
      <formula>$C$4</formula>
    </cfRule>
    <cfRule type="cellIs" dxfId="2139" priority="4082" operator="lessThan">
      <formula>$C$4</formula>
    </cfRule>
  </conditionalFormatting>
  <conditionalFormatting sqref="BK41">
    <cfRule type="cellIs" dxfId="2138" priority="4181" operator="lessThan">
      <formula>$C$4</formula>
    </cfRule>
    <cfRule type="cellIs" dxfId="2137" priority="4182" operator="lessThan">
      <formula>$C$4</formula>
    </cfRule>
  </conditionalFormatting>
  <conditionalFormatting sqref="BL41">
    <cfRule type="cellIs" dxfId="2136" priority="4281" operator="lessThan">
      <formula>$C$4</formula>
    </cfRule>
    <cfRule type="cellIs" dxfId="2135" priority="4282" operator="lessThan">
      <formula>$C$4</formula>
    </cfRule>
  </conditionalFormatting>
  <conditionalFormatting sqref="BM41">
    <cfRule type="cellIs" dxfId="2134" priority="4381" operator="lessThan">
      <formula>$C$4</formula>
    </cfRule>
    <cfRule type="cellIs" dxfId="2133" priority="4382" operator="lessThan">
      <formula>$C$4</formula>
    </cfRule>
  </conditionalFormatting>
  <conditionalFormatting sqref="BN41">
    <cfRule type="cellIs" dxfId="2132" priority="4481" operator="lessThan">
      <formula>$C$4</formula>
    </cfRule>
    <cfRule type="cellIs" dxfId="2131" priority="4482" operator="lessThan">
      <formula>$C$4</formula>
    </cfRule>
  </conditionalFormatting>
  <conditionalFormatting sqref="BO41">
    <cfRule type="cellIs" dxfId="2130" priority="4581" operator="lessThan">
      <formula>$C$4</formula>
    </cfRule>
    <cfRule type="cellIs" dxfId="2129" priority="4582" operator="lessThan">
      <formula>$C$4</formula>
    </cfRule>
  </conditionalFormatting>
  <conditionalFormatting sqref="BP41">
    <cfRule type="cellIs" dxfId="2128" priority="4681" operator="lessThan">
      <formula>$C$4</formula>
    </cfRule>
    <cfRule type="cellIs" dxfId="2127" priority="4682" operator="lessThan">
      <formula>$C$4</formula>
    </cfRule>
  </conditionalFormatting>
  <conditionalFormatting sqref="BQ41">
    <cfRule type="cellIs" dxfId="2126" priority="4781" operator="lessThan">
      <formula>$C$4</formula>
    </cfRule>
    <cfRule type="cellIs" dxfId="2125" priority="4782" operator="lessThan">
      <formula>$C$4</formula>
    </cfRule>
  </conditionalFormatting>
  <conditionalFormatting sqref="BR41">
    <cfRule type="cellIs" dxfId="2124" priority="1581" operator="lessThan">
      <formula>$C$4</formula>
    </cfRule>
  </conditionalFormatting>
  <conditionalFormatting sqref="BS41">
    <cfRule type="cellIs" dxfId="2123" priority="1631" operator="lessThan">
      <formula>$C$4</formula>
    </cfRule>
  </conditionalFormatting>
  <conditionalFormatting sqref="BT41">
    <cfRule type="cellIs" dxfId="2122" priority="1681" operator="lessThan">
      <formula>$C$4</formula>
    </cfRule>
  </conditionalFormatting>
  <conditionalFormatting sqref="BU41">
    <cfRule type="cellIs" dxfId="2121" priority="1731" operator="lessThan">
      <formula>$C$4</formula>
    </cfRule>
  </conditionalFormatting>
  <conditionalFormatting sqref="BV41">
    <cfRule type="cellIs" dxfId="2120" priority="1781" operator="lessThan">
      <formula>$C$4</formula>
    </cfRule>
  </conditionalFormatting>
  <conditionalFormatting sqref="BW41">
    <cfRule type="cellIs" dxfId="2119" priority="1831" operator="lessThan">
      <formula>$C$4</formula>
    </cfRule>
  </conditionalFormatting>
  <conditionalFormatting sqref="BX41">
    <cfRule type="cellIs" dxfId="2118" priority="1881" operator="lessThan">
      <formula>$C$4</formula>
    </cfRule>
  </conditionalFormatting>
  <conditionalFormatting sqref="BY41">
    <cfRule type="cellIs" dxfId="2117" priority="1931" operator="lessThan">
      <formula>$C$4</formula>
    </cfRule>
  </conditionalFormatting>
  <conditionalFormatting sqref="BZ41">
    <cfRule type="cellIs" dxfId="2116" priority="1981" operator="lessThan">
      <formula>$C$4</formula>
    </cfRule>
  </conditionalFormatting>
  <conditionalFormatting sqref="CA41">
    <cfRule type="cellIs" dxfId="2115" priority="2031" operator="lessThan">
      <formula>$C$4</formula>
    </cfRule>
  </conditionalFormatting>
  <conditionalFormatting sqref="CB41">
    <cfRule type="cellIs" dxfId="2114" priority="2081" operator="lessThan">
      <formula>$C$4</formula>
    </cfRule>
  </conditionalFormatting>
  <conditionalFormatting sqref="CC41">
    <cfRule type="cellIs" dxfId="2113" priority="2131" operator="lessThan">
      <formula>$C$4</formula>
    </cfRule>
  </conditionalFormatting>
  <conditionalFormatting sqref="CD41">
    <cfRule type="cellIs" dxfId="2112" priority="2181" operator="lessThan">
      <formula>$C$4</formula>
    </cfRule>
  </conditionalFormatting>
  <conditionalFormatting sqref="CE41">
    <cfRule type="cellIs" dxfId="2111" priority="2231" operator="lessThan">
      <formula>$C$4</formula>
    </cfRule>
  </conditionalFormatting>
  <conditionalFormatting sqref="CF41">
    <cfRule type="cellIs" dxfId="2110" priority="2281" operator="lessThan">
      <formula>$C$4</formula>
    </cfRule>
  </conditionalFormatting>
  <conditionalFormatting sqref="CG41">
    <cfRule type="cellIs" dxfId="2109" priority="2331" operator="lessThan">
      <formula>$C$4</formula>
    </cfRule>
  </conditionalFormatting>
  <conditionalFormatting sqref="CH41">
    <cfRule type="cellIs" dxfId="2108" priority="5081" operator="lessThan">
      <formula>$C$4</formula>
    </cfRule>
    <cfRule type="cellIs" dxfId="2107" priority="5082" operator="lessThan">
      <formula>$C$4</formula>
    </cfRule>
  </conditionalFormatting>
  <conditionalFormatting sqref="CI41">
    <cfRule type="cellIs" dxfId="2106" priority="5181" operator="lessThan">
      <formula>$C$4</formula>
    </cfRule>
    <cfRule type="cellIs" dxfId="2105" priority="5182" operator="lessThan">
      <formula>$C$4</formula>
    </cfRule>
  </conditionalFormatting>
  <conditionalFormatting sqref="CJ41">
    <cfRule type="cellIs" dxfId="2104" priority="5281" operator="lessThan">
      <formula>$C$4</formula>
    </cfRule>
    <cfRule type="cellIs" dxfId="2103" priority="5282" operator="lessThan">
      <formula>$C$4</formula>
    </cfRule>
  </conditionalFormatting>
  <conditionalFormatting sqref="CK41">
    <cfRule type="cellIs" dxfId="2102" priority="5381" operator="lessThan">
      <formula>$C$4</formula>
    </cfRule>
    <cfRule type="cellIs" dxfId="2101" priority="5382" operator="lessThan">
      <formula>$C$4</formula>
    </cfRule>
  </conditionalFormatting>
  <conditionalFormatting sqref="CL41">
    <cfRule type="cellIs" dxfId="2100" priority="5481" operator="lessThan">
      <formula>$C$4</formula>
    </cfRule>
    <cfRule type="cellIs" dxfId="2099" priority="5482" operator="lessThan">
      <formula>$C$4</formula>
    </cfRule>
  </conditionalFormatting>
  <conditionalFormatting sqref="CM41">
    <cfRule type="cellIs" dxfId="2098" priority="2381" operator="lessThan">
      <formula>$C$4</formula>
    </cfRule>
  </conditionalFormatting>
  <conditionalFormatting sqref="CN41">
    <cfRule type="cellIs" dxfId="2097" priority="2431" operator="lessThan">
      <formula>$C$4</formula>
    </cfRule>
  </conditionalFormatting>
  <conditionalFormatting sqref="CO41">
    <cfRule type="cellIs" dxfId="2096" priority="2481" operator="lessThan">
      <formula>$C$4</formula>
    </cfRule>
  </conditionalFormatting>
  <conditionalFormatting sqref="CP41">
    <cfRule type="cellIs" dxfId="2095" priority="4881" operator="lessThan">
      <formula>$C$4</formula>
    </cfRule>
    <cfRule type="cellIs" dxfId="2094" priority="4882" operator="lessThan">
      <formula>$C$4</formula>
    </cfRule>
  </conditionalFormatting>
  <conditionalFormatting sqref="CR41">
    <cfRule type="cellIs" dxfId="2093" priority="2761" operator="lessThan">
      <formula>$C$4</formula>
    </cfRule>
    <cfRule type="cellIs" dxfId="2092" priority="2762" operator="lessThan">
      <formula>$C$4</formula>
    </cfRule>
  </conditionalFormatting>
  <conditionalFormatting sqref="CS41">
    <cfRule type="cellIs" dxfId="2091" priority="4981" operator="lessThan">
      <formula>$C$4</formula>
    </cfRule>
    <cfRule type="cellIs" dxfId="2090" priority="4982" operator="lessThan">
      <formula>$C$4</formula>
    </cfRule>
  </conditionalFormatting>
  <conditionalFormatting sqref="O42">
    <cfRule type="cellIs" dxfId="2089" priority="32" operator="lessThan">
      <formula>$C$4</formula>
    </cfRule>
  </conditionalFormatting>
  <conditionalFormatting sqref="P42">
    <cfRule type="cellIs" dxfId="2088" priority="82" operator="lessThan">
      <formula>$C$4</formula>
    </cfRule>
  </conditionalFormatting>
  <conditionalFormatting sqref="Q42">
    <cfRule type="cellIs" dxfId="2087" priority="132" operator="lessThan">
      <formula>$C$4</formula>
    </cfRule>
  </conditionalFormatting>
  <conditionalFormatting sqref="R42">
    <cfRule type="cellIs" dxfId="2086" priority="2532" operator="lessThan">
      <formula>$C$4</formula>
    </cfRule>
  </conditionalFormatting>
  <conditionalFormatting sqref="S42">
    <cfRule type="cellIs" dxfId="2085" priority="2582" operator="lessThan">
      <formula>$C$4</formula>
    </cfRule>
  </conditionalFormatting>
  <conditionalFormatting sqref="T42">
    <cfRule type="cellIs" dxfId="2084" priority="182" operator="lessThan">
      <formula>$C$4</formula>
    </cfRule>
  </conditionalFormatting>
  <conditionalFormatting sqref="U42">
    <cfRule type="cellIs" dxfId="2083" priority="2632" operator="lessThan">
      <formula>$C$4</formula>
    </cfRule>
  </conditionalFormatting>
  <conditionalFormatting sqref="V42">
    <cfRule type="cellIs" dxfId="2082" priority="2682" operator="lessThan">
      <formula>$C$4</formula>
    </cfRule>
  </conditionalFormatting>
  <conditionalFormatting sqref="W42">
    <cfRule type="cellIs" dxfId="2081" priority="232" operator="lessThan">
      <formula>$C$4</formula>
    </cfRule>
  </conditionalFormatting>
  <conditionalFormatting sqref="X42">
    <cfRule type="cellIs" dxfId="2080" priority="282" operator="lessThan">
      <formula>$C$4</formula>
    </cfRule>
  </conditionalFormatting>
  <conditionalFormatting sqref="Y42">
    <cfRule type="cellIs" dxfId="2079" priority="332" operator="lessThan">
      <formula>$C$4</formula>
    </cfRule>
  </conditionalFormatting>
  <conditionalFormatting sqref="Z42">
    <cfRule type="cellIs" dxfId="2078" priority="382" operator="lessThan">
      <formula>$C$4</formula>
    </cfRule>
  </conditionalFormatting>
  <conditionalFormatting sqref="AA42">
    <cfRule type="cellIs" dxfId="2077" priority="432" operator="lessThan">
      <formula>$C$4</formula>
    </cfRule>
  </conditionalFormatting>
  <conditionalFormatting sqref="AB42">
    <cfRule type="cellIs" dxfId="2076" priority="482" operator="lessThan">
      <formula>$C$4</formula>
    </cfRule>
  </conditionalFormatting>
  <conditionalFormatting sqref="AC42">
    <cfRule type="cellIs" dxfId="2075" priority="532" operator="lessThan">
      <formula>$C$4</formula>
    </cfRule>
  </conditionalFormatting>
  <conditionalFormatting sqref="AD42">
    <cfRule type="cellIs" dxfId="2074" priority="582" operator="lessThan">
      <formula>$C$4</formula>
    </cfRule>
  </conditionalFormatting>
  <conditionalFormatting sqref="AE42">
    <cfRule type="cellIs" dxfId="2073" priority="632" operator="lessThan">
      <formula>$C$4</formula>
    </cfRule>
  </conditionalFormatting>
  <conditionalFormatting sqref="AF42">
    <cfRule type="cellIs" dxfId="2072" priority="682" operator="lessThan">
      <formula>$C$4</formula>
    </cfRule>
  </conditionalFormatting>
  <conditionalFormatting sqref="AG42">
    <cfRule type="cellIs" dxfId="2071" priority="732" operator="lessThan">
      <formula>$C$4</formula>
    </cfRule>
  </conditionalFormatting>
  <conditionalFormatting sqref="AH42">
    <cfRule type="cellIs" dxfId="2070" priority="782" operator="lessThan">
      <formula>$C$4</formula>
    </cfRule>
  </conditionalFormatting>
  <conditionalFormatting sqref="AI42">
    <cfRule type="cellIs" dxfId="2069" priority="832" operator="lessThan">
      <formula>$C$4</formula>
    </cfRule>
  </conditionalFormatting>
  <conditionalFormatting sqref="AJ42">
    <cfRule type="cellIs" dxfId="2068" priority="882" operator="lessThan">
      <formula>$C$4</formula>
    </cfRule>
  </conditionalFormatting>
  <conditionalFormatting sqref="AK42">
    <cfRule type="cellIs" dxfId="2067" priority="932" operator="lessThan">
      <formula>$C$4</formula>
    </cfRule>
  </conditionalFormatting>
  <conditionalFormatting sqref="AL42">
    <cfRule type="cellIs" dxfId="2066" priority="982" operator="lessThan">
      <formula>$C$4</formula>
    </cfRule>
  </conditionalFormatting>
  <conditionalFormatting sqref="AM42">
    <cfRule type="cellIs" dxfId="2065" priority="1032" operator="lessThan">
      <formula>$C$4</formula>
    </cfRule>
  </conditionalFormatting>
  <conditionalFormatting sqref="AN42">
    <cfRule type="cellIs" dxfId="2064" priority="1082" operator="lessThan">
      <formula>$C$4</formula>
    </cfRule>
  </conditionalFormatting>
  <conditionalFormatting sqref="AO42">
    <cfRule type="cellIs" dxfId="2063" priority="1132" operator="lessThan">
      <formula>$C$4</formula>
    </cfRule>
  </conditionalFormatting>
  <conditionalFormatting sqref="AP42">
    <cfRule type="cellIs" dxfId="2062" priority="1182" operator="lessThan">
      <formula>$C$4</formula>
    </cfRule>
  </conditionalFormatting>
  <conditionalFormatting sqref="AQ42">
    <cfRule type="cellIs" dxfId="2061" priority="1232" operator="lessThan">
      <formula>$C$4</formula>
    </cfRule>
  </conditionalFormatting>
  <conditionalFormatting sqref="AR42">
    <cfRule type="cellIs" dxfId="2060" priority="1282" operator="lessThan">
      <formula>$C$4</formula>
    </cfRule>
  </conditionalFormatting>
  <conditionalFormatting sqref="AS42">
    <cfRule type="cellIs" dxfId="2059" priority="1332" operator="lessThan">
      <formula>$C$4</formula>
    </cfRule>
  </conditionalFormatting>
  <conditionalFormatting sqref="AT42">
    <cfRule type="cellIs" dxfId="2058" priority="1382" operator="lessThan">
      <formula>$C$4</formula>
    </cfRule>
  </conditionalFormatting>
  <conditionalFormatting sqref="AU42">
    <cfRule type="cellIs" dxfId="2057" priority="1432" operator="lessThan">
      <formula>$C$4</formula>
    </cfRule>
  </conditionalFormatting>
  <conditionalFormatting sqref="AV42">
    <cfRule type="cellIs" dxfId="2056" priority="1482" operator="lessThan">
      <formula>$C$4</formula>
    </cfRule>
  </conditionalFormatting>
  <conditionalFormatting sqref="AW42">
    <cfRule type="cellIs" dxfId="2055" priority="1532" operator="lessThan">
      <formula>$C$4</formula>
    </cfRule>
  </conditionalFormatting>
  <conditionalFormatting sqref="AX42">
    <cfRule type="cellIs" dxfId="2054" priority="2883" operator="lessThan">
      <formula>$C$4</formula>
    </cfRule>
    <cfRule type="cellIs" dxfId="2053" priority="2884" operator="lessThan">
      <formula>$C$4</formula>
    </cfRule>
  </conditionalFormatting>
  <conditionalFormatting sqref="AY42">
    <cfRule type="cellIs" dxfId="2052" priority="2983" operator="lessThan">
      <formula>$C$4</formula>
    </cfRule>
    <cfRule type="cellIs" dxfId="2051" priority="2984" operator="lessThan">
      <formula>$C$4</formula>
    </cfRule>
  </conditionalFormatting>
  <conditionalFormatting sqref="AZ42">
    <cfRule type="cellIs" dxfId="2050" priority="3083" operator="lessThan">
      <formula>$C$4</formula>
    </cfRule>
    <cfRule type="cellIs" dxfId="2049" priority="3084" operator="lessThan">
      <formula>$C$4</formula>
    </cfRule>
  </conditionalFormatting>
  <conditionalFormatting sqref="BA42">
    <cfRule type="cellIs" dxfId="2048" priority="3183" operator="lessThan">
      <formula>$C$4</formula>
    </cfRule>
    <cfRule type="cellIs" dxfId="2047" priority="3184" operator="lessThan">
      <formula>$C$4</formula>
    </cfRule>
  </conditionalFormatting>
  <conditionalFormatting sqref="BB42">
    <cfRule type="cellIs" dxfId="2046" priority="3283" operator="lessThan">
      <formula>$C$4</formula>
    </cfRule>
    <cfRule type="cellIs" dxfId="2045" priority="3284" operator="lessThan">
      <formula>$C$4</formula>
    </cfRule>
  </conditionalFormatting>
  <conditionalFormatting sqref="BC42">
    <cfRule type="cellIs" dxfId="2044" priority="3383" operator="lessThan">
      <formula>$C$4</formula>
    </cfRule>
    <cfRule type="cellIs" dxfId="2043" priority="3384" operator="lessThan">
      <formula>$C$4</formula>
    </cfRule>
  </conditionalFormatting>
  <conditionalFormatting sqref="BD42">
    <cfRule type="cellIs" dxfId="2042" priority="3483" operator="lessThan">
      <formula>$C$4</formula>
    </cfRule>
    <cfRule type="cellIs" dxfId="2041" priority="3484" operator="lessThan">
      <formula>$C$4</formula>
    </cfRule>
  </conditionalFormatting>
  <conditionalFormatting sqref="BE42">
    <cfRule type="cellIs" dxfId="2040" priority="3583" operator="lessThan">
      <formula>$C$4</formula>
    </cfRule>
    <cfRule type="cellIs" dxfId="2039" priority="3584" operator="lessThan">
      <formula>$C$4</formula>
    </cfRule>
  </conditionalFormatting>
  <conditionalFormatting sqref="BF42">
    <cfRule type="cellIs" dxfId="2038" priority="3683" operator="lessThan">
      <formula>$C$4</formula>
    </cfRule>
    <cfRule type="cellIs" dxfId="2037" priority="3684" operator="lessThan">
      <formula>$C$4</formula>
    </cfRule>
  </conditionalFormatting>
  <conditionalFormatting sqref="BG42">
    <cfRule type="cellIs" dxfId="2036" priority="3783" operator="lessThan">
      <formula>$C$4</formula>
    </cfRule>
    <cfRule type="cellIs" dxfId="2035" priority="3784" operator="lessThan">
      <formula>$C$4</formula>
    </cfRule>
  </conditionalFormatting>
  <conditionalFormatting sqref="BH42">
    <cfRule type="cellIs" dxfId="2034" priority="3883" operator="lessThan">
      <formula>$C$4</formula>
    </cfRule>
    <cfRule type="cellIs" dxfId="2033" priority="3884" operator="lessThan">
      <formula>$C$4</formula>
    </cfRule>
  </conditionalFormatting>
  <conditionalFormatting sqref="BI42">
    <cfRule type="cellIs" dxfId="2032" priority="3983" operator="lessThan">
      <formula>$C$4</formula>
    </cfRule>
    <cfRule type="cellIs" dxfId="2031" priority="3984" operator="lessThan">
      <formula>$C$4</formula>
    </cfRule>
  </conditionalFormatting>
  <conditionalFormatting sqref="BJ42">
    <cfRule type="cellIs" dxfId="2030" priority="4083" operator="lessThan">
      <formula>$C$4</formula>
    </cfRule>
    <cfRule type="cellIs" dxfId="2029" priority="4084" operator="lessThan">
      <formula>$C$4</formula>
    </cfRule>
  </conditionalFormatting>
  <conditionalFormatting sqref="BK42">
    <cfRule type="cellIs" dxfId="2028" priority="4183" operator="lessThan">
      <formula>$C$4</formula>
    </cfRule>
    <cfRule type="cellIs" dxfId="2027" priority="4184" operator="lessThan">
      <formula>$C$4</formula>
    </cfRule>
  </conditionalFormatting>
  <conditionalFormatting sqref="BL42">
    <cfRule type="cellIs" dxfId="2026" priority="4283" operator="lessThan">
      <formula>$C$4</formula>
    </cfRule>
    <cfRule type="cellIs" dxfId="2025" priority="4284" operator="lessThan">
      <formula>$C$4</formula>
    </cfRule>
  </conditionalFormatting>
  <conditionalFormatting sqref="BM42">
    <cfRule type="cellIs" dxfId="2024" priority="4383" operator="lessThan">
      <formula>$C$4</formula>
    </cfRule>
    <cfRule type="cellIs" dxfId="2023" priority="4384" operator="lessThan">
      <formula>$C$4</formula>
    </cfRule>
  </conditionalFormatting>
  <conditionalFormatting sqref="BN42">
    <cfRule type="cellIs" dxfId="2022" priority="4483" operator="lessThan">
      <formula>$C$4</formula>
    </cfRule>
    <cfRule type="cellIs" dxfId="2021" priority="4484" operator="lessThan">
      <formula>$C$4</formula>
    </cfRule>
  </conditionalFormatting>
  <conditionalFormatting sqref="BO42">
    <cfRule type="cellIs" dxfId="2020" priority="4583" operator="lessThan">
      <formula>$C$4</formula>
    </cfRule>
    <cfRule type="cellIs" dxfId="2019" priority="4584" operator="lessThan">
      <formula>$C$4</formula>
    </cfRule>
  </conditionalFormatting>
  <conditionalFormatting sqref="BP42">
    <cfRule type="cellIs" dxfId="2018" priority="4683" operator="lessThan">
      <formula>$C$4</formula>
    </cfRule>
    <cfRule type="cellIs" dxfId="2017" priority="4684" operator="lessThan">
      <formula>$C$4</formula>
    </cfRule>
  </conditionalFormatting>
  <conditionalFormatting sqref="BQ42">
    <cfRule type="cellIs" dxfId="2016" priority="4783" operator="lessThan">
      <formula>$C$4</formula>
    </cfRule>
    <cfRule type="cellIs" dxfId="2015" priority="4784" operator="lessThan">
      <formula>$C$4</formula>
    </cfRule>
  </conditionalFormatting>
  <conditionalFormatting sqref="BR42">
    <cfRule type="cellIs" dxfId="2014" priority="1582" operator="lessThan">
      <formula>$C$4</formula>
    </cfRule>
  </conditionalFormatting>
  <conditionalFormatting sqref="BS42">
    <cfRule type="cellIs" dxfId="2013" priority="1632" operator="lessThan">
      <formula>$C$4</formula>
    </cfRule>
  </conditionalFormatting>
  <conditionalFormatting sqref="BT42">
    <cfRule type="cellIs" dxfId="2012" priority="1682" operator="lessThan">
      <formula>$C$4</formula>
    </cfRule>
  </conditionalFormatting>
  <conditionalFormatting sqref="BU42">
    <cfRule type="cellIs" dxfId="2011" priority="1732" operator="lessThan">
      <formula>$C$4</formula>
    </cfRule>
  </conditionalFormatting>
  <conditionalFormatting sqref="BV42">
    <cfRule type="cellIs" dxfId="2010" priority="1782" operator="lessThan">
      <formula>$C$4</formula>
    </cfRule>
  </conditionalFormatting>
  <conditionalFormatting sqref="BW42">
    <cfRule type="cellIs" dxfId="2009" priority="1832" operator="lessThan">
      <formula>$C$4</formula>
    </cfRule>
  </conditionalFormatting>
  <conditionalFormatting sqref="BX42">
    <cfRule type="cellIs" dxfId="2008" priority="1882" operator="lessThan">
      <formula>$C$4</formula>
    </cfRule>
  </conditionalFormatting>
  <conditionalFormatting sqref="BY42">
    <cfRule type="cellIs" dxfId="2007" priority="1932" operator="lessThan">
      <formula>$C$4</formula>
    </cfRule>
  </conditionalFormatting>
  <conditionalFormatting sqref="BZ42">
    <cfRule type="cellIs" dxfId="2006" priority="1982" operator="lessThan">
      <formula>$C$4</formula>
    </cfRule>
  </conditionalFormatting>
  <conditionalFormatting sqref="CA42">
    <cfRule type="cellIs" dxfId="2005" priority="2032" operator="lessThan">
      <formula>$C$4</formula>
    </cfRule>
  </conditionalFormatting>
  <conditionalFormatting sqref="CB42">
    <cfRule type="cellIs" dxfId="2004" priority="2082" operator="lessThan">
      <formula>$C$4</formula>
    </cfRule>
  </conditionalFormatting>
  <conditionalFormatting sqref="CC42">
    <cfRule type="cellIs" dxfId="2003" priority="2132" operator="lessThan">
      <formula>$C$4</formula>
    </cfRule>
  </conditionalFormatting>
  <conditionalFormatting sqref="CD42">
    <cfRule type="cellIs" dxfId="2002" priority="2182" operator="lessThan">
      <formula>$C$4</formula>
    </cfRule>
  </conditionalFormatting>
  <conditionalFormatting sqref="CE42">
    <cfRule type="cellIs" dxfId="2001" priority="2232" operator="lessThan">
      <formula>$C$4</formula>
    </cfRule>
  </conditionalFormatting>
  <conditionalFormatting sqref="CF42">
    <cfRule type="cellIs" dxfId="2000" priority="2282" operator="lessThan">
      <formula>$C$4</formula>
    </cfRule>
  </conditionalFormatting>
  <conditionalFormatting sqref="CG42">
    <cfRule type="cellIs" dxfId="1999" priority="2332" operator="lessThan">
      <formula>$C$4</formula>
    </cfRule>
  </conditionalFormatting>
  <conditionalFormatting sqref="CH42">
    <cfRule type="cellIs" dxfId="1998" priority="5083" operator="lessThan">
      <formula>$C$4</formula>
    </cfRule>
    <cfRule type="cellIs" dxfId="1997" priority="5084" operator="lessThan">
      <formula>$C$4</formula>
    </cfRule>
  </conditionalFormatting>
  <conditionalFormatting sqref="CI42">
    <cfRule type="cellIs" dxfId="1996" priority="5183" operator="lessThan">
      <formula>$C$4</formula>
    </cfRule>
    <cfRule type="cellIs" dxfId="1995" priority="5184" operator="lessThan">
      <formula>$C$4</formula>
    </cfRule>
  </conditionalFormatting>
  <conditionalFormatting sqref="CJ42">
    <cfRule type="cellIs" dxfId="1994" priority="5283" operator="lessThan">
      <formula>$C$4</formula>
    </cfRule>
    <cfRule type="cellIs" dxfId="1993" priority="5284" operator="lessThan">
      <formula>$C$4</formula>
    </cfRule>
  </conditionalFormatting>
  <conditionalFormatting sqref="CK42">
    <cfRule type="cellIs" dxfId="1992" priority="5383" operator="lessThan">
      <formula>$C$4</formula>
    </cfRule>
    <cfRule type="cellIs" dxfId="1991" priority="5384" operator="lessThan">
      <formula>$C$4</formula>
    </cfRule>
  </conditionalFormatting>
  <conditionalFormatting sqref="CL42">
    <cfRule type="cellIs" dxfId="1990" priority="5483" operator="lessThan">
      <formula>$C$4</formula>
    </cfRule>
    <cfRule type="cellIs" dxfId="1989" priority="5484" operator="lessThan">
      <formula>$C$4</formula>
    </cfRule>
  </conditionalFormatting>
  <conditionalFormatting sqref="CM42">
    <cfRule type="cellIs" dxfId="1988" priority="2382" operator="lessThan">
      <formula>$C$4</formula>
    </cfRule>
  </conditionalFormatting>
  <conditionalFormatting sqref="CN42">
    <cfRule type="cellIs" dxfId="1987" priority="2432" operator="lessThan">
      <formula>$C$4</formula>
    </cfRule>
  </conditionalFormatting>
  <conditionalFormatting sqref="CO42">
    <cfRule type="cellIs" dxfId="1986" priority="2482" operator="lessThan">
      <formula>$C$4</formula>
    </cfRule>
  </conditionalFormatting>
  <conditionalFormatting sqref="CP42">
    <cfRule type="cellIs" dxfId="1985" priority="4883" operator="lessThan">
      <formula>$C$4</formula>
    </cfRule>
    <cfRule type="cellIs" dxfId="1984" priority="4884" operator="lessThan">
      <formula>$C$4</formula>
    </cfRule>
  </conditionalFormatting>
  <conditionalFormatting sqref="CR42">
    <cfRule type="cellIs" dxfId="1983" priority="2763" operator="lessThan">
      <formula>$C$4</formula>
    </cfRule>
    <cfRule type="cellIs" dxfId="1982" priority="2764" operator="lessThan">
      <formula>$C$4</formula>
    </cfRule>
  </conditionalFormatting>
  <conditionalFormatting sqref="CS42">
    <cfRule type="cellIs" dxfId="1981" priority="4983" operator="lessThan">
      <formula>$C$4</formula>
    </cfRule>
    <cfRule type="cellIs" dxfId="1980" priority="4984" operator="lessThan">
      <formula>$C$4</formula>
    </cfRule>
  </conditionalFormatting>
  <conditionalFormatting sqref="O43">
    <cfRule type="cellIs" dxfId="1979" priority="33" operator="lessThan">
      <formula>$C$4</formula>
    </cfRule>
  </conditionalFormatting>
  <conditionalFormatting sqref="P43">
    <cfRule type="cellIs" dxfId="1978" priority="83" operator="lessThan">
      <formula>$C$4</formula>
    </cfRule>
  </conditionalFormatting>
  <conditionalFormatting sqref="Q43">
    <cfRule type="cellIs" dxfId="1977" priority="133" operator="lessThan">
      <formula>$C$4</formula>
    </cfRule>
  </conditionalFormatting>
  <conditionalFormatting sqref="R43">
    <cfRule type="cellIs" dxfId="1976" priority="2533" operator="lessThan">
      <formula>$C$4</formula>
    </cfRule>
  </conditionalFormatting>
  <conditionalFormatting sqref="S43">
    <cfRule type="cellIs" dxfId="1975" priority="2583" operator="lessThan">
      <formula>$C$4</formula>
    </cfRule>
  </conditionalFormatting>
  <conditionalFormatting sqref="T43">
    <cfRule type="cellIs" dxfId="1974" priority="183" operator="lessThan">
      <formula>$C$4</formula>
    </cfRule>
  </conditionalFormatting>
  <conditionalFormatting sqref="U43">
    <cfRule type="cellIs" dxfId="1973" priority="2633" operator="lessThan">
      <formula>$C$4</formula>
    </cfRule>
  </conditionalFormatting>
  <conditionalFormatting sqref="V43">
    <cfRule type="cellIs" dxfId="1972" priority="2683" operator="lessThan">
      <formula>$C$4</formula>
    </cfRule>
  </conditionalFormatting>
  <conditionalFormatting sqref="W43">
    <cfRule type="cellIs" dxfId="1971" priority="233" operator="lessThan">
      <formula>$C$4</formula>
    </cfRule>
  </conditionalFormatting>
  <conditionalFormatting sqref="X43">
    <cfRule type="cellIs" dxfId="1970" priority="283" operator="lessThan">
      <formula>$C$4</formula>
    </cfRule>
  </conditionalFormatting>
  <conditionalFormatting sqref="Y43">
    <cfRule type="cellIs" dxfId="1969" priority="333" operator="lessThan">
      <formula>$C$4</formula>
    </cfRule>
  </conditionalFormatting>
  <conditionalFormatting sqref="Z43">
    <cfRule type="cellIs" dxfId="1968" priority="383" operator="lessThan">
      <formula>$C$4</formula>
    </cfRule>
  </conditionalFormatting>
  <conditionalFormatting sqref="AA43">
    <cfRule type="cellIs" dxfId="1967" priority="433" operator="lessThan">
      <formula>$C$4</formula>
    </cfRule>
  </conditionalFormatting>
  <conditionalFormatting sqref="AB43">
    <cfRule type="cellIs" dxfId="1966" priority="483" operator="lessThan">
      <formula>$C$4</formula>
    </cfRule>
  </conditionalFormatting>
  <conditionalFormatting sqref="AC43">
    <cfRule type="cellIs" dxfId="1965" priority="533" operator="lessThan">
      <formula>$C$4</formula>
    </cfRule>
  </conditionalFormatting>
  <conditionalFormatting sqref="AD43">
    <cfRule type="cellIs" dxfId="1964" priority="583" operator="lessThan">
      <formula>$C$4</formula>
    </cfRule>
  </conditionalFormatting>
  <conditionalFormatting sqref="AE43">
    <cfRule type="cellIs" dxfId="1963" priority="633" operator="lessThan">
      <formula>$C$4</formula>
    </cfRule>
  </conditionalFormatting>
  <conditionalFormatting sqref="AF43">
    <cfRule type="cellIs" dxfId="1962" priority="683" operator="lessThan">
      <formula>$C$4</formula>
    </cfRule>
  </conditionalFormatting>
  <conditionalFormatting sqref="AG43">
    <cfRule type="cellIs" dxfId="1961" priority="733" operator="lessThan">
      <formula>$C$4</formula>
    </cfRule>
  </conditionalFormatting>
  <conditionalFormatting sqref="AH43">
    <cfRule type="cellIs" dxfId="1960" priority="783" operator="lessThan">
      <formula>$C$4</formula>
    </cfRule>
  </conditionalFormatting>
  <conditionalFormatting sqref="AI43">
    <cfRule type="cellIs" dxfId="1959" priority="833" operator="lessThan">
      <formula>$C$4</formula>
    </cfRule>
  </conditionalFormatting>
  <conditionalFormatting sqref="AJ43">
    <cfRule type="cellIs" dxfId="1958" priority="883" operator="lessThan">
      <formula>$C$4</formula>
    </cfRule>
  </conditionalFormatting>
  <conditionalFormatting sqref="AK43">
    <cfRule type="cellIs" dxfId="1957" priority="933" operator="lessThan">
      <formula>$C$4</formula>
    </cfRule>
  </conditionalFormatting>
  <conditionalFormatting sqref="AL43">
    <cfRule type="cellIs" dxfId="1956" priority="983" operator="lessThan">
      <formula>$C$4</formula>
    </cfRule>
  </conditionalFormatting>
  <conditionalFormatting sqref="AM43">
    <cfRule type="cellIs" dxfId="1955" priority="1033" operator="lessThan">
      <formula>$C$4</formula>
    </cfRule>
  </conditionalFormatting>
  <conditionalFormatting sqref="AN43">
    <cfRule type="cellIs" dxfId="1954" priority="1083" operator="lessThan">
      <formula>$C$4</formula>
    </cfRule>
  </conditionalFormatting>
  <conditionalFormatting sqref="AO43">
    <cfRule type="cellIs" dxfId="1953" priority="1133" operator="lessThan">
      <formula>$C$4</formula>
    </cfRule>
  </conditionalFormatting>
  <conditionalFormatting sqref="AP43">
    <cfRule type="cellIs" dxfId="1952" priority="1183" operator="lessThan">
      <formula>$C$4</formula>
    </cfRule>
  </conditionalFormatting>
  <conditionalFormatting sqref="AQ43">
    <cfRule type="cellIs" dxfId="1951" priority="1233" operator="lessThan">
      <formula>$C$4</formula>
    </cfRule>
  </conditionalFormatting>
  <conditionalFormatting sqref="AR43">
    <cfRule type="cellIs" dxfId="1950" priority="1283" operator="lessThan">
      <formula>$C$4</formula>
    </cfRule>
  </conditionalFormatting>
  <conditionalFormatting sqref="AS43">
    <cfRule type="cellIs" dxfId="1949" priority="1333" operator="lessThan">
      <formula>$C$4</formula>
    </cfRule>
  </conditionalFormatting>
  <conditionalFormatting sqref="AT43">
    <cfRule type="cellIs" dxfId="1948" priority="1383" operator="lessThan">
      <formula>$C$4</formula>
    </cfRule>
  </conditionalFormatting>
  <conditionalFormatting sqref="AU43">
    <cfRule type="cellIs" dxfId="1947" priority="1433" operator="lessThan">
      <formula>$C$4</formula>
    </cfRule>
  </conditionalFormatting>
  <conditionalFormatting sqref="AV43">
    <cfRule type="cellIs" dxfId="1946" priority="1483" operator="lessThan">
      <formula>$C$4</formula>
    </cfRule>
  </conditionalFormatting>
  <conditionalFormatting sqref="AW43">
    <cfRule type="cellIs" dxfId="1945" priority="1533" operator="lessThan">
      <formula>$C$4</formula>
    </cfRule>
  </conditionalFormatting>
  <conditionalFormatting sqref="AX43">
    <cfRule type="cellIs" dxfId="1944" priority="2885" operator="lessThan">
      <formula>$C$4</formula>
    </cfRule>
    <cfRule type="cellIs" dxfId="1943" priority="2886" operator="lessThan">
      <formula>$C$4</formula>
    </cfRule>
  </conditionalFormatting>
  <conditionalFormatting sqref="AY43">
    <cfRule type="cellIs" dxfId="1942" priority="2985" operator="lessThan">
      <formula>$C$4</formula>
    </cfRule>
    <cfRule type="cellIs" dxfId="1941" priority="2986" operator="lessThan">
      <formula>$C$4</formula>
    </cfRule>
  </conditionalFormatting>
  <conditionalFormatting sqref="AZ43">
    <cfRule type="cellIs" dxfId="1940" priority="3085" operator="lessThan">
      <formula>$C$4</formula>
    </cfRule>
    <cfRule type="cellIs" dxfId="1939" priority="3086" operator="lessThan">
      <formula>$C$4</formula>
    </cfRule>
  </conditionalFormatting>
  <conditionalFormatting sqref="BA43">
    <cfRule type="cellIs" dxfId="1938" priority="3185" operator="lessThan">
      <formula>$C$4</formula>
    </cfRule>
    <cfRule type="cellIs" dxfId="1937" priority="3186" operator="lessThan">
      <formula>$C$4</formula>
    </cfRule>
  </conditionalFormatting>
  <conditionalFormatting sqref="BB43">
    <cfRule type="cellIs" dxfId="1936" priority="3285" operator="lessThan">
      <formula>$C$4</formula>
    </cfRule>
    <cfRule type="cellIs" dxfId="1935" priority="3286" operator="lessThan">
      <formula>$C$4</formula>
    </cfRule>
  </conditionalFormatting>
  <conditionalFormatting sqref="BC43">
    <cfRule type="cellIs" dxfId="1934" priority="3385" operator="lessThan">
      <formula>$C$4</formula>
    </cfRule>
    <cfRule type="cellIs" dxfId="1933" priority="3386" operator="lessThan">
      <formula>$C$4</formula>
    </cfRule>
  </conditionalFormatting>
  <conditionalFormatting sqref="BD43">
    <cfRule type="cellIs" dxfId="1932" priority="3485" operator="lessThan">
      <formula>$C$4</formula>
    </cfRule>
    <cfRule type="cellIs" dxfId="1931" priority="3486" operator="lessThan">
      <formula>$C$4</formula>
    </cfRule>
  </conditionalFormatting>
  <conditionalFormatting sqref="BE43">
    <cfRule type="cellIs" dxfId="1930" priority="3585" operator="lessThan">
      <formula>$C$4</formula>
    </cfRule>
    <cfRule type="cellIs" dxfId="1929" priority="3586" operator="lessThan">
      <formula>$C$4</formula>
    </cfRule>
  </conditionalFormatting>
  <conditionalFormatting sqref="BF43">
    <cfRule type="cellIs" dxfId="1928" priority="3685" operator="lessThan">
      <formula>$C$4</formula>
    </cfRule>
    <cfRule type="cellIs" dxfId="1927" priority="3686" operator="lessThan">
      <formula>$C$4</formula>
    </cfRule>
  </conditionalFormatting>
  <conditionalFormatting sqref="BG43">
    <cfRule type="cellIs" dxfId="1926" priority="3785" operator="lessThan">
      <formula>$C$4</formula>
    </cfRule>
    <cfRule type="cellIs" dxfId="1925" priority="3786" operator="lessThan">
      <formula>$C$4</formula>
    </cfRule>
  </conditionalFormatting>
  <conditionalFormatting sqref="BH43">
    <cfRule type="cellIs" dxfId="1924" priority="3885" operator="lessThan">
      <formula>$C$4</formula>
    </cfRule>
    <cfRule type="cellIs" dxfId="1923" priority="3886" operator="lessThan">
      <formula>$C$4</formula>
    </cfRule>
  </conditionalFormatting>
  <conditionalFormatting sqref="BI43">
    <cfRule type="cellIs" dxfId="1922" priority="3985" operator="lessThan">
      <formula>$C$4</formula>
    </cfRule>
    <cfRule type="cellIs" dxfId="1921" priority="3986" operator="lessThan">
      <formula>$C$4</formula>
    </cfRule>
  </conditionalFormatting>
  <conditionalFormatting sqref="BJ43">
    <cfRule type="cellIs" dxfId="1920" priority="4085" operator="lessThan">
      <formula>$C$4</formula>
    </cfRule>
    <cfRule type="cellIs" dxfId="1919" priority="4086" operator="lessThan">
      <formula>$C$4</formula>
    </cfRule>
  </conditionalFormatting>
  <conditionalFormatting sqref="BK43">
    <cfRule type="cellIs" dxfId="1918" priority="4185" operator="lessThan">
      <formula>$C$4</formula>
    </cfRule>
    <cfRule type="cellIs" dxfId="1917" priority="4186" operator="lessThan">
      <formula>$C$4</formula>
    </cfRule>
  </conditionalFormatting>
  <conditionalFormatting sqref="BL43">
    <cfRule type="cellIs" dxfId="1916" priority="4285" operator="lessThan">
      <formula>$C$4</formula>
    </cfRule>
    <cfRule type="cellIs" dxfId="1915" priority="4286" operator="lessThan">
      <formula>$C$4</formula>
    </cfRule>
  </conditionalFormatting>
  <conditionalFormatting sqref="BM43">
    <cfRule type="cellIs" dxfId="1914" priority="4385" operator="lessThan">
      <formula>$C$4</formula>
    </cfRule>
    <cfRule type="cellIs" dxfId="1913" priority="4386" operator="lessThan">
      <formula>$C$4</formula>
    </cfRule>
  </conditionalFormatting>
  <conditionalFormatting sqref="BN43">
    <cfRule type="cellIs" dxfId="1912" priority="4485" operator="lessThan">
      <formula>$C$4</formula>
    </cfRule>
    <cfRule type="cellIs" dxfId="1911" priority="4486" operator="lessThan">
      <formula>$C$4</formula>
    </cfRule>
  </conditionalFormatting>
  <conditionalFormatting sqref="BO43">
    <cfRule type="cellIs" dxfId="1910" priority="4585" operator="lessThan">
      <formula>$C$4</formula>
    </cfRule>
    <cfRule type="cellIs" dxfId="1909" priority="4586" operator="lessThan">
      <formula>$C$4</formula>
    </cfRule>
  </conditionalFormatting>
  <conditionalFormatting sqref="BP43">
    <cfRule type="cellIs" dxfId="1908" priority="4685" operator="lessThan">
      <formula>$C$4</formula>
    </cfRule>
    <cfRule type="cellIs" dxfId="1907" priority="4686" operator="lessThan">
      <formula>$C$4</formula>
    </cfRule>
  </conditionalFormatting>
  <conditionalFormatting sqref="BQ43">
    <cfRule type="cellIs" dxfId="1906" priority="4785" operator="lessThan">
      <formula>$C$4</formula>
    </cfRule>
    <cfRule type="cellIs" dxfId="1905" priority="4786" operator="lessThan">
      <formula>$C$4</formula>
    </cfRule>
  </conditionalFormatting>
  <conditionalFormatting sqref="BR43">
    <cfRule type="cellIs" dxfId="1904" priority="1583" operator="lessThan">
      <formula>$C$4</formula>
    </cfRule>
  </conditionalFormatting>
  <conditionalFormatting sqref="BS43">
    <cfRule type="cellIs" dxfId="1903" priority="1633" operator="lessThan">
      <formula>$C$4</formula>
    </cfRule>
  </conditionalFormatting>
  <conditionalFormatting sqref="BT43">
    <cfRule type="cellIs" dxfId="1902" priority="1683" operator="lessThan">
      <formula>$C$4</formula>
    </cfRule>
  </conditionalFormatting>
  <conditionalFormatting sqref="BU43">
    <cfRule type="cellIs" dxfId="1901" priority="1733" operator="lessThan">
      <formula>$C$4</formula>
    </cfRule>
  </conditionalFormatting>
  <conditionalFormatting sqref="BV43">
    <cfRule type="cellIs" dxfId="1900" priority="1783" operator="lessThan">
      <formula>$C$4</formula>
    </cfRule>
  </conditionalFormatting>
  <conditionalFormatting sqref="BW43">
    <cfRule type="cellIs" dxfId="1899" priority="1833" operator="lessThan">
      <formula>$C$4</formula>
    </cfRule>
  </conditionalFormatting>
  <conditionalFormatting sqref="BX43">
    <cfRule type="cellIs" dxfId="1898" priority="1883" operator="lessThan">
      <formula>$C$4</formula>
    </cfRule>
  </conditionalFormatting>
  <conditionalFormatting sqref="BY43">
    <cfRule type="cellIs" dxfId="1897" priority="1933" operator="lessThan">
      <formula>$C$4</formula>
    </cfRule>
  </conditionalFormatting>
  <conditionalFormatting sqref="BZ43">
    <cfRule type="cellIs" dxfId="1896" priority="1983" operator="lessThan">
      <formula>$C$4</formula>
    </cfRule>
  </conditionalFormatting>
  <conditionalFormatting sqref="CA43">
    <cfRule type="cellIs" dxfId="1895" priority="2033" operator="lessThan">
      <formula>$C$4</formula>
    </cfRule>
  </conditionalFormatting>
  <conditionalFormatting sqref="CB43">
    <cfRule type="cellIs" dxfId="1894" priority="2083" operator="lessThan">
      <formula>$C$4</formula>
    </cfRule>
  </conditionalFormatting>
  <conditionalFormatting sqref="CC43">
    <cfRule type="cellIs" dxfId="1893" priority="2133" operator="lessThan">
      <formula>$C$4</formula>
    </cfRule>
  </conditionalFormatting>
  <conditionalFormatting sqref="CD43">
    <cfRule type="cellIs" dxfId="1892" priority="2183" operator="lessThan">
      <formula>$C$4</formula>
    </cfRule>
  </conditionalFormatting>
  <conditionalFormatting sqref="CE43">
    <cfRule type="cellIs" dxfId="1891" priority="2233" operator="lessThan">
      <formula>$C$4</formula>
    </cfRule>
  </conditionalFormatting>
  <conditionalFormatting sqref="CF43">
    <cfRule type="cellIs" dxfId="1890" priority="2283" operator="lessThan">
      <formula>$C$4</formula>
    </cfRule>
  </conditionalFormatting>
  <conditionalFormatting sqref="CG43">
    <cfRule type="cellIs" dxfId="1889" priority="2333" operator="lessThan">
      <formula>$C$4</formula>
    </cfRule>
  </conditionalFormatting>
  <conditionalFormatting sqref="CH43">
    <cfRule type="cellIs" dxfId="1888" priority="5085" operator="lessThan">
      <formula>$C$4</formula>
    </cfRule>
    <cfRule type="cellIs" dxfId="1887" priority="5086" operator="lessThan">
      <formula>$C$4</formula>
    </cfRule>
  </conditionalFormatting>
  <conditionalFormatting sqref="CI43">
    <cfRule type="cellIs" dxfId="1886" priority="5185" operator="lessThan">
      <formula>$C$4</formula>
    </cfRule>
    <cfRule type="cellIs" dxfId="1885" priority="5186" operator="lessThan">
      <formula>$C$4</formula>
    </cfRule>
  </conditionalFormatting>
  <conditionalFormatting sqref="CJ43">
    <cfRule type="cellIs" dxfId="1884" priority="5285" operator="lessThan">
      <formula>$C$4</formula>
    </cfRule>
    <cfRule type="cellIs" dxfId="1883" priority="5286" operator="lessThan">
      <formula>$C$4</formula>
    </cfRule>
  </conditionalFormatting>
  <conditionalFormatting sqref="CK43">
    <cfRule type="cellIs" dxfId="1882" priority="5385" operator="lessThan">
      <formula>$C$4</formula>
    </cfRule>
    <cfRule type="cellIs" dxfId="1881" priority="5386" operator="lessThan">
      <formula>$C$4</formula>
    </cfRule>
  </conditionalFormatting>
  <conditionalFormatting sqref="CL43">
    <cfRule type="cellIs" dxfId="1880" priority="5485" operator="lessThan">
      <formula>$C$4</formula>
    </cfRule>
    <cfRule type="cellIs" dxfId="1879" priority="5486" operator="lessThan">
      <formula>$C$4</formula>
    </cfRule>
  </conditionalFormatting>
  <conditionalFormatting sqref="CM43">
    <cfRule type="cellIs" dxfId="1878" priority="2383" operator="lessThan">
      <formula>$C$4</formula>
    </cfRule>
  </conditionalFormatting>
  <conditionalFormatting sqref="CN43">
    <cfRule type="cellIs" dxfId="1877" priority="2433" operator="lessThan">
      <formula>$C$4</formula>
    </cfRule>
  </conditionalFormatting>
  <conditionalFormatting sqref="CO43">
    <cfRule type="cellIs" dxfId="1876" priority="2483" operator="lessThan">
      <formula>$C$4</formula>
    </cfRule>
  </conditionalFormatting>
  <conditionalFormatting sqref="CP43">
    <cfRule type="cellIs" dxfId="1875" priority="4885" operator="lessThan">
      <formula>$C$4</formula>
    </cfRule>
    <cfRule type="cellIs" dxfId="1874" priority="4886" operator="lessThan">
      <formula>$C$4</formula>
    </cfRule>
  </conditionalFormatting>
  <conditionalFormatting sqref="CR43">
    <cfRule type="cellIs" dxfId="1873" priority="2765" operator="lessThan">
      <formula>$C$4</formula>
    </cfRule>
    <cfRule type="cellIs" dxfId="1872" priority="2766" operator="lessThan">
      <formula>$C$4</formula>
    </cfRule>
  </conditionalFormatting>
  <conditionalFormatting sqref="CS43">
    <cfRule type="cellIs" dxfId="1871" priority="4985" operator="lessThan">
      <formula>$C$4</formula>
    </cfRule>
    <cfRule type="cellIs" dxfId="1870" priority="4986" operator="lessThan">
      <formula>$C$4</formula>
    </cfRule>
  </conditionalFormatting>
  <conditionalFormatting sqref="O44">
    <cfRule type="cellIs" dxfId="1869" priority="34" operator="lessThan">
      <formula>$C$4</formula>
    </cfRule>
  </conditionalFormatting>
  <conditionalFormatting sqref="P44">
    <cfRule type="cellIs" dxfId="1868" priority="84" operator="lessThan">
      <formula>$C$4</formula>
    </cfRule>
  </conditionalFormatting>
  <conditionalFormatting sqref="Q44">
    <cfRule type="cellIs" dxfId="1867" priority="134" operator="lessThan">
      <formula>$C$4</formula>
    </cfRule>
  </conditionalFormatting>
  <conditionalFormatting sqref="R44">
    <cfRule type="cellIs" dxfId="1866" priority="2534" operator="lessThan">
      <formula>$C$4</formula>
    </cfRule>
  </conditionalFormatting>
  <conditionalFormatting sqref="S44">
    <cfRule type="cellIs" dxfId="1865" priority="2584" operator="lessThan">
      <formula>$C$4</formula>
    </cfRule>
  </conditionalFormatting>
  <conditionalFormatting sqref="T44">
    <cfRule type="cellIs" dxfId="1864" priority="184" operator="lessThan">
      <formula>$C$4</formula>
    </cfRule>
  </conditionalFormatting>
  <conditionalFormatting sqref="U44">
    <cfRule type="cellIs" dxfId="1863" priority="2634" operator="lessThan">
      <formula>$C$4</formula>
    </cfRule>
  </conditionalFormatting>
  <conditionalFormatting sqref="V44">
    <cfRule type="cellIs" dxfId="1862" priority="2684" operator="lessThan">
      <formula>$C$4</formula>
    </cfRule>
  </conditionalFormatting>
  <conditionalFormatting sqref="W44">
    <cfRule type="cellIs" dxfId="1861" priority="234" operator="lessThan">
      <formula>$C$4</formula>
    </cfRule>
  </conditionalFormatting>
  <conditionalFormatting sqref="X44">
    <cfRule type="cellIs" dxfId="1860" priority="284" operator="lessThan">
      <formula>$C$4</formula>
    </cfRule>
  </conditionalFormatting>
  <conditionalFormatting sqref="Y44">
    <cfRule type="cellIs" dxfId="1859" priority="334" operator="lessThan">
      <formula>$C$4</formula>
    </cfRule>
  </conditionalFormatting>
  <conditionalFormatting sqref="Z44">
    <cfRule type="cellIs" dxfId="1858" priority="384" operator="lessThan">
      <formula>$C$4</formula>
    </cfRule>
  </conditionalFormatting>
  <conditionalFormatting sqref="AA44">
    <cfRule type="cellIs" dxfId="1857" priority="434" operator="lessThan">
      <formula>$C$4</formula>
    </cfRule>
  </conditionalFormatting>
  <conditionalFormatting sqref="AB44">
    <cfRule type="cellIs" dxfId="1856" priority="484" operator="lessThan">
      <formula>$C$4</formula>
    </cfRule>
  </conditionalFormatting>
  <conditionalFormatting sqref="AC44">
    <cfRule type="cellIs" dxfId="1855" priority="534" operator="lessThan">
      <formula>$C$4</formula>
    </cfRule>
  </conditionalFormatting>
  <conditionalFormatting sqref="AD44">
    <cfRule type="cellIs" dxfId="1854" priority="584" operator="lessThan">
      <formula>$C$4</formula>
    </cfRule>
  </conditionalFormatting>
  <conditionalFormatting sqref="AE44">
    <cfRule type="cellIs" dxfId="1853" priority="634" operator="lessThan">
      <formula>$C$4</formula>
    </cfRule>
  </conditionalFormatting>
  <conditionalFormatting sqref="AF44">
    <cfRule type="cellIs" dxfId="1852" priority="684" operator="lessThan">
      <formula>$C$4</formula>
    </cfRule>
  </conditionalFormatting>
  <conditionalFormatting sqref="AG44">
    <cfRule type="cellIs" dxfId="1851" priority="734" operator="lessThan">
      <formula>$C$4</formula>
    </cfRule>
  </conditionalFormatting>
  <conditionalFormatting sqref="AH44">
    <cfRule type="cellIs" dxfId="1850" priority="784" operator="lessThan">
      <formula>$C$4</formula>
    </cfRule>
  </conditionalFormatting>
  <conditionalFormatting sqref="AI44">
    <cfRule type="cellIs" dxfId="1849" priority="834" operator="lessThan">
      <formula>$C$4</formula>
    </cfRule>
  </conditionalFormatting>
  <conditionalFormatting sqref="AJ44">
    <cfRule type="cellIs" dxfId="1848" priority="884" operator="lessThan">
      <formula>$C$4</formula>
    </cfRule>
  </conditionalFormatting>
  <conditionalFormatting sqref="AK44">
    <cfRule type="cellIs" dxfId="1847" priority="934" operator="lessThan">
      <formula>$C$4</formula>
    </cfRule>
  </conditionalFormatting>
  <conditionalFormatting sqref="AL44">
    <cfRule type="cellIs" dxfId="1846" priority="984" operator="lessThan">
      <formula>$C$4</formula>
    </cfRule>
  </conditionalFormatting>
  <conditionalFormatting sqref="AM44">
    <cfRule type="cellIs" dxfId="1845" priority="1034" operator="lessThan">
      <formula>$C$4</formula>
    </cfRule>
  </conditionalFormatting>
  <conditionalFormatting sqref="AN44">
    <cfRule type="cellIs" dxfId="1844" priority="1084" operator="lessThan">
      <formula>$C$4</formula>
    </cfRule>
  </conditionalFormatting>
  <conditionalFormatting sqref="AO44">
    <cfRule type="cellIs" dxfId="1843" priority="1134" operator="lessThan">
      <formula>$C$4</formula>
    </cfRule>
  </conditionalFormatting>
  <conditionalFormatting sqref="AP44">
    <cfRule type="cellIs" dxfId="1842" priority="1184" operator="lessThan">
      <formula>$C$4</formula>
    </cfRule>
  </conditionalFormatting>
  <conditionalFormatting sqref="AQ44">
    <cfRule type="cellIs" dxfId="1841" priority="1234" operator="lessThan">
      <formula>$C$4</formula>
    </cfRule>
  </conditionalFormatting>
  <conditionalFormatting sqref="AR44">
    <cfRule type="cellIs" dxfId="1840" priority="1284" operator="lessThan">
      <formula>$C$4</formula>
    </cfRule>
  </conditionalFormatting>
  <conditionalFormatting sqref="AS44">
    <cfRule type="cellIs" dxfId="1839" priority="1334" operator="lessThan">
      <formula>$C$4</formula>
    </cfRule>
  </conditionalFormatting>
  <conditionalFormatting sqref="AT44">
    <cfRule type="cellIs" dxfId="1838" priority="1384" operator="lessThan">
      <formula>$C$4</formula>
    </cfRule>
  </conditionalFormatting>
  <conditionalFormatting sqref="AU44">
    <cfRule type="cellIs" dxfId="1837" priority="1434" operator="lessThan">
      <formula>$C$4</formula>
    </cfRule>
  </conditionalFormatting>
  <conditionalFormatting sqref="AV44">
    <cfRule type="cellIs" dxfId="1836" priority="1484" operator="lessThan">
      <formula>$C$4</formula>
    </cfRule>
  </conditionalFormatting>
  <conditionalFormatting sqref="AW44">
    <cfRule type="cellIs" dxfId="1835" priority="1534" operator="lessThan">
      <formula>$C$4</formula>
    </cfRule>
  </conditionalFormatting>
  <conditionalFormatting sqref="AX44">
    <cfRule type="cellIs" dxfId="1834" priority="2887" operator="lessThan">
      <formula>$C$4</formula>
    </cfRule>
    <cfRule type="cellIs" dxfId="1833" priority="2888" operator="lessThan">
      <formula>$C$4</formula>
    </cfRule>
  </conditionalFormatting>
  <conditionalFormatting sqref="AY44">
    <cfRule type="cellIs" dxfId="1832" priority="2987" operator="lessThan">
      <formula>$C$4</formula>
    </cfRule>
    <cfRule type="cellIs" dxfId="1831" priority="2988" operator="lessThan">
      <formula>$C$4</formula>
    </cfRule>
  </conditionalFormatting>
  <conditionalFormatting sqref="AZ44">
    <cfRule type="cellIs" dxfId="1830" priority="3087" operator="lessThan">
      <formula>$C$4</formula>
    </cfRule>
    <cfRule type="cellIs" dxfId="1829" priority="3088" operator="lessThan">
      <formula>$C$4</formula>
    </cfRule>
  </conditionalFormatting>
  <conditionalFormatting sqref="BA44">
    <cfRule type="cellIs" dxfId="1828" priority="3187" operator="lessThan">
      <formula>$C$4</formula>
    </cfRule>
    <cfRule type="cellIs" dxfId="1827" priority="3188" operator="lessThan">
      <formula>$C$4</formula>
    </cfRule>
  </conditionalFormatting>
  <conditionalFormatting sqref="BB44">
    <cfRule type="cellIs" dxfId="1826" priority="3287" operator="lessThan">
      <formula>$C$4</formula>
    </cfRule>
    <cfRule type="cellIs" dxfId="1825" priority="3288" operator="lessThan">
      <formula>$C$4</formula>
    </cfRule>
  </conditionalFormatting>
  <conditionalFormatting sqref="BC44">
    <cfRule type="cellIs" dxfId="1824" priority="3387" operator="lessThan">
      <formula>$C$4</formula>
    </cfRule>
    <cfRule type="cellIs" dxfId="1823" priority="3388" operator="lessThan">
      <formula>$C$4</formula>
    </cfRule>
  </conditionalFormatting>
  <conditionalFormatting sqref="BD44">
    <cfRule type="cellIs" dxfId="1822" priority="3487" operator="lessThan">
      <formula>$C$4</formula>
    </cfRule>
    <cfRule type="cellIs" dxfId="1821" priority="3488" operator="lessThan">
      <formula>$C$4</formula>
    </cfRule>
  </conditionalFormatting>
  <conditionalFormatting sqref="BE44">
    <cfRule type="cellIs" dxfId="1820" priority="3587" operator="lessThan">
      <formula>$C$4</formula>
    </cfRule>
    <cfRule type="cellIs" dxfId="1819" priority="3588" operator="lessThan">
      <formula>$C$4</formula>
    </cfRule>
  </conditionalFormatting>
  <conditionalFormatting sqref="BF44">
    <cfRule type="cellIs" dxfId="1818" priority="3687" operator="lessThan">
      <formula>$C$4</formula>
    </cfRule>
    <cfRule type="cellIs" dxfId="1817" priority="3688" operator="lessThan">
      <formula>$C$4</formula>
    </cfRule>
  </conditionalFormatting>
  <conditionalFormatting sqref="BG44">
    <cfRule type="cellIs" dxfId="1816" priority="3787" operator="lessThan">
      <formula>$C$4</formula>
    </cfRule>
    <cfRule type="cellIs" dxfId="1815" priority="3788" operator="lessThan">
      <formula>$C$4</formula>
    </cfRule>
  </conditionalFormatting>
  <conditionalFormatting sqref="BH44">
    <cfRule type="cellIs" dxfId="1814" priority="3887" operator="lessThan">
      <formula>$C$4</formula>
    </cfRule>
    <cfRule type="cellIs" dxfId="1813" priority="3888" operator="lessThan">
      <formula>$C$4</formula>
    </cfRule>
  </conditionalFormatting>
  <conditionalFormatting sqref="BI44">
    <cfRule type="cellIs" dxfId="1812" priority="3987" operator="lessThan">
      <formula>$C$4</formula>
    </cfRule>
    <cfRule type="cellIs" dxfId="1811" priority="3988" operator="lessThan">
      <formula>$C$4</formula>
    </cfRule>
  </conditionalFormatting>
  <conditionalFormatting sqref="BJ44">
    <cfRule type="cellIs" dxfId="1810" priority="4087" operator="lessThan">
      <formula>$C$4</formula>
    </cfRule>
    <cfRule type="cellIs" dxfId="1809" priority="4088" operator="lessThan">
      <formula>$C$4</formula>
    </cfRule>
  </conditionalFormatting>
  <conditionalFormatting sqref="BK44">
    <cfRule type="cellIs" dxfId="1808" priority="4187" operator="lessThan">
      <formula>$C$4</formula>
    </cfRule>
    <cfRule type="cellIs" dxfId="1807" priority="4188" operator="lessThan">
      <formula>$C$4</formula>
    </cfRule>
  </conditionalFormatting>
  <conditionalFormatting sqref="BL44">
    <cfRule type="cellIs" dxfId="1806" priority="4287" operator="lessThan">
      <formula>$C$4</formula>
    </cfRule>
    <cfRule type="cellIs" dxfId="1805" priority="4288" operator="lessThan">
      <formula>$C$4</formula>
    </cfRule>
  </conditionalFormatting>
  <conditionalFormatting sqref="BM44">
    <cfRule type="cellIs" dxfId="1804" priority="4387" operator="lessThan">
      <formula>$C$4</formula>
    </cfRule>
    <cfRule type="cellIs" dxfId="1803" priority="4388" operator="lessThan">
      <formula>$C$4</formula>
    </cfRule>
  </conditionalFormatting>
  <conditionalFormatting sqref="BN44">
    <cfRule type="cellIs" dxfId="1802" priority="4487" operator="lessThan">
      <formula>$C$4</formula>
    </cfRule>
    <cfRule type="cellIs" dxfId="1801" priority="4488" operator="lessThan">
      <formula>$C$4</formula>
    </cfRule>
  </conditionalFormatting>
  <conditionalFormatting sqref="BO44">
    <cfRule type="cellIs" dxfId="1800" priority="4587" operator="lessThan">
      <formula>$C$4</formula>
    </cfRule>
    <cfRule type="cellIs" dxfId="1799" priority="4588" operator="lessThan">
      <formula>$C$4</formula>
    </cfRule>
  </conditionalFormatting>
  <conditionalFormatting sqref="BP44">
    <cfRule type="cellIs" dxfId="1798" priority="4687" operator="lessThan">
      <formula>$C$4</formula>
    </cfRule>
    <cfRule type="cellIs" dxfId="1797" priority="4688" operator="lessThan">
      <formula>$C$4</formula>
    </cfRule>
  </conditionalFormatting>
  <conditionalFormatting sqref="BQ44">
    <cfRule type="cellIs" dxfId="1796" priority="4787" operator="lessThan">
      <formula>$C$4</formula>
    </cfRule>
    <cfRule type="cellIs" dxfId="1795" priority="4788" operator="lessThan">
      <formula>$C$4</formula>
    </cfRule>
  </conditionalFormatting>
  <conditionalFormatting sqref="BR44">
    <cfRule type="cellIs" dxfId="1794" priority="1584" operator="lessThan">
      <formula>$C$4</formula>
    </cfRule>
  </conditionalFormatting>
  <conditionalFormatting sqref="BS44">
    <cfRule type="cellIs" dxfId="1793" priority="1634" operator="lessThan">
      <formula>$C$4</formula>
    </cfRule>
  </conditionalFormatting>
  <conditionalFormatting sqref="BT44">
    <cfRule type="cellIs" dxfId="1792" priority="1684" operator="lessThan">
      <formula>$C$4</formula>
    </cfRule>
  </conditionalFormatting>
  <conditionalFormatting sqref="BU44">
    <cfRule type="cellIs" dxfId="1791" priority="1734" operator="lessThan">
      <formula>$C$4</formula>
    </cfRule>
  </conditionalFormatting>
  <conditionalFormatting sqref="BV44">
    <cfRule type="cellIs" dxfId="1790" priority="1784" operator="lessThan">
      <formula>$C$4</formula>
    </cfRule>
  </conditionalFormatting>
  <conditionalFormatting sqref="BW44">
    <cfRule type="cellIs" dxfId="1789" priority="1834" operator="lessThan">
      <formula>$C$4</formula>
    </cfRule>
  </conditionalFormatting>
  <conditionalFormatting sqref="BX44">
    <cfRule type="cellIs" dxfId="1788" priority="1884" operator="lessThan">
      <formula>$C$4</formula>
    </cfRule>
  </conditionalFormatting>
  <conditionalFormatting sqref="BY44">
    <cfRule type="cellIs" dxfId="1787" priority="1934" operator="lessThan">
      <formula>$C$4</formula>
    </cfRule>
  </conditionalFormatting>
  <conditionalFormatting sqref="BZ44">
    <cfRule type="cellIs" dxfId="1786" priority="1984" operator="lessThan">
      <formula>$C$4</formula>
    </cfRule>
  </conditionalFormatting>
  <conditionalFormatting sqref="CA44">
    <cfRule type="cellIs" dxfId="1785" priority="2034" operator="lessThan">
      <formula>$C$4</formula>
    </cfRule>
  </conditionalFormatting>
  <conditionalFormatting sqref="CB44">
    <cfRule type="cellIs" dxfId="1784" priority="2084" operator="lessThan">
      <formula>$C$4</formula>
    </cfRule>
  </conditionalFormatting>
  <conditionalFormatting sqref="CC44">
    <cfRule type="cellIs" dxfId="1783" priority="2134" operator="lessThan">
      <formula>$C$4</formula>
    </cfRule>
  </conditionalFormatting>
  <conditionalFormatting sqref="CD44">
    <cfRule type="cellIs" dxfId="1782" priority="2184" operator="lessThan">
      <formula>$C$4</formula>
    </cfRule>
  </conditionalFormatting>
  <conditionalFormatting sqref="CE44">
    <cfRule type="cellIs" dxfId="1781" priority="2234" operator="lessThan">
      <formula>$C$4</formula>
    </cfRule>
  </conditionalFormatting>
  <conditionalFormatting sqref="CF44">
    <cfRule type="cellIs" dxfId="1780" priority="2284" operator="lessThan">
      <formula>$C$4</formula>
    </cfRule>
  </conditionalFormatting>
  <conditionalFormatting sqref="CG44">
    <cfRule type="cellIs" dxfId="1779" priority="2334" operator="lessThan">
      <formula>$C$4</formula>
    </cfRule>
  </conditionalFormatting>
  <conditionalFormatting sqref="CH44">
    <cfRule type="cellIs" dxfId="1778" priority="5087" operator="lessThan">
      <formula>$C$4</formula>
    </cfRule>
    <cfRule type="cellIs" dxfId="1777" priority="5088" operator="lessThan">
      <formula>$C$4</formula>
    </cfRule>
  </conditionalFormatting>
  <conditionalFormatting sqref="CI44">
    <cfRule type="cellIs" dxfId="1776" priority="5187" operator="lessThan">
      <formula>$C$4</formula>
    </cfRule>
    <cfRule type="cellIs" dxfId="1775" priority="5188" operator="lessThan">
      <formula>$C$4</formula>
    </cfRule>
  </conditionalFormatting>
  <conditionalFormatting sqref="CJ44">
    <cfRule type="cellIs" dxfId="1774" priority="5287" operator="lessThan">
      <formula>$C$4</formula>
    </cfRule>
    <cfRule type="cellIs" dxfId="1773" priority="5288" operator="lessThan">
      <formula>$C$4</formula>
    </cfRule>
  </conditionalFormatting>
  <conditionalFormatting sqref="CK44">
    <cfRule type="cellIs" dxfId="1772" priority="5387" operator="lessThan">
      <formula>$C$4</formula>
    </cfRule>
    <cfRule type="cellIs" dxfId="1771" priority="5388" operator="lessThan">
      <formula>$C$4</formula>
    </cfRule>
  </conditionalFormatting>
  <conditionalFormatting sqref="CL44">
    <cfRule type="cellIs" dxfId="1770" priority="5487" operator="lessThan">
      <formula>$C$4</formula>
    </cfRule>
    <cfRule type="cellIs" dxfId="1769" priority="5488" operator="lessThan">
      <formula>$C$4</formula>
    </cfRule>
  </conditionalFormatting>
  <conditionalFormatting sqref="CM44">
    <cfRule type="cellIs" dxfId="1768" priority="2384" operator="lessThan">
      <formula>$C$4</formula>
    </cfRule>
  </conditionalFormatting>
  <conditionalFormatting sqref="CN44">
    <cfRule type="cellIs" dxfId="1767" priority="2434" operator="lessThan">
      <formula>$C$4</formula>
    </cfRule>
  </conditionalFormatting>
  <conditionalFormatting sqref="CO44">
    <cfRule type="cellIs" dxfId="1766" priority="2484" operator="lessThan">
      <formula>$C$4</formula>
    </cfRule>
  </conditionalFormatting>
  <conditionalFormatting sqref="CP44">
    <cfRule type="cellIs" dxfId="1765" priority="4887" operator="lessThan">
      <formula>$C$4</formula>
    </cfRule>
    <cfRule type="cellIs" dxfId="1764" priority="4888" operator="lessThan">
      <formula>$C$4</formula>
    </cfRule>
  </conditionalFormatting>
  <conditionalFormatting sqref="CR44">
    <cfRule type="cellIs" dxfId="1763" priority="2767" operator="lessThan">
      <formula>$C$4</formula>
    </cfRule>
    <cfRule type="cellIs" dxfId="1762" priority="2768" operator="lessThan">
      <formula>$C$4</formula>
    </cfRule>
  </conditionalFormatting>
  <conditionalFormatting sqref="CS44">
    <cfRule type="cellIs" dxfId="1761" priority="4987" operator="lessThan">
      <formula>$C$4</formula>
    </cfRule>
    <cfRule type="cellIs" dxfId="1760" priority="4988" operator="lessThan">
      <formula>$C$4</formula>
    </cfRule>
  </conditionalFormatting>
  <conditionalFormatting sqref="O45">
    <cfRule type="cellIs" dxfId="1759" priority="35" operator="lessThan">
      <formula>$C$4</formula>
    </cfRule>
  </conditionalFormatting>
  <conditionalFormatting sqref="P45">
    <cfRule type="cellIs" dxfId="1758" priority="85" operator="lessThan">
      <formula>$C$4</formula>
    </cfRule>
  </conditionalFormatting>
  <conditionalFormatting sqref="Q45">
    <cfRule type="cellIs" dxfId="1757" priority="135" operator="lessThan">
      <formula>$C$4</formula>
    </cfRule>
  </conditionalFormatting>
  <conditionalFormatting sqref="R45">
    <cfRule type="cellIs" dxfId="1756" priority="2535" operator="lessThan">
      <formula>$C$4</formula>
    </cfRule>
  </conditionalFormatting>
  <conditionalFormatting sqref="S45">
    <cfRule type="cellIs" dxfId="1755" priority="2585" operator="lessThan">
      <formula>$C$4</formula>
    </cfRule>
  </conditionalFormatting>
  <conditionalFormatting sqref="T45">
    <cfRule type="cellIs" dxfId="1754" priority="185" operator="lessThan">
      <formula>$C$4</formula>
    </cfRule>
  </conditionalFormatting>
  <conditionalFormatting sqref="U45">
    <cfRule type="cellIs" dxfId="1753" priority="2635" operator="lessThan">
      <formula>$C$4</formula>
    </cfRule>
  </conditionalFormatting>
  <conditionalFormatting sqref="V45">
    <cfRule type="cellIs" dxfId="1752" priority="2685" operator="lessThan">
      <formula>$C$4</formula>
    </cfRule>
  </conditionalFormatting>
  <conditionalFormatting sqref="W45">
    <cfRule type="cellIs" dxfId="1751" priority="235" operator="lessThan">
      <formula>$C$4</formula>
    </cfRule>
  </conditionalFormatting>
  <conditionalFormatting sqref="X45">
    <cfRule type="cellIs" dxfId="1750" priority="285" operator="lessThan">
      <formula>$C$4</formula>
    </cfRule>
  </conditionalFormatting>
  <conditionalFormatting sqref="Y45">
    <cfRule type="cellIs" dxfId="1749" priority="335" operator="lessThan">
      <formula>$C$4</formula>
    </cfRule>
  </conditionalFormatting>
  <conditionalFormatting sqref="Z45">
    <cfRule type="cellIs" dxfId="1748" priority="385" operator="lessThan">
      <formula>$C$4</formula>
    </cfRule>
  </conditionalFormatting>
  <conditionalFormatting sqref="AA45">
    <cfRule type="cellIs" dxfId="1747" priority="435" operator="lessThan">
      <formula>$C$4</formula>
    </cfRule>
  </conditionalFormatting>
  <conditionalFormatting sqref="AB45">
    <cfRule type="cellIs" dxfId="1746" priority="485" operator="lessThan">
      <formula>$C$4</formula>
    </cfRule>
  </conditionalFormatting>
  <conditionalFormatting sqref="AC45">
    <cfRule type="cellIs" dxfId="1745" priority="535" operator="lessThan">
      <formula>$C$4</formula>
    </cfRule>
  </conditionalFormatting>
  <conditionalFormatting sqref="AD45">
    <cfRule type="cellIs" dxfId="1744" priority="585" operator="lessThan">
      <formula>$C$4</formula>
    </cfRule>
  </conditionalFormatting>
  <conditionalFormatting sqref="AE45">
    <cfRule type="cellIs" dxfId="1743" priority="635" operator="lessThan">
      <formula>$C$4</formula>
    </cfRule>
  </conditionalFormatting>
  <conditionalFormatting sqref="AF45">
    <cfRule type="cellIs" dxfId="1742" priority="685" operator="lessThan">
      <formula>$C$4</formula>
    </cfRule>
  </conditionalFormatting>
  <conditionalFormatting sqref="AG45">
    <cfRule type="cellIs" dxfId="1741" priority="735" operator="lessThan">
      <formula>$C$4</formula>
    </cfRule>
  </conditionalFormatting>
  <conditionalFormatting sqref="AH45">
    <cfRule type="cellIs" dxfId="1740" priority="785" operator="lessThan">
      <formula>$C$4</formula>
    </cfRule>
  </conditionalFormatting>
  <conditionalFormatting sqref="AI45">
    <cfRule type="cellIs" dxfId="1739" priority="835" operator="lessThan">
      <formula>$C$4</formula>
    </cfRule>
  </conditionalFormatting>
  <conditionalFormatting sqref="AJ45">
    <cfRule type="cellIs" dxfId="1738" priority="885" operator="lessThan">
      <formula>$C$4</formula>
    </cfRule>
  </conditionalFormatting>
  <conditionalFormatting sqref="AK45">
    <cfRule type="cellIs" dxfId="1737" priority="935" operator="lessThan">
      <formula>$C$4</formula>
    </cfRule>
  </conditionalFormatting>
  <conditionalFormatting sqref="AL45">
    <cfRule type="cellIs" dxfId="1736" priority="985" operator="lessThan">
      <formula>$C$4</formula>
    </cfRule>
  </conditionalFormatting>
  <conditionalFormatting sqref="AM45">
    <cfRule type="cellIs" dxfId="1735" priority="1035" operator="lessThan">
      <formula>$C$4</formula>
    </cfRule>
  </conditionalFormatting>
  <conditionalFormatting sqref="AN45">
    <cfRule type="cellIs" dxfId="1734" priority="1085" operator="lessThan">
      <formula>$C$4</formula>
    </cfRule>
  </conditionalFormatting>
  <conditionalFormatting sqref="AO45">
    <cfRule type="cellIs" dxfId="1733" priority="1135" operator="lessThan">
      <formula>$C$4</formula>
    </cfRule>
  </conditionalFormatting>
  <conditionalFormatting sqref="AP45">
    <cfRule type="cellIs" dxfId="1732" priority="1185" operator="lessThan">
      <formula>$C$4</formula>
    </cfRule>
  </conditionalFormatting>
  <conditionalFormatting sqref="AQ45">
    <cfRule type="cellIs" dxfId="1731" priority="1235" operator="lessThan">
      <formula>$C$4</formula>
    </cfRule>
  </conditionalFormatting>
  <conditionalFormatting sqref="AR45">
    <cfRule type="cellIs" dxfId="1730" priority="1285" operator="lessThan">
      <formula>$C$4</formula>
    </cfRule>
  </conditionalFormatting>
  <conditionalFormatting sqref="AS45">
    <cfRule type="cellIs" dxfId="1729" priority="1335" operator="lessThan">
      <formula>$C$4</formula>
    </cfRule>
  </conditionalFormatting>
  <conditionalFormatting sqref="AT45">
    <cfRule type="cellIs" dxfId="1728" priority="1385" operator="lessThan">
      <formula>$C$4</formula>
    </cfRule>
  </conditionalFormatting>
  <conditionalFormatting sqref="AU45">
    <cfRule type="cellIs" dxfId="1727" priority="1435" operator="lessThan">
      <formula>$C$4</formula>
    </cfRule>
  </conditionalFormatting>
  <conditionalFormatting sqref="AV45">
    <cfRule type="cellIs" dxfId="1726" priority="1485" operator="lessThan">
      <formula>$C$4</formula>
    </cfRule>
  </conditionalFormatting>
  <conditionalFormatting sqref="AW45">
    <cfRule type="cellIs" dxfId="1725" priority="1535" operator="lessThan">
      <formula>$C$4</formula>
    </cfRule>
  </conditionalFormatting>
  <conditionalFormatting sqref="AX45">
    <cfRule type="cellIs" dxfId="1724" priority="2889" operator="lessThan">
      <formula>$C$4</formula>
    </cfRule>
    <cfRule type="cellIs" dxfId="1723" priority="2890" operator="lessThan">
      <formula>$C$4</formula>
    </cfRule>
  </conditionalFormatting>
  <conditionalFormatting sqref="AY45">
    <cfRule type="cellIs" dxfId="1722" priority="2989" operator="lessThan">
      <formula>$C$4</formula>
    </cfRule>
    <cfRule type="cellIs" dxfId="1721" priority="2990" operator="lessThan">
      <formula>$C$4</formula>
    </cfRule>
  </conditionalFormatting>
  <conditionalFormatting sqref="AZ45">
    <cfRule type="cellIs" dxfId="1720" priority="3089" operator="lessThan">
      <formula>$C$4</formula>
    </cfRule>
    <cfRule type="cellIs" dxfId="1719" priority="3090" operator="lessThan">
      <formula>$C$4</formula>
    </cfRule>
  </conditionalFormatting>
  <conditionalFormatting sqref="BA45">
    <cfRule type="cellIs" dxfId="1718" priority="3189" operator="lessThan">
      <formula>$C$4</formula>
    </cfRule>
    <cfRule type="cellIs" dxfId="1717" priority="3190" operator="lessThan">
      <formula>$C$4</formula>
    </cfRule>
  </conditionalFormatting>
  <conditionalFormatting sqref="BB45">
    <cfRule type="cellIs" dxfId="1716" priority="3289" operator="lessThan">
      <formula>$C$4</formula>
    </cfRule>
    <cfRule type="cellIs" dxfId="1715" priority="3290" operator="lessThan">
      <formula>$C$4</formula>
    </cfRule>
  </conditionalFormatting>
  <conditionalFormatting sqref="BC45">
    <cfRule type="cellIs" dxfId="1714" priority="3389" operator="lessThan">
      <formula>$C$4</formula>
    </cfRule>
    <cfRule type="cellIs" dxfId="1713" priority="3390" operator="lessThan">
      <formula>$C$4</formula>
    </cfRule>
  </conditionalFormatting>
  <conditionalFormatting sqref="BD45">
    <cfRule type="cellIs" dxfId="1712" priority="3489" operator="lessThan">
      <formula>$C$4</formula>
    </cfRule>
    <cfRule type="cellIs" dxfId="1711" priority="3490" operator="lessThan">
      <formula>$C$4</formula>
    </cfRule>
  </conditionalFormatting>
  <conditionalFormatting sqref="BE45">
    <cfRule type="cellIs" dxfId="1710" priority="3589" operator="lessThan">
      <formula>$C$4</formula>
    </cfRule>
    <cfRule type="cellIs" dxfId="1709" priority="3590" operator="lessThan">
      <formula>$C$4</formula>
    </cfRule>
  </conditionalFormatting>
  <conditionalFormatting sqref="BF45">
    <cfRule type="cellIs" dxfId="1708" priority="3689" operator="lessThan">
      <formula>$C$4</formula>
    </cfRule>
    <cfRule type="cellIs" dxfId="1707" priority="3690" operator="lessThan">
      <formula>$C$4</formula>
    </cfRule>
  </conditionalFormatting>
  <conditionalFormatting sqref="BG45">
    <cfRule type="cellIs" dxfId="1706" priority="3789" operator="lessThan">
      <formula>$C$4</formula>
    </cfRule>
    <cfRule type="cellIs" dxfId="1705" priority="3790" operator="lessThan">
      <formula>$C$4</formula>
    </cfRule>
  </conditionalFormatting>
  <conditionalFormatting sqref="BH45">
    <cfRule type="cellIs" dxfId="1704" priority="3889" operator="lessThan">
      <formula>$C$4</formula>
    </cfRule>
    <cfRule type="cellIs" dxfId="1703" priority="3890" operator="lessThan">
      <formula>$C$4</formula>
    </cfRule>
  </conditionalFormatting>
  <conditionalFormatting sqref="BI45">
    <cfRule type="cellIs" dxfId="1702" priority="3989" operator="lessThan">
      <formula>$C$4</formula>
    </cfRule>
    <cfRule type="cellIs" dxfId="1701" priority="3990" operator="lessThan">
      <formula>$C$4</formula>
    </cfRule>
  </conditionalFormatting>
  <conditionalFormatting sqref="BJ45">
    <cfRule type="cellIs" dxfId="1700" priority="4089" operator="lessThan">
      <formula>$C$4</formula>
    </cfRule>
    <cfRule type="cellIs" dxfId="1699" priority="4090" operator="lessThan">
      <formula>$C$4</formula>
    </cfRule>
  </conditionalFormatting>
  <conditionalFormatting sqref="BK45">
    <cfRule type="cellIs" dxfId="1698" priority="4189" operator="lessThan">
      <formula>$C$4</formula>
    </cfRule>
    <cfRule type="cellIs" dxfId="1697" priority="4190" operator="lessThan">
      <formula>$C$4</formula>
    </cfRule>
  </conditionalFormatting>
  <conditionalFormatting sqref="BL45">
    <cfRule type="cellIs" dxfId="1696" priority="4289" operator="lessThan">
      <formula>$C$4</formula>
    </cfRule>
    <cfRule type="cellIs" dxfId="1695" priority="4290" operator="lessThan">
      <formula>$C$4</formula>
    </cfRule>
  </conditionalFormatting>
  <conditionalFormatting sqref="BM45">
    <cfRule type="cellIs" dxfId="1694" priority="4389" operator="lessThan">
      <formula>$C$4</formula>
    </cfRule>
    <cfRule type="cellIs" dxfId="1693" priority="4390" operator="lessThan">
      <formula>$C$4</formula>
    </cfRule>
  </conditionalFormatting>
  <conditionalFormatting sqref="BN45">
    <cfRule type="cellIs" dxfId="1692" priority="4489" operator="lessThan">
      <formula>$C$4</formula>
    </cfRule>
    <cfRule type="cellIs" dxfId="1691" priority="4490" operator="lessThan">
      <formula>$C$4</formula>
    </cfRule>
  </conditionalFormatting>
  <conditionalFormatting sqref="BO45">
    <cfRule type="cellIs" dxfId="1690" priority="4589" operator="lessThan">
      <formula>$C$4</formula>
    </cfRule>
    <cfRule type="cellIs" dxfId="1689" priority="4590" operator="lessThan">
      <formula>$C$4</formula>
    </cfRule>
  </conditionalFormatting>
  <conditionalFormatting sqref="BP45">
    <cfRule type="cellIs" dxfId="1688" priority="4689" operator="lessThan">
      <formula>$C$4</formula>
    </cfRule>
    <cfRule type="cellIs" dxfId="1687" priority="4690" operator="lessThan">
      <formula>$C$4</formula>
    </cfRule>
  </conditionalFormatting>
  <conditionalFormatting sqref="BQ45">
    <cfRule type="cellIs" dxfId="1686" priority="4789" operator="lessThan">
      <formula>$C$4</formula>
    </cfRule>
    <cfRule type="cellIs" dxfId="1685" priority="4790" operator="lessThan">
      <formula>$C$4</formula>
    </cfRule>
  </conditionalFormatting>
  <conditionalFormatting sqref="BR45">
    <cfRule type="cellIs" dxfId="1684" priority="1585" operator="lessThan">
      <formula>$C$4</formula>
    </cfRule>
  </conditionalFormatting>
  <conditionalFormatting sqref="BS45">
    <cfRule type="cellIs" dxfId="1683" priority="1635" operator="lessThan">
      <formula>$C$4</formula>
    </cfRule>
  </conditionalFormatting>
  <conditionalFormatting sqref="BT45">
    <cfRule type="cellIs" dxfId="1682" priority="1685" operator="lessThan">
      <formula>$C$4</formula>
    </cfRule>
  </conditionalFormatting>
  <conditionalFormatting sqref="BU45">
    <cfRule type="cellIs" dxfId="1681" priority="1735" operator="lessThan">
      <formula>$C$4</formula>
    </cfRule>
  </conditionalFormatting>
  <conditionalFormatting sqref="BV45">
    <cfRule type="cellIs" dxfId="1680" priority="1785" operator="lessThan">
      <formula>$C$4</formula>
    </cfRule>
  </conditionalFormatting>
  <conditionalFormatting sqref="BW45">
    <cfRule type="cellIs" dxfId="1679" priority="1835" operator="lessThan">
      <formula>$C$4</formula>
    </cfRule>
  </conditionalFormatting>
  <conditionalFormatting sqref="BX45">
    <cfRule type="cellIs" dxfId="1678" priority="1885" operator="lessThan">
      <formula>$C$4</formula>
    </cfRule>
  </conditionalFormatting>
  <conditionalFormatting sqref="BY45">
    <cfRule type="cellIs" dxfId="1677" priority="1935" operator="lessThan">
      <formula>$C$4</formula>
    </cfRule>
  </conditionalFormatting>
  <conditionalFormatting sqref="BZ45">
    <cfRule type="cellIs" dxfId="1676" priority="1985" operator="lessThan">
      <formula>$C$4</formula>
    </cfRule>
  </conditionalFormatting>
  <conditionalFormatting sqref="CA45">
    <cfRule type="cellIs" dxfId="1675" priority="2035" operator="lessThan">
      <formula>$C$4</formula>
    </cfRule>
  </conditionalFormatting>
  <conditionalFormatting sqref="CB45">
    <cfRule type="cellIs" dxfId="1674" priority="2085" operator="lessThan">
      <formula>$C$4</formula>
    </cfRule>
  </conditionalFormatting>
  <conditionalFormatting sqref="CC45">
    <cfRule type="cellIs" dxfId="1673" priority="2135" operator="lessThan">
      <formula>$C$4</formula>
    </cfRule>
  </conditionalFormatting>
  <conditionalFormatting sqref="CD45">
    <cfRule type="cellIs" dxfId="1672" priority="2185" operator="lessThan">
      <formula>$C$4</formula>
    </cfRule>
  </conditionalFormatting>
  <conditionalFormatting sqref="CE45">
    <cfRule type="cellIs" dxfId="1671" priority="2235" operator="lessThan">
      <formula>$C$4</formula>
    </cfRule>
  </conditionalFormatting>
  <conditionalFormatting sqref="CF45">
    <cfRule type="cellIs" dxfId="1670" priority="2285" operator="lessThan">
      <formula>$C$4</formula>
    </cfRule>
  </conditionalFormatting>
  <conditionalFormatting sqref="CG45">
    <cfRule type="cellIs" dxfId="1669" priority="2335" operator="lessThan">
      <formula>$C$4</formula>
    </cfRule>
  </conditionalFormatting>
  <conditionalFormatting sqref="CH45">
    <cfRule type="cellIs" dxfId="1668" priority="5089" operator="lessThan">
      <formula>$C$4</formula>
    </cfRule>
    <cfRule type="cellIs" dxfId="1667" priority="5090" operator="lessThan">
      <formula>$C$4</formula>
    </cfRule>
  </conditionalFormatting>
  <conditionalFormatting sqref="CI45">
    <cfRule type="cellIs" dxfId="1666" priority="5189" operator="lessThan">
      <formula>$C$4</formula>
    </cfRule>
    <cfRule type="cellIs" dxfId="1665" priority="5190" operator="lessThan">
      <formula>$C$4</formula>
    </cfRule>
  </conditionalFormatting>
  <conditionalFormatting sqref="CJ45">
    <cfRule type="cellIs" dxfId="1664" priority="5289" operator="lessThan">
      <formula>$C$4</formula>
    </cfRule>
    <cfRule type="cellIs" dxfId="1663" priority="5290" operator="lessThan">
      <formula>$C$4</formula>
    </cfRule>
  </conditionalFormatting>
  <conditionalFormatting sqref="CK45">
    <cfRule type="cellIs" dxfId="1662" priority="5389" operator="lessThan">
      <formula>$C$4</formula>
    </cfRule>
    <cfRule type="cellIs" dxfId="1661" priority="5390" operator="lessThan">
      <formula>$C$4</formula>
    </cfRule>
  </conditionalFormatting>
  <conditionalFormatting sqref="CL45">
    <cfRule type="cellIs" dxfId="1660" priority="5489" operator="lessThan">
      <formula>$C$4</formula>
    </cfRule>
    <cfRule type="cellIs" dxfId="1659" priority="5490" operator="lessThan">
      <formula>$C$4</formula>
    </cfRule>
  </conditionalFormatting>
  <conditionalFormatting sqref="CM45">
    <cfRule type="cellIs" dxfId="1658" priority="2385" operator="lessThan">
      <formula>$C$4</formula>
    </cfRule>
  </conditionalFormatting>
  <conditionalFormatting sqref="CN45">
    <cfRule type="cellIs" dxfId="1657" priority="2435" operator="lessThan">
      <formula>$C$4</formula>
    </cfRule>
  </conditionalFormatting>
  <conditionalFormatting sqref="CO45">
    <cfRule type="cellIs" dxfId="1656" priority="2485" operator="lessThan">
      <formula>$C$4</formula>
    </cfRule>
  </conditionalFormatting>
  <conditionalFormatting sqref="CP45">
    <cfRule type="cellIs" dxfId="1655" priority="4889" operator="lessThan">
      <formula>$C$4</formula>
    </cfRule>
    <cfRule type="cellIs" dxfId="1654" priority="4890" operator="lessThan">
      <formula>$C$4</formula>
    </cfRule>
  </conditionalFormatting>
  <conditionalFormatting sqref="CR45">
    <cfRule type="cellIs" dxfId="1653" priority="2769" operator="lessThan">
      <formula>$C$4</formula>
    </cfRule>
    <cfRule type="cellIs" dxfId="1652" priority="2770" operator="lessThan">
      <formula>$C$4</formula>
    </cfRule>
  </conditionalFormatting>
  <conditionalFormatting sqref="CS45">
    <cfRule type="cellIs" dxfId="1651" priority="4989" operator="lessThan">
      <formula>$C$4</formula>
    </cfRule>
    <cfRule type="cellIs" dxfId="1650" priority="4990" operator="lessThan">
      <formula>$C$4</formula>
    </cfRule>
  </conditionalFormatting>
  <conditionalFormatting sqref="O46">
    <cfRule type="cellIs" dxfId="1649" priority="36" operator="lessThan">
      <formula>$C$4</formula>
    </cfRule>
  </conditionalFormatting>
  <conditionalFormatting sqref="P46">
    <cfRule type="cellIs" dxfId="1648" priority="86" operator="lessThan">
      <formula>$C$4</formula>
    </cfRule>
  </conditionalFormatting>
  <conditionalFormatting sqref="Q46">
    <cfRule type="cellIs" dxfId="1647" priority="136" operator="lessThan">
      <formula>$C$4</formula>
    </cfRule>
  </conditionalFormatting>
  <conditionalFormatting sqref="R46">
    <cfRule type="cellIs" dxfId="1646" priority="2536" operator="lessThan">
      <formula>$C$4</formula>
    </cfRule>
  </conditionalFormatting>
  <conditionalFormatting sqref="S46">
    <cfRule type="cellIs" dxfId="1645" priority="2586" operator="lessThan">
      <formula>$C$4</formula>
    </cfRule>
  </conditionalFormatting>
  <conditionalFormatting sqref="T46">
    <cfRule type="cellIs" dxfId="1644" priority="186" operator="lessThan">
      <formula>$C$4</formula>
    </cfRule>
  </conditionalFormatting>
  <conditionalFormatting sqref="U46">
    <cfRule type="cellIs" dxfId="1643" priority="2636" operator="lessThan">
      <formula>$C$4</formula>
    </cfRule>
  </conditionalFormatting>
  <conditionalFormatting sqref="V46">
    <cfRule type="cellIs" dxfId="1642" priority="2686" operator="lessThan">
      <formula>$C$4</formula>
    </cfRule>
  </conditionalFormatting>
  <conditionalFormatting sqref="W46">
    <cfRule type="cellIs" dxfId="1641" priority="236" operator="lessThan">
      <formula>$C$4</formula>
    </cfRule>
  </conditionalFormatting>
  <conditionalFormatting sqref="X46">
    <cfRule type="cellIs" dxfId="1640" priority="286" operator="lessThan">
      <formula>$C$4</formula>
    </cfRule>
  </conditionalFormatting>
  <conditionalFormatting sqref="Y46">
    <cfRule type="cellIs" dxfId="1639" priority="336" operator="lessThan">
      <formula>$C$4</formula>
    </cfRule>
  </conditionalFormatting>
  <conditionalFormatting sqref="Z46">
    <cfRule type="cellIs" dxfId="1638" priority="386" operator="lessThan">
      <formula>$C$4</formula>
    </cfRule>
  </conditionalFormatting>
  <conditionalFormatting sqref="AA46">
    <cfRule type="cellIs" dxfId="1637" priority="436" operator="lessThan">
      <formula>$C$4</formula>
    </cfRule>
  </conditionalFormatting>
  <conditionalFormatting sqref="AB46">
    <cfRule type="cellIs" dxfId="1636" priority="486" operator="lessThan">
      <formula>$C$4</formula>
    </cfRule>
  </conditionalFormatting>
  <conditionalFormatting sqref="AC46">
    <cfRule type="cellIs" dxfId="1635" priority="536" operator="lessThan">
      <formula>$C$4</formula>
    </cfRule>
  </conditionalFormatting>
  <conditionalFormatting sqref="AD46">
    <cfRule type="cellIs" dxfId="1634" priority="586" operator="lessThan">
      <formula>$C$4</formula>
    </cfRule>
  </conditionalFormatting>
  <conditionalFormatting sqref="AE46">
    <cfRule type="cellIs" dxfId="1633" priority="636" operator="lessThan">
      <formula>$C$4</formula>
    </cfRule>
  </conditionalFormatting>
  <conditionalFormatting sqref="AF46">
    <cfRule type="cellIs" dxfId="1632" priority="686" operator="lessThan">
      <formula>$C$4</formula>
    </cfRule>
  </conditionalFormatting>
  <conditionalFormatting sqref="AG46">
    <cfRule type="cellIs" dxfId="1631" priority="736" operator="lessThan">
      <formula>$C$4</formula>
    </cfRule>
  </conditionalFormatting>
  <conditionalFormatting sqref="AH46">
    <cfRule type="cellIs" dxfId="1630" priority="786" operator="lessThan">
      <formula>$C$4</formula>
    </cfRule>
  </conditionalFormatting>
  <conditionalFormatting sqref="AI46">
    <cfRule type="cellIs" dxfId="1629" priority="836" operator="lessThan">
      <formula>$C$4</formula>
    </cfRule>
  </conditionalFormatting>
  <conditionalFormatting sqref="AJ46">
    <cfRule type="cellIs" dxfId="1628" priority="886" operator="lessThan">
      <formula>$C$4</formula>
    </cfRule>
  </conditionalFormatting>
  <conditionalFormatting sqref="AK46">
    <cfRule type="cellIs" dxfId="1627" priority="936" operator="lessThan">
      <formula>$C$4</formula>
    </cfRule>
  </conditionalFormatting>
  <conditionalFormatting sqref="AL46">
    <cfRule type="cellIs" dxfId="1626" priority="986" operator="lessThan">
      <formula>$C$4</formula>
    </cfRule>
  </conditionalFormatting>
  <conditionalFormatting sqref="AM46">
    <cfRule type="cellIs" dxfId="1625" priority="1036" operator="lessThan">
      <formula>$C$4</formula>
    </cfRule>
  </conditionalFormatting>
  <conditionalFormatting sqref="AN46">
    <cfRule type="cellIs" dxfId="1624" priority="1086" operator="lessThan">
      <formula>$C$4</formula>
    </cfRule>
  </conditionalFormatting>
  <conditionalFormatting sqref="AO46">
    <cfRule type="cellIs" dxfId="1623" priority="1136" operator="lessThan">
      <formula>$C$4</formula>
    </cfRule>
  </conditionalFormatting>
  <conditionalFormatting sqref="AP46">
    <cfRule type="cellIs" dxfId="1622" priority="1186" operator="lessThan">
      <formula>$C$4</formula>
    </cfRule>
  </conditionalFormatting>
  <conditionalFormatting sqref="AQ46">
    <cfRule type="cellIs" dxfId="1621" priority="1236" operator="lessThan">
      <formula>$C$4</formula>
    </cfRule>
  </conditionalFormatting>
  <conditionalFormatting sqref="AR46">
    <cfRule type="cellIs" dxfId="1620" priority="1286" operator="lessThan">
      <formula>$C$4</formula>
    </cfRule>
  </conditionalFormatting>
  <conditionalFormatting sqref="AS46">
    <cfRule type="cellIs" dxfId="1619" priority="1336" operator="lessThan">
      <formula>$C$4</formula>
    </cfRule>
  </conditionalFormatting>
  <conditionalFormatting sqref="AT46">
    <cfRule type="cellIs" dxfId="1618" priority="1386" operator="lessThan">
      <formula>$C$4</formula>
    </cfRule>
  </conditionalFormatting>
  <conditionalFormatting sqref="AU46">
    <cfRule type="cellIs" dxfId="1617" priority="1436" operator="lessThan">
      <formula>$C$4</formula>
    </cfRule>
  </conditionalFormatting>
  <conditionalFormatting sqref="AV46">
    <cfRule type="cellIs" dxfId="1616" priority="1486" operator="lessThan">
      <formula>$C$4</formula>
    </cfRule>
  </conditionalFormatting>
  <conditionalFormatting sqref="AW46">
    <cfRule type="cellIs" dxfId="1615" priority="1536" operator="lessThan">
      <formula>$C$4</formula>
    </cfRule>
  </conditionalFormatting>
  <conditionalFormatting sqref="AX46">
    <cfRule type="cellIs" dxfId="1614" priority="2891" operator="lessThan">
      <formula>$C$4</formula>
    </cfRule>
    <cfRule type="cellIs" dxfId="1613" priority="2892" operator="lessThan">
      <formula>$C$4</formula>
    </cfRule>
  </conditionalFormatting>
  <conditionalFormatting sqref="AY46">
    <cfRule type="cellIs" dxfId="1612" priority="2991" operator="lessThan">
      <formula>$C$4</formula>
    </cfRule>
    <cfRule type="cellIs" dxfId="1611" priority="2992" operator="lessThan">
      <formula>$C$4</formula>
    </cfRule>
  </conditionalFormatting>
  <conditionalFormatting sqref="AZ46">
    <cfRule type="cellIs" dxfId="1610" priority="3091" operator="lessThan">
      <formula>$C$4</formula>
    </cfRule>
    <cfRule type="cellIs" dxfId="1609" priority="3092" operator="lessThan">
      <formula>$C$4</formula>
    </cfRule>
  </conditionalFormatting>
  <conditionalFormatting sqref="BA46">
    <cfRule type="cellIs" dxfId="1608" priority="3191" operator="lessThan">
      <formula>$C$4</formula>
    </cfRule>
    <cfRule type="cellIs" dxfId="1607" priority="3192" operator="lessThan">
      <formula>$C$4</formula>
    </cfRule>
  </conditionalFormatting>
  <conditionalFormatting sqref="BB46">
    <cfRule type="cellIs" dxfId="1606" priority="3291" operator="lessThan">
      <formula>$C$4</formula>
    </cfRule>
    <cfRule type="cellIs" dxfId="1605" priority="3292" operator="lessThan">
      <formula>$C$4</formula>
    </cfRule>
  </conditionalFormatting>
  <conditionalFormatting sqref="BC46">
    <cfRule type="cellIs" dxfId="1604" priority="3391" operator="lessThan">
      <formula>$C$4</formula>
    </cfRule>
    <cfRule type="cellIs" dxfId="1603" priority="3392" operator="lessThan">
      <formula>$C$4</formula>
    </cfRule>
  </conditionalFormatting>
  <conditionalFormatting sqref="BD46">
    <cfRule type="cellIs" dxfId="1602" priority="3491" operator="lessThan">
      <formula>$C$4</formula>
    </cfRule>
    <cfRule type="cellIs" dxfId="1601" priority="3492" operator="lessThan">
      <formula>$C$4</formula>
    </cfRule>
  </conditionalFormatting>
  <conditionalFormatting sqref="BE46">
    <cfRule type="cellIs" dxfId="1600" priority="3591" operator="lessThan">
      <formula>$C$4</formula>
    </cfRule>
    <cfRule type="cellIs" dxfId="1599" priority="3592" operator="lessThan">
      <formula>$C$4</formula>
    </cfRule>
  </conditionalFormatting>
  <conditionalFormatting sqref="BF46">
    <cfRule type="cellIs" dxfId="1598" priority="3691" operator="lessThan">
      <formula>$C$4</formula>
    </cfRule>
    <cfRule type="cellIs" dxfId="1597" priority="3692" operator="lessThan">
      <formula>$C$4</formula>
    </cfRule>
  </conditionalFormatting>
  <conditionalFormatting sqref="BG46">
    <cfRule type="cellIs" dxfId="1596" priority="3791" operator="lessThan">
      <formula>$C$4</formula>
    </cfRule>
    <cfRule type="cellIs" dxfId="1595" priority="3792" operator="lessThan">
      <formula>$C$4</formula>
    </cfRule>
  </conditionalFormatting>
  <conditionalFormatting sqref="BH46">
    <cfRule type="cellIs" dxfId="1594" priority="3891" operator="lessThan">
      <formula>$C$4</formula>
    </cfRule>
    <cfRule type="cellIs" dxfId="1593" priority="3892" operator="lessThan">
      <formula>$C$4</formula>
    </cfRule>
  </conditionalFormatting>
  <conditionalFormatting sqref="BI46">
    <cfRule type="cellIs" dxfId="1592" priority="3991" operator="lessThan">
      <formula>$C$4</formula>
    </cfRule>
    <cfRule type="cellIs" dxfId="1591" priority="3992" operator="lessThan">
      <formula>$C$4</formula>
    </cfRule>
  </conditionalFormatting>
  <conditionalFormatting sqref="BJ46">
    <cfRule type="cellIs" dxfId="1590" priority="4091" operator="lessThan">
      <formula>$C$4</formula>
    </cfRule>
    <cfRule type="cellIs" dxfId="1589" priority="4092" operator="lessThan">
      <formula>$C$4</formula>
    </cfRule>
  </conditionalFormatting>
  <conditionalFormatting sqref="BK46">
    <cfRule type="cellIs" dxfId="1588" priority="4191" operator="lessThan">
      <formula>$C$4</formula>
    </cfRule>
    <cfRule type="cellIs" dxfId="1587" priority="4192" operator="lessThan">
      <formula>$C$4</formula>
    </cfRule>
  </conditionalFormatting>
  <conditionalFormatting sqref="BL46">
    <cfRule type="cellIs" dxfId="1586" priority="4291" operator="lessThan">
      <formula>$C$4</formula>
    </cfRule>
    <cfRule type="cellIs" dxfId="1585" priority="4292" operator="lessThan">
      <formula>$C$4</formula>
    </cfRule>
  </conditionalFormatting>
  <conditionalFormatting sqref="BM46">
    <cfRule type="cellIs" dxfId="1584" priority="4391" operator="lessThan">
      <formula>$C$4</formula>
    </cfRule>
    <cfRule type="cellIs" dxfId="1583" priority="4392" operator="lessThan">
      <formula>$C$4</formula>
    </cfRule>
  </conditionalFormatting>
  <conditionalFormatting sqref="BN46">
    <cfRule type="cellIs" dxfId="1582" priority="4491" operator="lessThan">
      <formula>$C$4</formula>
    </cfRule>
    <cfRule type="cellIs" dxfId="1581" priority="4492" operator="lessThan">
      <formula>$C$4</formula>
    </cfRule>
  </conditionalFormatting>
  <conditionalFormatting sqref="BO46">
    <cfRule type="cellIs" dxfId="1580" priority="4591" operator="lessThan">
      <formula>$C$4</formula>
    </cfRule>
    <cfRule type="cellIs" dxfId="1579" priority="4592" operator="lessThan">
      <formula>$C$4</formula>
    </cfRule>
  </conditionalFormatting>
  <conditionalFormatting sqref="BP46">
    <cfRule type="cellIs" dxfId="1578" priority="4691" operator="lessThan">
      <formula>$C$4</formula>
    </cfRule>
    <cfRule type="cellIs" dxfId="1577" priority="4692" operator="lessThan">
      <formula>$C$4</formula>
    </cfRule>
  </conditionalFormatting>
  <conditionalFormatting sqref="BQ46">
    <cfRule type="cellIs" dxfId="1576" priority="4791" operator="lessThan">
      <formula>$C$4</formula>
    </cfRule>
    <cfRule type="cellIs" dxfId="1575" priority="4792" operator="lessThan">
      <formula>$C$4</formula>
    </cfRule>
  </conditionalFormatting>
  <conditionalFormatting sqref="BR46">
    <cfRule type="cellIs" dxfId="1574" priority="1586" operator="lessThan">
      <formula>$C$4</formula>
    </cfRule>
  </conditionalFormatting>
  <conditionalFormatting sqref="BS46">
    <cfRule type="cellIs" dxfId="1573" priority="1636" operator="lessThan">
      <formula>$C$4</formula>
    </cfRule>
  </conditionalFormatting>
  <conditionalFormatting sqref="BT46">
    <cfRule type="cellIs" dxfId="1572" priority="1686" operator="lessThan">
      <formula>$C$4</formula>
    </cfRule>
  </conditionalFormatting>
  <conditionalFormatting sqref="BU46">
    <cfRule type="cellIs" dxfId="1571" priority="1736" operator="lessThan">
      <formula>$C$4</formula>
    </cfRule>
  </conditionalFormatting>
  <conditionalFormatting sqref="BV46">
    <cfRule type="cellIs" dxfId="1570" priority="1786" operator="lessThan">
      <formula>$C$4</formula>
    </cfRule>
  </conditionalFormatting>
  <conditionalFormatting sqref="BW46">
    <cfRule type="cellIs" dxfId="1569" priority="1836" operator="lessThan">
      <formula>$C$4</formula>
    </cfRule>
  </conditionalFormatting>
  <conditionalFormatting sqref="BX46">
    <cfRule type="cellIs" dxfId="1568" priority="1886" operator="lessThan">
      <formula>$C$4</formula>
    </cfRule>
  </conditionalFormatting>
  <conditionalFormatting sqref="BY46">
    <cfRule type="cellIs" dxfId="1567" priority="1936" operator="lessThan">
      <formula>$C$4</formula>
    </cfRule>
  </conditionalFormatting>
  <conditionalFormatting sqref="BZ46">
    <cfRule type="cellIs" dxfId="1566" priority="1986" operator="lessThan">
      <formula>$C$4</formula>
    </cfRule>
  </conditionalFormatting>
  <conditionalFormatting sqref="CA46">
    <cfRule type="cellIs" dxfId="1565" priority="2036" operator="lessThan">
      <formula>$C$4</formula>
    </cfRule>
  </conditionalFormatting>
  <conditionalFormatting sqref="CB46">
    <cfRule type="cellIs" dxfId="1564" priority="2086" operator="lessThan">
      <formula>$C$4</formula>
    </cfRule>
  </conditionalFormatting>
  <conditionalFormatting sqref="CC46">
    <cfRule type="cellIs" dxfId="1563" priority="2136" operator="lessThan">
      <formula>$C$4</formula>
    </cfRule>
  </conditionalFormatting>
  <conditionalFormatting sqref="CD46">
    <cfRule type="cellIs" dxfId="1562" priority="2186" operator="lessThan">
      <formula>$C$4</formula>
    </cfRule>
  </conditionalFormatting>
  <conditionalFormatting sqref="CE46">
    <cfRule type="cellIs" dxfId="1561" priority="2236" operator="lessThan">
      <formula>$C$4</formula>
    </cfRule>
  </conditionalFormatting>
  <conditionalFormatting sqref="CF46">
    <cfRule type="cellIs" dxfId="1560" priority="2286" operator="lessThan">
      <formula>$C$4</formula>
    </cfRule>
  </conditionalFormatting>
  <conditionalFormatting sqref="CG46">
    <cfRule type="cellIs" dxfId="1559" priority="2336" operator="lessThan">
      <formula>$C$4</formula>
    </cfRule>
  </conditionalFormatting>
  <conditionalFormatting sqref="CH46">
    <cfRule type="cellIs" dxfId="1558" priority="5091" operator="lessThan">
      <formula>$C$4</formula>
    </cfRule>
    <cfRule type="cellIs" dxfId="1557" priority="5092" operator="lessThan">
      <formula>$C$4</formula>
    </cfRule>
  </conditionalFormatting>
  <conditionalFormatting sqref="CI46">
    <cfRule type="cellIs" dxfId="1556" priority="5191" operator="lessThan">
      <formula>$C$4</formula>
    </cfRule>
    <cfRule type="cellIs" dxfId="1555" priority="5192" operator="lessThan">
      <formula>$C$4</formula>
    </cfRule>
  </conditionalFormatting>
  <conditionalFormatting sqref="CJ46">
    <cfRule type="cellIs" dxfId="1554" priority="5291" operator="lessThan">
      <formula>$C$4</formula>
    </cfRule>
    <cfRule type="cellIs" dxfId="1553" priority="5292" operator="lessThan">
      <formula>$C$4</formula>
    </cfRule>
  </conditionalFormatting>
  <conditionalFormatting sqref="CK46">
    <cfRule type="cellIs" dxfId="1552" priority="5391" operator="lessThan">
      <formula>$C$4</formula>
    </cfRule>
    <cfRule type="cellIs" dxfId="1551" priority="5392" operator="lessThan">
      <formula>$C$4</formula>
    </cfRule>
  </conditionalFormatting>
  <conditionalFormatting sqref="CL46">
    <cfRule type="cellIs" dxfId="1550" priority="5491" operator="lessThan">
      <formula>$C$4</formula>
    </cfRule>
    <cfRule type="cellIs" dxfId="1549" priority="5492" operator="lessThan">
      <formula>$C$4</formula>
    </cfRule>
  </conditionalFormatting>
  <conditionalFormatting sqref="CM46">
    <cfRule type="cellIs" dxfId="1548" priority="2386" operator="lessThan">
      <formula>$C$4</formula>
    </cfRule>
  </conditionalFormatting>
  <conditionalFormatting sqref="CN46">
    <cfRule type="cellIs" dxfId="1547" priority="2436" operator="lessThan">
      <formula>$C$4</formula>
    </cfRule>
  </conditionalFormatting>
  <conditionalFormatting sqref="CO46">
    <cfRule type="cellIs" dxfId="1546" priority="2486" operator="lessThan">
      <formula>$C$4</formula>
    </cfRule>
  </conditionalFormatting>
  <conditionalFormatting sqref="CP46">
    <cfRule type="cellIs" dxfId="1545" priority="4891" operator="lessThan">
      <formula>$C$4</formula>
    </cfRule>
    <cfRule type="cellIs" dxfId="1544" priority="4892" operator="lessThan">
      <formula>$C$4</formula>
    </cfRule>
  </conditionalFormatting>
  <conditionalFormatting sqref="CR46">
    <cfRule type="cellIs" dxfId="1543" priority="2771" operator="lessThan">
      <formula>$C$4</formula>
    </cfRule>
    <cfRule type="cellIs" dxfId="1542" priority="2772" operator="lessThan">
      <formula>$C$4</formula>
    </cfRule>
  </conditionalFormatting>
  <conditionalFormatting sqref="CS46">
    <cfRule type="cellIs" dxfId="1541" priority="4991" operator="lessThan">
      <formula>$C$4</formula>
    </cfRule>
    <cfRule type="cellIs" dxfId="1540" priority="4992" operator="lessThan">
      <formula>$C$4</formula>
    </cfRule>
  </conditionalFormatting>
  <conditionalFormatting sqref="O47">
    <cfRule type="cellIs" dxfId="1539" priority="37" operator="lessThan">
      <formula>$C$4</formula>
    </cfRule>
  </conditionalFormatting>
  <conditionalFormatting sqref="P47">
    <cfRule type="cellIs" dxfId="1538" priority="87" operator="lessThan">
      <formula>$C$4</formula>
    </cfRule>
  </conditionalFormatting>
  <conditionalFormatting sqref="Q47">
    <cfRule type="cellIs" dxfId="1537" priority="137" operator="lessThan">
      <formula>$C$4</formula>
    </cfRule>
  </conditionalFormatting>
  <conditionalFormatting sqref="R47">
    <cfRule type="cellIs" dxfId="1536" priority="2537" operator="lessThan">
      <formula>$C$4</formula>
    </cfRule>
  </conditionalFormatting>
  <conditionalFormatting sqref="S47">
    <cfRule type="cellIs" dxfId="1535" priority="2587" operator="lessThan">
      <formula>$C$4</formula>
    </cfRule>
  </conditionalFormatting>
  <conditionalFormatting sqref="T47">
    <cfRule type="cellIs" dxfId="1534" priority="187" operator="lessThan">
      <formula>$C$4</formula>
    </cfRule>
  </conditionalFormatting>
  <conditionalFormatting sqref="U47">
    <cfRule type="cellIs" dxfId="1533" priority="2637" operator="lessThan">
      <formula>$C$4</formula>
    </cfRule>
  </conditionalFormatting>
  <conditionalFormatting sqref="V47">
    <cfRule type="cellIs" dxfId="1532" priority="2687" operator="lessThan">
      <formula>$C$4</formula>
    </cfRule>
  </conditionalFormatting>
  <conditionalFormatting sqref="W47">
    <cfRule type="cellIs" dxfId="1531" priority="237" operator="lessThan">
      <formula>$C$4</formula>
    </cfRule>
  </conditionalFormatting>
  <conditionalFormatting sqref="X47">
    <cfRule type="cellIs" dxfId="1530" priority="287" operator="lessThan">
      <formula>$C$4</formula>
    </cfRule>
  </conditionalFormatting>
  <conditionalFormatting sqref="Y47">
    <cfRule type="cellIs" dxfId="1529" priority="337" operator="lessThan">
      <formula>$C$4</formula>
    </cfRule>
  </conditionalFormatting>
  <conditionalFormatting sqref="Z47">
    <cfRule type="cellIs" dxfId="1528" priority="387" operator="lessThan">
      <formula>$C$4</formula>
    </cfRule>
  </conditionalFormatting>
  <conditionalFormatting sqref="AA47">
    <cfRule type="cellIs" dxfId="1527" priority="437" operator="lessThan">
      <formula>$C$4</formula>
    </cfRule>
  </conditionalFormatting>
  <conditionalFormatting sqref="AB47">
    <cfRule type="cellIs" dxfId="1526" priority="487" operator="lessThan">
      <formula>$C$4</formula>
    </cfRule>
  </conditionalFormatting>
  <conditionalFormatting sqref="AC47">
    <cfRule type="cellIs" dxfId="1525" priority="537" operator="lessThan">
      <formula>$C$4</formula>
    </cfRule>
  </conditionalFormatting>
  <conditionalFormatting sqref="AD47">
    <cfRule type="cellIs" dxfId="1524" priority="587" operator="lessThan">
      <formula>$C$4</formula>
    </cfRule>
  </conditionalFormatting>
  <conditionalFormatting sqref="AE47">
    <cfRule type="cellIs" dxfId="1523" priority="637" operator="lessThan">
      <formula>$C$4</formula>
    </cfRule>
  </conditionalFormatting>
  <conditionalFormatting sqref="AF47">
    <cfRule type="cellIs" dxfId="1522" priority="687" operator="lessThan">
      <formula>$C$4</formula>
    </cfRule>
  </conditionalFormatting>
  <conditionalFormatting sqref="AG47">
    <cfRule type="cellIs" dxfId="1521" priority="737" operator="lessThan">
      <formula>$C$4</formula>
    </cfRule>
  </conditionalFormatting>
  <conditionalFormatting sqref="AH47">
    <cfRule type="cellIs" dxfId="1520" priority="787" operator="lessThan">
      <formula>$C$4</formula>
    </cfRule>
  </conditionalFormatting>
  <conditionalFormatting sqref="AI47">
    <cfRule type="cellIs" dxfId="1519" priority="837" operator="lessThan">
      <formula>$C$4</formula>
    </cfRule>
  </conditionalFormatting>
  <conditionalFormatting sqref="AJ47">
    <cfRule type="cellIs" dxfId="1518" priority="887" operator="lessThan">
      <formula>$C$4</formula>
    </cfRule>
  </conditionalFormatting>
  <conditionalFormatting sqref="AK47">
    <cfRule type="cellIs" dxfId="1517" priority="937" operator="lessThan">
      <formula>$C$4</formula>
    </cfRule>
  </conditionalFormatting>
  <conditionalFormatting sqref="AL47">
    <cfRule type="cellIs" dxfId="1516" priority="987" operator="lessThan">
      <formula>$C$4</formula>
    </cfRule>
  </conditionalFormatting>
  <conditionalFormatting sqref="AM47">
    <cfRule type="cellIs" dxfId="1515" priority="1037" operator="lessThan">
      <formula>$C$4</formula>
    </cfRule>
  </conditionalFormatting>
  <conditionalFormatting sqref="AN47">
    <cfRule type="cellIs" dxfId="1514" priority="1087" operator="lessThan">
      <formula>$C$4</formula>
    </cfRule>
  </conditionalFormatting>
  <conditionalFormatting sqref="AO47">
    <cfRule type="cellIs" dxfId="1513" priority="1137" operator="lessThan">
      <formula>$C$4</formula>
    </cfRule>
  </conditionalFormatting>
  <conditionalFormatting sqref="AP47">
    <cfRule type="cellIs" dxfId="1512" priority="1187" operator="lessThan">
      <formula>$C$4</formula>
    </cfRule>
  </conditionalFormatting>
  <conditionalFormatting sqref="AQ47">
    <cfRule type="cellIs" dxfId="1511" priority="1237" operator="lessThan">
      <formula>$C$4</formula>
    </cfRule>
  </conditionalFormatting>
  <conditionalFormatting sqref="AR47">
    <cfRule type="cellIs" dxfId="1510" priority="1287" operator="lessThan">
      <formula>$C$4</formula>
    </cfRule>
  </conditionalFormatting>
  <conditionalFormatting sqref="AS47">
    <cfRule type="cellIs" dxfId="1509" priority="1337" operator="lessThan">
      <formula>$C$4</formula>
    </cfRule>
  </conditionalFormatting>
  <conditionalFormatting sqref="AT47">
    <cfRule type="cellIs" dxfId="1508" priority="1387" operator="lessThan">
      <formula>$C$4</formula>
    </cfRule>
  </conditionalFormatting>
  <conditionalFormatting sqref="AU47">
    <cfRule type="cellIs" dxfId="1507" priority="1437" operator="lessThan">
      <formula>$C$4</formula>
    </cfRule>
  </conditionalFormatting>
  <conditionalFormatting sqref="AV47">
    <cfRule type="cellIs" dxfId="1506" priority="1487" operator="lessThan">
      <formula>$C$4</formula>
    </cfRule>
  </conditionalFormatting>
  <conditionalFormatting sqref="AW47">
    <cfRule type="cellIs" dxfId="1505" priority="1537" operator="lessThan">
      <formula>$C$4</formula>
    </cfRule>
  </conditionalFormatting>
  <conditionalFormatting sqref="AX47">
    <cfRule type="cellIs" dxfId="1504" priority="2893" operator="lessThan">
      <formula>$C$4</formula>
    </cfRule>
    <cfRule type="cellIs" dxfId="1503" priority="2894" operator="lessThan">
      <formula>$C$4</formula>
    </cfRule>
  </conditionalFormatting>
  <conditionalFormatting sqref="AY47">
    <cfRule type="cellIs" dxfId="1502" priority="2993" operator="lessThan">
      <formula>$C$4</formula>
    </cfRule>
    <cfRule type="cellIs" dxfId="1501" priority="2994" operator="lessThan">
      <formula>$C$4</formula>
    </cfRule>
  </conditionalFormatting>
  <conditionalFormatting sqref="AZ47">
    <cfRule type="cellIs" dxfId="1500" priority="3093" operator="lessThan">
      <formula>$C$4</formula>
    </cfRule>
    <cfRule type="cellIs" dxfId="1499" priority="3094" operator="lessThan">
      <formula>$C$4</formula>
    </cfRule>
  </conditionalFormatting>
  <conditionalFormatting sqref="BA47">
    <cfRule type="cellIs" dxfId="1498" priority="3193" operator="lessThan">
      <formula>$C$4</formula>
    </cfRule>
    <cfRule type="cellIs" dxfId="1497" priority="3194" operator="lessThan">
      <formula>$C$4</formula>
    </cfRule>
  </conditionalFormatting>
  <conditionalFormatting sqref="BB47">
    <cfRule type="cellIs" dxfId="1496" priority="3293" operator="lessThan">
      <formula>$C$4</formula>
    </cfRule>
    <cfRule type="cellIs" dxfId="1495" priority="3294" operator="lessThan">
      <formula>$C$4</formula>
    </cfRule>
  </conditionalFormatting>
  <conditionalFormatting sqref="BC47">
    <cfRule type="cellIs" dxfId="1494" priority="3393" operator="lessThan">
      <formula>$C$4</formula>
    </cfRule>
    <cfRule type="cellIs" dxfId="1493" priority="3394" operator="lessThan">
      <formula>$C$4</formula>
    </cfRule>
  </conditionalFormatting>
  <conditionalFormatting sqref="BD47">
    <cfRule type="cellIs" dxfId="1492" priority="3493" operator="lessThan">
      <formula>$C$4</formula>
    </cfRule>
    <cfRule type="cellIs" dxfId="1491" priority="3494" operator="lessThan">
      <formula>$C$4</formula>
    </cfRule>
  </conditionalFormatting>
  <conditionalFormatting sqref="BE47">
    <cfRule type="cellIs" dxfId="1490" priority="3593" operator="lessThan">
      <formula>$C$4</formula>
    </cfRule>
    <cfRule type="cellIs" dxfId="1489" priority="3594" operator="lessThan">
      <formula>$C$4</formula>
    </cfRule>
  </conditionalFormatting>
  <conditionalFormatting sqref="BF47">
    <cfRule type="cellIs" dxfId="1488" priority="3693" operator="lessThan">
      <formula>$C$4</formula>
    </cfRule>
    <cfRule type="cellIs" dxfId="1487" priority="3694" operator="lessThan">
      <formula>$C$4</formula>
    </cfRule>
  </conditionalFormatting>
  <conditionalFormatting sqref="BG47">
    <cfRule type="cellIs" dxfId="1486" priority="3793" operator="lessThan">
      <formula>$C$4</formula>
    </cfRule>
    <cfRule type="cellIs" dxfId="1485" priority="3794" operator="lessThan">
      <formula>$C$4</formula>
    </cfRule>
  </conditionalFormatting>
  <conditionalFormatting sqref="BH47">
    <cfRule type="cellIs" dxfId="1484" priority="3893" operator="lessThan">
      <formula>$C$4</formula>
    </cfRule>
    <cfRule type="cellIs" dxfId="1483" priority="3894" operator="lessThan">
      <formula>$C$4</formula>
    </cfRule>
  </conditionalFormatting>
  <conditionalFormatting sqref="BI47">
    <cfRule type="cellIs" dxfId="1482" priority="3993" operator="lessThan">
      <formula>$C$4</formula>
    </cfRule>
    <cfRule type="cellIs" dxfId="1481" priority="3994" operator="lessThan">
      <formula>$C$4</formula>
    </cfRule>
  </conditionalFormatting>
  <conditionalFormatting sqref="BJ47">
    <cfRule type="cellIs" dxfId="1480" priority="4093" operator="lessThan">
      <formula>$C$4</formula>
    </cfRule>
    <cfRule type="cellIs" dxfId="1479" priority="4094" operator="lessThan">
      <formula>$C$4</formula>
    </cfRule>
  </conditionalFormatting>
  <conditionalFormatting sqref="BK47">
    <cfRule type="cellIs" dxfId="1478" priority="4193" operator="lessThan">
      <formula>$C$4</formula>
    </cfRule>
    <cfRule type="cellIs" dxfId="1477" priority="4194" operator="lessThan">
      <formula>$C$4</formula>
    </cfRule>
  </conditionalFormatting>
  <conditionalFormatting sqref="BL47">
    <cfRule type="cellIs" dxfId="1476" priority="4293" operator="lessThan">
      <formula>$C$4</formula>
    </cfRule>
    <cfRule type="cellIs" dxfId="1475" priority="4294" operator="lessThan">
      <formula>$C$4</formula>
    </cfRule>
  </conditionalFormatting>
  <conditionalFormatting sqref="BM47">
    <cfRule type="cellIs" dxfId="1474" priority="4393" operator="lessThan">
      <formula>$C$4</formula>
    </cfRule>
    <cfRule type="cellIs" dxfId="1473" priority="4394" operator="lessThan">
      <formula>$C$4</formula>
    </cfRule>
  </conditionalFormatting>
  <conditionalFormatting sqref="BN47">
    <cfRule type="cellIs" dxfId="1472" priority="4493" operator="lessThan">
      <formula>$C$4</formula>
    </cfRule>
    <cfRule type="cellIs" dxfId="1471" priority="4494" operator="lessThan">
      <formula>$C$4</formula>
    </cfRule>
  </conditionalFormatting>
  <conditionalFormatting sqref="BO47">
    <cfRule type="cellIs" dxfId="1470" priority="4593" operator="lessThan">
      <formula>$C$4</formula>
    </cfRule>
    <cfRule type="cellIs" dxfId="1469" priority="4594" operator="lessThan">
      <formula>$C$4</formula>
    </cfRule>
  </conditionalFormatting>
  <conditionalFormatting sqref="BP47">
    <cfRule type="cellIs" dxfId="1468" priority="4693" operator="lessThan">
      <formula>$C$4</formula>
    </cfRule>
    <cfRule type="cellIs" dxfId="1467" priority="4694" operator="lessThan">
      <formula>$C$4</formula>
    </cfRule>
  </conditionalFormatting>
  <conditionalFormatting sqref="BQ47">
    <cfRule type="cellIs" dxfId="1466" priority="4793" operator="lessThan">
      <formula>$C$4</formula>
    </cfRule>
    <cfRule type="cellIs" dxfId="1465" priority="4794" operator="lessThan">
      <formula>$C$4</formula>
    </cfRule>
  </conditionalFormatting>
  <conditionalFormatting sqref="BR47">
    <cfRule type="cellIs" dxfId="1464" priority="1587" operator="lessThan">
      <formula>$C$4</formula>
    </cfRule>
  </conditionalFormatting>
  <conditionalFormatting sqref="BS47">
    <cfRule type="cellIs" dxfId="1463" priority="1637" operator="lessThan">
      <formula>$C$4</formula>
    </cfRule>
  </conditionalFormatting>
  <conditionalFormatting sqref="BT47">
    <cfRule type="cellIs" dxfId="1462" priority="1687" operator="lessThan">
      <formula>$C$4</formula>
    </cfRule>
  </conditionalFormatting>
  <conditionalFormatting sqref="BU47">
    <cfRule type="cellIs" dxfId="1461" priority="1737" operator="lessThan">
      <formula>$C$4</formula>
    </cfRule>
  </conditionalFormatting>
  <conditionalFormatting sqref="BV47">
    <cfRule type="cellIs" dxfId="1460" priority="1787" operator="lessThan">
      <formula>$C$4</formula>
    </cfRule>
  </conditionalFormatting>
  <conditionalFormatting sqref="BW47">
    <cfRule type="cellIs" dxfId="1459" priority="1837" operator="lessThan">
      <formula>$C$4</formula>
    </cfRule>
  </conditionalFormatting>
  <conditionalFormatting sqref="BX47">
    <cfRule type="cellIs" dxfId="1458" priority="1887" operator="lessThan">
      <formula>$C$4</formula>
    </cfRule>
  </conditionalFormatting>
  <conditionalFormatting sqref="BY47">
    <cfRule type="cellIs" dxfId="1457" priority="1937" operator="lessThan">
      <formula>$C$4</formula>
    </cfRule>
  </conditionalFormatting>
  <conditionalFormatting sqref="BZ47">
    <cfRule type="cellIs" dxfId="1456" priority="1987" operator="lessThan">
      <formula>$C$4</formula>
    </cfRule>
  </conditionalFormatting>
  <conditionalFormatting sqref="CA47">
    <cfRule type="cellIs" dxfId="1455" priority="2037" operator="lessThan">
      <formula>$C$4</formula>
    </cfRule>
  </conditionalFormatting>
  <conditionalFormatting sqref="CB47">
    <cfRule type="cellIs" dxfId="1454" priority="2087" operator="lessThan">
      <formula>$C$4</formula>
    </cfRule>
  </conditionalFormatting>
  <conditionalFormatting sqref="CC47">
    <cfRule type="cellIs" dxfId="1453" priority="2137" operator="lessThan">
      <formula>$C$4</formula>
    </cfRule>
  </conditionalFormatting>
  <conditionalFormatting sqref="CD47">
    <cfRule type="cellIs" dxfId="1452" priority="2187" operator="lessThan">
      <formula>$C$4</formula>
    </cfRule>
  </conditionalFormatting>
  <conditionalFormatting sqref="CE47">
    <cfRule type="cellIs" dxfId="1451" priority="2237" operator="lessThan">
      <formula>$C$4</formula>
    </cfRule>
  </conditionalFormatting>
  <conditionalFormatting sqref="CF47">
    <cfRule type="cellIs" dxfId="1450" priority="2287" operator="lessThan">
      <formula>$C$4</formula>
    </cfRule>
  </conditionalFormatting>
  <conditionalFormatting sqref="CG47">
    <cfRule type="cellIs" dxfId="1449" priority="2337" operator="lessThan">
      <formula>$C$4</formula>
    </cfRule>
  </conditionalFormatting>
  <conditionalFormatting sqref="CH47">
    <cfRule type="cellIs" dxfId="1448" priority="5093" operator="lessThan">
      <formula>$C$4</formula>
    </cfRule>
    <cfRule type="cellIs" dxfId="1447" priority="5094" operator="lessThan">
      <formula>$C$4</formula>
    </cfRule>
  </conditionalFormatting>
  <conditionalFormatting sqref="CI47">
    <cfRule type="cellIs" dxfId="1446" priority="5193" operator="lessThan">
      <formula>$C$4</formula>
    </cfRule>
    <cfRule type="cellIs" dxfId="1445" priority="5194" operator="lessThan">
      <formula>$C$4</formula>
    </cfRule>
  </conditionalFormatting>
  <conditionalFormatting sqref="CJ47">
    <cfRule type="cellIs" dxfId="1444" priority="5293" operator="lessThan">
      <formula>$C$4</formula>
    </cfRule>
    <cfRule type="cellIs" dxfId="1443" priority="5294" operator="lessThan">
      <formula>$C$4</formula>
    </cfRule>
  </conditionalFormatting>
  <conditionalFormatting sqref="CK47">
    <cfRule type="cellIs" dxfId="1442" priority="5393" operator="lessThan">
      <formula>$C$4</formula>
    </cfRule>
    <cfRule type="cellIs" dxfId="1441" priority="5394" operator="lessThan">
      <formula>$C$4</formula>
    </cfRule>
  </conditionalFormatting>
  <conditionalFormatting sqref="CL47">
    <cfRule type="cellIs" dxfId="1440" priority="5493" operator="lessThan">
      <formula>$C$4</formula>
    </cfRule>
    <cfRule type="cellIs" dxfId="1439" priority="5494" operator="lessThan">
      <formula>$C$4</formula>
    </cfRule>
  </conditionalFormatting>
  <conditionalFormatting sqref="CM47">
    <cfRule type="cellIs" dxfId="1438" priority="2387" operator="lessThan">
      <formula>$C$4</formula>
    </cfRule>
  </conditionalFormatting>
  <conditionalFormatting sqref="CN47">
    <cfRule type="cellIs" dxfId="1437" priority="2437" operator="lessThan">
      <formula>$C$4</formula>
    </cfRule>
  </conditionalFormatting>
  <conditionalFormatting sqref="CO47">
    <cfRule type="cellIs" dxfId="1436" priority="2487" operator="lessThan">
      <formula>$C$4</formula>
    </cfRule>
  </conditionalFormatting>
  <conditionalFormatting sqref="CP47">
    <cfRule type="cellIs" dxfId="1435" priority="4893" operator="lessThan">
      <formula>$C$4</formula>
    </cfRule>
    <cfRule type="cellIs" dxfId="1434" priority="4894" operator="lessThan">
      <formula>$C$4</formula>
    </cfRule>
  </conditionalFormatting>
  <conditionalFormatting sqref="CR47">
    <cfRule type="cellIs" dxfId="1433" priority="2773" operator="lessThan">
      <formula>$C$4</formula>
    </cfRule>
    <cfRule type="cellIs" dxfId="1432" priority="2774" operator="lessThan">
      <formula>$C$4</formula>
    </cfRule>
  </conditionalFormatting>
  <conditionalFormatting sqref="CS47">
    <cfRule type="cellIs" dxfId="1431" priority="4993" operator="lessThan">
      <formula>$C$4</formula>
    </cfRule>
    <cfRule type="cellIs" dxfId="1430" priority="4994" operator="lessThan">
      <formula>$C$4</formula>
    </cfRule>
  </conditionalFormatting>
  <conditionalFormatting sqref="O48">
    <cfRule type="cellIs" dxfId="1429" priority="38" operator="lessThan">
      <formula>$C$4</formula>
    </cfRule>
  </conditionalFormatting>
  <conditionalFormatting sqref="P48">
    <cfRule type="cellIs" dxfId="1428" priority="88" operator="lessThan">
      <formula>$C$4</formula>
    </cfRule>
  </conditionalFormatting>
  <conditionalFormatting sqref="Q48">
    <cfRule type="cellIs" dxfId="1427" priority="138" operator="lessThan">
      <formula>$C$4</formula>
    </cfRule>
  </conditionalFormatting>
  <conditionalFormatting sqref="R48">
    <cfRule type="cellIs" dxfId="1426" priority="2538" operator="lessThan">
      <formula>$C$4</formula>
    </cfRule>
  </conditionalFormatting>
  <conditionalFormatting sqref="S48">
    <cfRule type="cellIs" dxfId="1425" priority="2588" operator="lessThan">
      <formula>$C$4</formula>
    </cfRule>
  </conditionalFormatting>
  <conditionalFormatting sqref="T48">
    <cfRule type="cellIs" dxfId="1424" priority="188" operator="lessThan">
      <formula>$C$4</formula>
    </cfRule>
  </conditionalFormatting>
  <conditionalFormatting sqref="U48">
    <cfRule type="cellIs" dxfId="1423" priority="2638" operator="lessThan">
      <formula>$C$4</formula>
    </cfRule>
  </conditionalFormatting>
  <conditionalFormatting sqref="V48">
    <cfRule type="cellIs" dxfId="1422" priority="2688" operator="lessThan">
      <formula>$C$4</formula>
    </cfRule>
  </conditionalFormatting>
  <conditionalFormatting sqref="W48">
    <cfRule type="cellIs" dxfId="1421" priority="238" operator="lessThan">
      <formula>$C$4</formula>
    </cfRule>
  </conditionalFormatting>
  <conditionalFormatting sqref="X48">
    <cfRule type="cellIs" dxfId="1420" priority="288" operator="lessThan">
      <formula>$C$4</formula>
    </cfRule>
  </conditionalFormatting>
  <conditionalFormatting sqref="Y48">
    <cfRule type="cellIs" dxfId="1419" priority="338" operator="lessThan">
      <formula>$C$4</formula>
    </cfRule>
  </conditionalFormatting>
  <conditionalFormatting sqref="Z48">
    <cfRule type="cellIs" dxfId="1418" priority="388" operator="lessThan">
      <formula>$C$4</formula>
    </cfRule>
  </conditionalFormatting>
  <conditionalFormatting sqref="AA48">
    <cfRule type="cellIs" dxfId="1417" priority="438" operator="lessThan">
      <formula>$C$4</formula>
    </cfRule>
  </conditionalFormatting>
  <conditionalFormatting sqref="AB48">
    <cfRule type="cellIs" dxfId="1416" priority="488" operator="lessThan">
      <formula>$C$4</formula>
    </cfRule>
  </conditionalFormatting>
  <conditionalFormatting sqref="AC48">
    <cfRule type="cellIs" dxfId="1415" priority="538" operator="lessThan">
      <formula>$C$4</formula>
    </cfRule>
  </conditionalFormatting>
  <conditionalFormatting sqref="AD48">
    <cfRule type="cellIs" dxfId="1414" priority="588" operator="lessThan">
      <formula>$C$4</formula>
    </cfRule>
  </conditionalFormatting>
  <conditionalFormatting sqref="AE48">
    <cfRule type="cellIs" dxfId="1413" priority="638" operator="lessThan">
      <formula>$C$4</formula>
    </cfRule>
  </conditionalFormatting>
  <conditionalFormatting sqref="AF48">
    <cfRule type="cellIs" dxfId="1412" priority="688" operator="lessThan">
      <formula>$C$4</formula>
    </cfRule>
  </conditionalFormatting>
  <conditionalFormatting sqref="AG48">
    <cfRule type="cellIs" dxfId="1411" priority="738" operator="lessThan">
      <formula>$C$4</formula>
    </cfRule>
  </conditionalFormatting>
  <conditionalFormatting sqref="AH48">
    <cfRule type="cellIs" dxfId="1410" priority="788" operator="lessThan">
      <formula>$C$4</formula>
    </cfRule>
  </conditionalFormatting>
  <conditionalFormatting sqref="AI48">
    <cfRule type="cellIs" dxfId="1409" priority="838" operator="lessThan">
      <formula>$C$4</formula>
    </cfRule>
  </conditionalFormatting>
  <conditionalFormatting sqref="AJ48">
    <cfRule type="cellIs" dxfId="1408" priority="888" operator="lessThan">
      <formula>$C$4</formula>
    </cfRule>
  </conditionalFormatting>
  <conditionalFormatting sqref="AK48">
    <cfRule type="cellIs" dxfId="1407" priority="938" operator="lessThan">
      <formula>$C$4</formula>
    </cfRule>
  </conditionalFormatting>
  <conditionalFormatting sqref="AL48">
    <cfRule type="cellIs" dxfId="1406" priority="988" operator="lessThan">
      <formula>$C$4</formula>
    </cfRule>
  </conditionalFormatting>
  <conditionalFormatting sqref="AM48">
    <cfRule type="cellIs" dxfId="1405" priority="1038" operator="lessThan">
      <formula>$C$4</formula>
    </cfRule>
  </conditionalFormatting>
  <conditionalFormatting sqref="AN48">
    <cfRule type="cellIs" dxfId="1404" priority="1088" operator="lessThan">
      <formula>$C$4</formula>
    </cfRule>
  </conditionalFormatting>
  <conditionalFormatting sqref="AO48">
    <cfRule type="cellIs" dxfId="1403" priority="1138" operator="lessThan">
      <formula>$C$4</formula>
    </cfRule>
  </conditionalFormatting>
  <conditionalFormatting sqref="AP48">
    <cfRule type="cellIs" dxfId="1402" priority="1188" operator="lessThan">
      <formula>$C$4</formula>
    </cfRule>
  </conditionalFormatting>
  <conditionalFormatting sqref="AQ48">
    <cfRule type="cellIs" dxfId="1401" priority="1238" operator="lessThan">
      <formula>$C$4</formula>
    </cfRule>
  </conditionalFormatting>
  <conditionalFormatting sqref="AR48">
    <cfRule type="cellIs" dxfId="1400" priority="1288" operator="lessThan">
      <formula>$C$4</formula>
    </cfRule>
  </conditionalFormatting>
  <conditionalFormatting sqref="AS48">
    <cfRule type="cellIs" dxfId="1399" priority="1338" operator="lessThan">
      <formula>$C$4</formula>
    </cfRule>
  </conditionalFormatting>
  <conditionalFormatting sqref="AT48">
    <cfRule type="cellIs" dxfId="1398" priority="1388" operator="lessThan">
      <formula>$C$4</formula>
    </cfRule>
  </conditionalFormatting>
  <conditionalFormatting sqref="AU48">
    <cfRule type="cellIs" dxfId="1397" priority="1438" operator="lessThan">
      <formula>$C$4</formula>
    </cfRule>
  </conditionalFormatting>
  <conditionalFormatting sqref="AV48">
    <cfRule type="cellIs" dxfId="1396" priority="1488" operator="lessThan">
      <formula>$C$4</formula>
    </cfRule>
  </conditionalFormatting>
  <conditionalFormatting sqref="AW48">
    <cfRule type="cellIs" dxfId="1395" priority="1538" operator="lessThan">
      <formula>$C$4</formula>
    </cfRule>
  </conditionalFormatting>
  <conditionalFormatting sqref="AX48">
    <cfRule type="cellIs" dxfId="1394" priority="2895" operator="lessThan">
      <formula>$C$4</formula>
    </cfRule>
    <cfRule type="cellIs" dxfId="1393" priority="2896" operator="lessThan">
      <formula>$C$4</formula>
    </cfRule>
  </conditionalFormatting>
  <conditionalFormatting sqref="AY48">
    <cfRule type="cellIs" dxfId="1392" priority="2995" operator="lessThan">
      <formula>$C$4</formula>
    </cfRule>
    <cfRule type="cellIs" dxfId="1391" priority="2996" operator="lessThan">
      <formula>$C$4</formula>
    </cfRule>
  </conditionalFormatting>
  <conditionalFormatting sqref="AZ48">
    <cfRule type="cellIs" dxfId="1390" priority="3095" operator="lessThan">
      <formula>$C$4</formula>
    </cfRule>
    <cfRule type="cellIs" dxfId="1389" priority="3096" operator="lessThan">
      <formula>$C$4</formula>
    </cfRule>
  </conditionalFormatting>
  <conditionalFormatting sqref="BA48">
    <cfRule type="cellIs" dxfId="1388" priority="3195" operator="lessThan">
      <formula>$C$4</formula>
    </cfRule>
    <cfRule type="cellIs" dxfId="1387" priority="3196" operator="lessThan">
      <formula>$C$4</formula>
    </cfRule>
  </conditionalFormatting>
  <conditionalFormatting sqref="BB48">
    <cfRule type="cellIs" dxfId="1386" priority="3295" operator="lessThan">
      <formula>$C$4</formula>
    </cfRule>
    <cfRule type="cellIs" dxfId="1385" priority="3296" operator="lessThan">
      <formula>$C$4</formula>
    </cfRule>
  </conditionalFormatting>
  <conditionalFormatting sqref="BC48">
    <cfRule type="cellIs" dxfId="1384" priority="3395" operator="lessThan">
      <formula>$C$4</formula>
    </cfRule>
    <cfRule type="cellIs" dxfId="1383" priority="3396" operator="lessThan">
      <formula>$C$4</formula>
    </cfRule>
  </conditionalFormatting>
  <conditionalFormatting sqref="BD48">
    <cfRule type="cellIs" dxfId="1382" priority="3495" operator="lessThan">
      <formula>$C$4</formula>
    </cfRule>
    <cfRule type="cellIs" dxfId="1381" priority="3496" operator="lessThan">
      <formula>$C$4</formula>
    </cfRule>
  </conditionalFormatting>
  <conditionalFormatting sqref="BE48">
    <cfRule type="cellIs" dxfId="1380" priority="3595" operator="lessThan">
      <formula>$C$4</formula>
    </cfRule>
    <cfRule type="cellIs" dxfId="1379" priority="3596" operator="lessThan">
      <formula>$C$4</formula>
    </cfRule>
  </conditionalFormatting>
  <conditionalFormatting sqref="BF48">
    <cfRule type="cellIs" dxfId="1378" priority="3695" operator="lessThan">
      <formula>$C$4</formula>
    </cfRule>
    <cfRule type="cellIs" dxfId="1377" priority="3696" operator="lessThan">
      <formula>$C$4</formula>
    </cfRule>
  </conditionalFormatting>
  <conditionalFormatting sqref="BG48">
    <cfRule type="cellIs" dxfId="1376" priority="3795" operator="lessThan">
      <formula>$C$4</formula>
    </cfRule>
    <cfRule type="cellIs" dxfId="1375" priority="3796" operator="lessThan">
      <formula>$C$4</formula>
    </cfRule>
  </conditionalFormatting>
  <conditionalFormatting sqref="BH48">
    <cfRule type="cellIs" dxfId="1374" priority="3895" operator="lessThan">
      <formula>$C$4</formula>
    </cfRule>
    <cfRule type="cellIs" dxfId="1373" priority="3896" operator="lessThan">
      <formula>$C$4</formula>
    </cfRule>
  </conditionalFormatting>
  <conditionalFormatting sqref="BI48">
    <cfRule type="cellIs" dxfId="1372" priority="3995" operator="lessThan">
      <formula>$C$4</formula>
    </cfRule>
    <cfRule type="cellIs" dxfId="1371" priority="3996" operator="lessThan">
      <formula>$C$4</formula>
    </cfRule>
  </conditionalFormatting>
  <conditionalFormatting sqref="BJ48">
    <cfRule type="cellIs" dxfId="1370" priority="4095" operator="lessThan">
      <formula>$C$4</formula>
    </cfRule>
    <cfRule type="cellIs" dxfId="1369" priority="4096" operator="lessThan">
      <formula>$C$4</formula>
    </cfRule>
  </conditionalFormatting>
  <conditionalFormatting sqref="BK48">
    <cfRule type="cellIs" dxfId="1368" priority="4195" operator="lessThan">
      <formula>$C$4</formula>
    </cfRule>
    <cfRule type="cellIs" dxfId="1367" priority="4196" operator="lessThan">
      <formula>$C$4</formula>
    </cfRule>
  </conditionalFormatting>
  <conditionalFormatting sqref="BL48">
    <cfRule type="cellIs" dxfId="1366" priority="4295" operator="lessThan">
      <formula>$C$4</formula>
    </cfRule>
    <cfRule type="cellIs" dxfId="1365" priority="4296" operator="lessThan">
      <formula>$C$4</formula>
    </cfRule>
  </conditionalFormatting>
  <conditionalFormatting sqref="BM48">
    <cfRule type="cellIs" dxfId="1364" priority="4395" operator="lessThan">
      <formula>$C$4</formula>
    </cfRule>
    <cfRule type="cellIs" dxfId="1363" priority="4396" operator="lessThan">
      <formula>$C$4</formula>
    </cfRule>
  </conditionalFormatting>
  <conditionalFormatting sqref="BN48">
    <cfRule type="cellIs" dxfId="1362" priority="4495" operator="lessThan">
      <formula>$C$4</formula>
    </cfRule>
    <cfRule type="cellIs" dxfId="1361" priority="4496" operator="lessThan">
      <formula>$C$4</formula>
    </cfRule>
  </conditionalFormatting>
  <conditionalFormatting sqref="BO48">
    <cfRule type="cellIs" dxfId="1360" priority="4595" operator="lessThan">
      <formula>$C$4</formula>
    </cfRule>
    <cfRule type="cellIs" dxfId="1359" priority="4596" operator="lessThan">
      <formula>$C$4</formula>
    </cfRule>
  </conditionalFormatting>
  <conditionalFormatting sqref="BP48">
    <cfRule type="cellIs" dxfId="1358" priority="4695" operator="lessThan">
      <formula>$C$4</formula>
    </cfRule>
    <cfRule type="cellIs" dxfId="1357" priority="4696" operator="lessThan">
      <formula>$C$4</formula>
    </cfRule>
  </conditionalFormatting>
  <conditionalFormatting sqref="BQ48">
    <cfRule type="cellIs" dxfId="1356" priority="4795" operator="lessThan">
      <formula>$C$4</formula>
    </cfRule>
    <cfRule type="cellIs" dxfId="1355" priority="4796" operator="lessThan">
      <formula>$C$4</formula>
    </cfRule>
  </conditionalFormatting>
  <conditionalFormatting sqref="BR48">
    <cfRule type="cellIs" dxfId="1354" priority="1588" operator="lessThan">
      <formula>$C$4</formula>
    </cfRule>
  </conditionalFormatting>
  <conditionalFormatting sqref="BS48">
    <cfRule type="cellIs" dxfId="1353" priority="1638" operator="lessThan">
      <formula>$C$4</formula>
    </cfRule>
  </conditionalFormatting>
  <conditionalFormatting sqref="BT48">
    <cfRule type="cellIs" dxfId="1352" priority="1688" operator="lessThan">
      <formula>$C$4</formula>
    </cfRule>
  </conditionalFormatting>
  <conditionalFormatting sqref="BU48">
    <cfRule type="cellIs" dxfId="1351" priority="1738" operator="lessThan">
      <formula>$C$4</formula>
    </cfRule>
  </conditionalFormatting>
  <conditionalFormatting sqref="BV48">
    <cfRule type="cellIs" dxfId="1350" priority="1788" operator="lessThan">
      <formula>$C$4</formula>
    </cfRule>
  </conditionalFormatting>
  <conditionalFormatting sqref="BW48">
    <cfRule type="cellIs" dxfId="1349" priority="1838" operator="lessThan">
      <formula>$C$4</formula>
    </cfRule>
  </conditionalFormatting>
  <conditionalFormatting sqref="BX48">
    <cfRule type="cellIs" dxfId="1348" priority="1888" operator="lessThan">
      <formula>$C$4</formula>
    </cfRule>
  </conditionalFormatting>
  <conditionalFormatting sqref="BY48">
    <cfRule type="cellIs" dxfId="1347" priority="1938" operator="lessThan">
      <formula>$C$4</formula>
    </cfRule>
  </conditionalFormatting>
  <conditionalFormatting sqref="BZ48">
    <cfRule type="cellIs" dxfId="1346" priority="1988" operator="lessThan">
      <formula>$C$4</formula>
    </cfRule>
  </conditionalFormatting>
  <conditionalFormatting sqref="CA48">
    <cfRule type="cellIs" dxfId="1345" priority="2038" operator="lessThan">
      <formula>$C$4</formula>
    </cfRule>
  </conditionalFormatting>
  <conditionalFormatting sqref="CB48">
    <cfRule type="cellIs" dxfId="1344" priority="2088" operator="lessThan">
      <formula>$C$4</formula>
    </cfRule>
  </conditionalFormatting>
  <conditionalFormatting sqref="CC48">
    <cfRule type="cellIs" dxfId="1343" priority="2138" operator="lessThan">
      <formula>$C$4</formula>
    </cfRule>
  </conditionalFormatting>
  <conditionalFormatting sqref="CD48">
    <cfRule type="cellIs" dxfId="1342" priority="2188" operator="lessThan">
      <formula>$C$4</formula>
    </cfRule>
  </conditionalFormatting>
  <conditionalFormatting sqref="CE48">
    <cfRule type="cellIs" dxfId="1341" priority="2238" operator="lessThan">
      <formula>$C$4</formula>
    </cfRule>
  </conditionalFormatting>
  <conditionalFormatting sqref="CF48">
    <cfRule type="cellIs" dxfId="1340" priority="2288" operator="lessThan">
      <formula>$C$4</formula>
    </cfRule>
  </conditionalFormatting>
  <conditionalFormatting sqref="CG48">
    <cfRule type="cellIs" dxfId="1339" priority="2338" operator="lessThan">
      <formula>$C$4</formula>
    </cfRule>
  </conditionalFormatting>
  <conditionalFormatting sqref="CH48">
    <cfRule type="cellIs" dxfId="1338" priority="5095" operator="lessThan">
      <formula>$C$4</formula>
    </cfRule>
    <cfRule type="cellIs" dxfId="1337" priority="5096" operator="lessThan">
      <formula>$C$4</formula>
    </cfRule>
  </conditionalFormatting>
  <conditionalFormatting sqref="CI48">
    <cfRule type="cellIs" dxfId="1336" priority="5195" operator="lessThan">
      <formula>$C$4</formula>
    </cfRule>
    <cfRule type="cellIs" dxfId="1335" priority="5196" operator="lessThan">
      <formula>$C$4</formula>
    </cfRule>
  </conditionalFormatting>
  <conditionalFormatting sqref="CJ48">
    <cfRule type="cellIs" dxfId="1334" priority="5295" operator="lessThan">
      <formula>$C$4</formula>
    </cfRule>
    <cfRule type="cellIs" dxfId="1333" priority="5296" operator="lessThan">
      <formula>$C$4</formula>
    </cfRule>
  </conditionalFormatting>
  <conditionalFormatting sqref="CK48">
    <cfRule type="cellIs" dxfId="1332" priority="5395" operator="lessThan">
      <formula>$C$4</formula>
    </cfRule>
    <cfRule type="cellIs" dxfId="1331" priority="5396" operator="lessThan">
      <formula>$C$4</formula>
    </cfRule>
  </conditionalFormatting>
  <conditionalFormatting sqref="CL48">
    <cfRule type="cellIs" dxfId="1330" priority="5495" operator="lessThan">
      <formula>$C$4</formula>
    </cfRule>
    <cfRule type="cellIs" dxfId="1329" priority="5496" operator="lessThan">
      <formula>$C$4</formula>
    </cfRule>
  </conditionalFormatting>
  <conditionalFormatting sqref="CM48">
    <cfRule type="cellIs" dxfId="1328" priority="2388" operator="lessThan">
      <formula>$C$4</formula>
    </cfRule>
  </conditionalFormatting>
  <conditionalFormatting sqref="CN48">
    <cfRule type="cellIs" dxfId="1327" priority="2438" operator="lessThan">
      <formula>$C$4</formula>
    </cfRule>
  </conditionalFormatting>
  <conditionalFormatting sqref="CO48">
    <cfRule type="cellIs" dxfId="1326" priority="2488" operator="lessThan">
      <formula>$C$4</formula>
    </cfRule>
  </conditionalFormatting>
  <conditionalFormatting sqref="CP48">
    <cfRule type="cellIs" dxfId="1325" priority="4895" operator="lessThan">
      <formula>$C$4</formula>
    </cfRule>
    <cfRule type="cellIs" dxfId="1324" priority="4896" operator="lessThan">
      <formula>$C$4</formula>
    </cfRule>
  </conditionalFormatting>
  <conditionalFormatting sqref="CR48">
    <cfRule type="cellIs" dxfId="1323" priority="2775" operator="lessThan">
      <formula>$C$4</formula>
    </cfRule>
    <cfRule type="cellIs" dxfId="1322" priority="2776" operator="lessThan">
      <formula>$C$4</formula>
    </cfRule>
  </conditionalFormatting>
  <conditionalFormatting sqref="CS48">
    <cfRule type="cellIs" dxfId="1321" priority="4995" operator="lessThan">
      <formula>$C$4</formula>
    </cfRule>
    <cfRule type="cellIs" dxfId="1320" priority="4996" operator="lessThan">
      <formula>$C$4</formula>
    </cfRule>
  </conditionalFormatting>
  <conditionalFormatting sqref="O49">
    <cfRule type="cellIs" dxfId="1319" priority="39" operator="lessThan">
      <formula>$C$4</formula>
    </cfRule>
  </conditionalFormatting>
  <conditionalFormatting sqref="P49">
    <cfRule type="cellIs" dxfId="1318" priority="89" operator="lessThan">
      <formula>$C$4</formula>
    </cfRule>
  </conditionalFormatting>
  <conditionalFormatting sqref="Q49">
    <cfRule type="cellIs" dxfId="1317" priority="139" operator="lessThan">
      <formula>$C$4</formula>
    </cfRule>
  </conditionalFormatting>
  <conditionalFormatting sqref="R49">
    <cfRule type="cellIs" dxfId="1316" priority="2539" operator="lessThan">
      <formula>$C$4</formula>
    </cfRule>
  </conditionalFormatting>
  <conditionalFormatting sqref="S49">
    <cfRule type="cellIs" dxfId="1315" priority="2589" operator="lessThan">
      <formula>$C$4</formula>
    </cfRule>
  </conditionalFormatting>
  <conditionalFormatting sqref="T49">
    <cfRule type="cellIs" dxfId="1314" priority="189" operator="lessThan">
      <formula>$C$4</formula>
    </cfRule>
  </conditionalFormatting>
  <conditionalFormatting sqref="U49">
    <cfRule type="cellIs" dxfId="1313" priority="2639" operator="lessThan">
      <formula>$C$4</formula>
    </cfRule>
  </conditionalFormatting>
  <conditionalFormatting sqref="V49">
    <cfRule type="cellIs" dxfId="1312" priority="2689" operator="lessThan">
      <formula>$C$4</formula>
    </cfRule>
  </conditionalFormatting>
  <conditionalFormatting sqref="W49">
    <cfRule type="cellIs" dxfId="1311" priority="239" operator="lessThan">
      <formula>$C$4</formula>
    </cfRule>
  </conditionalFormatting>
  <conditionalFormatting sqref="X49">
    <cfRule type="cellIs" dxfId="1310" priority="289" operator="lessThan">
      <formula>$C$4</formula>
    </cfRule>
  </conditionalFormatting>
  <conditionalFormatting sqref="Y49">
    <cfRule type="cellIs" dxfId="1309" priority="339" operator="lessThan">
      <formula>$C$4</formula>
    </cfRule>
  </conditionalFormatting>
  <conditionalFormatting sqref="Z49">
    <cfRule type="cellIs" dxfId="1308" priority="389" operator="lessThan">
      <formula>$C$4</formula>
    </cfRule>
  </conditionalFormatting>
  <conditionalFormatting sqref="AA49">
    <cfRule type="cellIs" dxfId="1307" priority="439" operator="lessThan">
      <formula>$C$4</formula>
    </cfRule>
  </conditionalFormatting>
  <conditionalFormatting sqref="AB49">
    <cfRule type="cellIs" dxfId="1306" priority="489" operator="lessThan">
      <formula>$C$4</formula>
    </cfRule>
  </conditionalFormatting>
  <conditionalFormatting sqref="AC49">
    <cfRule type="cellIs" dxfId="1305" priority="539" operator="lessThan">
      <formula>$C$4</formula>
    </cfRule>
  </conditionalFormatting>
  <conditionalFormatting sqref="AD49">
    <cfRule type="cellIs" dxfId="1304" priority="589" operator="lessThan">
      <formula>$C$4</formula>
    </cfRule>
  </conditionalFormatting>
  <conditionalFormatting sqref="AE49">
    <cfRule type="cellIs" dxfId="1303" priority="639" operator="lessThan">
      <formula>$C$4</formula>
    </cfRule>
  </conditionalFormatting>
  <conditionalFormatting sqref="AF49">
    <cfRule type="cellIs" dxfId="1302" priority="689" operator="lessThan">
      <formula>$C$4</formula>
    </cfRule>
  </conditionalFormatting>
  <conditionalFormatting sqref="AG49">
    <cfRule type="cellIs" dxfId="1301" priority="739" operator="lessThan">
      <formula>$C$4</formula>
    </cfRule>
  </conditionalFormatting>
  <conditionalFormatting sqref="AH49">
    <cfRule type="cellIs" dxfId="1300" priority="789" operator="lessThan">
      <formula>$C$4</formula>
    </cfRule>
  </conditionalFormatting>
  <conditionalFormatting sqref="AI49">
    <cfRule type="cellIs" dxfId="1299" priority="839" operator="lessThan">
      <formula>$C$4</formula>
    </cfRule>
  </conditionalFormatting>
  <conditionalFormatting sqref="AJ49">
    <cfRule type="cellIs" dxfId="1298" priority="889" operator="lessThan">
      <formula>$C$4</formula>
    </cfRule>
  </conditionalFormatting>
  <conditionalFormatting sqref="AK49">
    <cfRule type="cellIs" dxfId="1297" priority="939" operator="lessThan">
      <formula>$C$4</formula>
    </cfRule>
  </conditionalFormatting>
  <conditionalFormatting sqref="AL49">
    <cfRule type="cellIs" dxfId="1296" priority="989" operator="lessThan">
      <formula>$C$4</formula>
    </cfRule>
  </conditionalFormatting>
  <conditionalFormatting sqref="AM49">
    <cfRule type="cellIs" dxfId="1295" priority="1039" operator="lessThan">
      <formula>$C$4</formula>
    </cfRule>
  </conditionalFormatting>
  <conditionalFormatting sqref="AN49">
    <cfRule type="cellIs" dxfId="1294" priority="1089" operator="lessThan">
      <formula>$C$4</formula>
    </cfRule>
  </conditionalFormatting>
  <conditionalFormatting sqref="AO49">
    <cfRule type="cellIs" dxfId="1293" priority="1139" operator="lessThan">
      <formula>$C$4</formula>
    </cfRule>
  </conditionalFormatting>
  <conditionalFormatting sqref="AP49">
    <cfRule type="cellIs" dxfId="1292" priority="1189" operator="lessThan">
      <formula>$C$4</formula>
    </cfRule>
  </conditionalFormatting>
  <conditionalFormatting sqref="AQ49">
    <cfRule type="cellIs" dxfId="1291" priority="1239" operator="lessThan">
      <formula>$C$4</formula>
    </cfRule>
  </conditionalFormatting>
  <conditionalFormatting sqref="AR49">
    <cfRule type="cellIs" dxfId="1290" priority="1289" operator="lessThan">
      <formula>$C$4</formula>
    </cfRule>
  </conditionalFormatting>
  <conditionalFormatting sqref="AS49">
    <cfRule type="cellIs" dxfId="1289" priority="1339" operator="lessThan">
      <formula>$C$4</formula>
    </cfRule>
  </conditionalFormatting>
  <conditionalFormatting sqref="AT49">
    <cfRule type="cellIs" dxfId="1288" priority="1389" operator="lessThan">
      <formula>$C$4</formula>
    </cfRule>
  </conditionalFormatting>
  <conditionalFormatting sqref="AU49">
    <cfRule type="cellIs" dxfId="1287" priority="1439" operator="lessThan">
      <formula>$C$4</formula>
    </cfRule>
  </conditionalFormatting>
  <conditionalFormatting sqref="AV49">
    <cfRule type="cellIs" dxfId="1286" priority="1489" operator="lessThan">
      <formula>$C$4</formula>
    </cfRule>
  </conditionalFormatting>
  <conditionalFormatting sqref="AW49">
    <cfRule type="cellIs" dxfId="1285" priority="1539" operator="lessThan">
      <formula>$C$4</formula>
    </cfRule>
  </conditionalFormatting>
  <conditionalFormatting sqref="AX49">
    <cfRule type="cellIs" dxfId="1284" priority="2897" operator="lessThan">
      <formula>$C$4</formula>
    </cfRule>
    <cfRule type="cellIs" dxfId="1283" priority="2898" operator="lessThan">
      <formula>$C$4</formula>
    </cfRule>
  </conditionalFormatting>
  <conditionalFormatting sqref="AY49">
    <cfRule type="cellIs" dxfId="1282" priority="2997" operator="lessThan">
      <formula>$C$4</formula>
    </cfRule>
    <cfRule type="cellIs" dxfId="1281" priority="2998" operator="lessThan">
      <formula>$C$4</formula>
    </cfRule>
  </conditionalFormatting>
  <conditionalFormatting sqref="AZ49">
    <cfRule type="cellIs" dxfId="1280" priority="3097" operator="lessThan">
      <formula>$C$4</formula>
    </cfRule>
    <cfRule type="cellIs" dxfId="1279" priority="3098" operator="lessThan">
      <formula>$C$4</formula>
    </cfRule>
  </conditionalFormatting>
  <conditionalFormatting sqref="BA49">
    <cfRule type="cellIs" dxfId="1278" priority="3197" operator="lessThan">
      <formula>$C$4</formula>
    </cfRule>
    <cfRule type="cellIs" dxfId="1277" priority="3198" operator="lessThan">
      <formula>$C$4</formula>
    </cfRule>
  </conditionalFormatting>
  <conditionalFormatting sqref="BB49">
    <cfRule type="cellIs" dxfId="1276" priority="3297" operator="lessThan">
      <formula>$C$4</formula>
    </cfRule>
    <cfRule type="cellIs" dxfId="1275" priority="3298" operator="lessThan">
      <formula>$C$4</formula>
    </cfRule>
  </conditionalFormatting>
  <conditionalFormatting sqref="BC49">
    <cfRule type="cellIs" dxfId="1274" priority="3397" operator="lessThan">
      <formula>$C$4</formula>
    </cfRule>
    <cfRule type="cellIs" dxfId="1273" priority="3398" operator="lessThan">
      <formula>$C$4</formula>
    </cfRule>
  </conditionalFormatting>
  <conditionalFormatting sqref="BD49">
    <cfRule type="cellIs" dxfId="1272" priority="3497" operator="lessThan">
      <formula>$C$4</formula>
    </cfRule>
    <cfRule type="cellIs" dxfId="1271" priority="3498" operator="lessThan">
      <formula>$C$4</formula>
    </cfRule>
  </conditionalFormatting>
  <conditionalFormatting sqref="BE49">
    <cfRule type="cellIs" dxfId="1270" priority="3597" operator="lessThan">
      <formula>$C$4</formula>
    </cfRule>
    <cfRule type="cellIs" dxfId="1269" priority="3598" operator="lessThan">
      <formula>$C$4</formula>
    </cfRule>
  </conditionalFormatting>
  <conditionalFormatting sqref="BF49">
    <cfRule type="cellIs" dxfId="1268" priority="3697" operator="lessThan">
      <formula>$C$4</formula>
    </cfRule>
    <cfRule type="cellIs" dxfId="1267" priority="3698" operator="lessThan">
      <formula>$C$4</formula>
    </cfRule>
  </conditionalFormatting>
  <conditionalFormatting sqref="BG49">
    <cfRule type="cellIs" dxfId="1266" priority="3797" operator="lessThan">
      <formula>$C$4</formula>
    </cfRule>
    <cfRule type="cellIs" dxfId="1265" priority="3798" operator="lessThan">
      <formula>$C$4</formula>
    </cfRule>
  </conditionalFormatting>
  <conditionalFormatting sqref="BH49">
    <cfRule type="cellIs" dxfId="1264" priority="3897" operator="lessThan">
      <formula>$C$4</formula>
    </cfRule>
    <cfRule type="cellIs" dxfId="1263" priority="3898" operator="lessThan">
      <formula>$C$4</formula>
    </cfRule>
  </conditionalFormatting>
  <conditionalFormatting sqref="BI49">
    <cfRule type="cellIs" dxfId="1262" priority="3997" operator="lessThan">
      <formula>$C$4</formula>
    </cfRule>
    <cfRule type="cellIs" dxfId="1261" priority="3998" operator="lessThan">
      <formula>$C$4</formula>
    </cfRule>
  </conditionalFormatting>
  <conditionalFormatting sqref="BJ49">
    <cfRule type="cellIs" dxfId="1260" priority="4097" operator="lessThan">
      <formula>$C$4</formula>
    </cfRule>
    <cfRule type="cellIs" dxfId="1259" priority="4098" operator="lessThan">
      <formula>$C$4</formula>
    </cfRule>
  </conditionalFormatting>
  <conditionalFormatting sqref="BK49">
    <cfRule type="cellIs" dxfId="1258" priority="4197" operator="lessThan">
      <formula>$C$4</formula>
    </cfRule>
    <cfRule type="cellIs" dxfId="1257" priority="4198" operator="lessThan">
      <formula>$C$4</formula>
    </cfRule>
  </conditionalFormatting>
  <conditionalFormatting sqref="BL49">
    <cfRule type="cellIs" dxfId="1256" priority="4297" operator="lessThan">
      <formula>$C$4</formula>
    </cfRule>
    <cfRule type="cellIs" dxfId="1255" priority="4298" operator="lessThan">
      <formula>$C$4</formula>
    </cfRule>
  </conditionalFormatting>
  <conditionalFormatting sqref="BM49">
    <cfRule type="cellIs" dxfId="1254" priority="4397" operator="lessThan">
      <formula>$C$4</formula>
    </cfRule>
    <cfRule type="cellIs" dxfId="1253" priority="4398" operator="lessThan">
      <formula>$C$4</formula>
    </cfRule>
  </conditionalFormatting>
  <conditionalFormatting sqref="BN49">
    <cfRule type="cellIs" dxfId="1252" priority="4497" operator="lessThan">
      <formula>$C$4</formula>
    </cfRule>
    <cfRule type="cellIs" dxfId="1251" priority="4498" operator="lessThan">
      <formula>$C$4</formula>
    </cfRule>
  </conditionalFormatting>
  <conditionalFormatting sqref="BO49">
    <cfRule type="cellIs" dxfId="1250" priority="4597" operator="lessThan">
      <formula>$C$4</formula>
    </cfRule>
    <cfRule type="cellIs" dxfId="1249" priority="4598" operator="lessThan">
      <formula>$C$4</formula>
    </cfRule>
  </conditionalFormatting>
  <conditionalFormatting sqref="BP49">
    <cfRule type="cellIs" dxfId="1248" priority="4697" operator="lessThan">
      <formula>$C$4</formula>
    </cfRule>
    <cfRule type="cellIs" dxfId="1247" priority="4698" operator="lessThan">
      <formula>$C$4</formula>
    </cfRule>
  </conditionalFormatting>
  <conditionalFormatting sqref="BQ49">
    <cfRule type="cellIs" dxfId="1246" priority="4797" operator="lessThan">
      <formula>$C$4</formula>
    </cfRule>
    <cfRule type="cellIs" dxfId="1245" priority="4798" operator="lessThan">
      <formula>$C$4</formula>
    </cfRule>
  </conditionalFormatting>
  <conditionalFormatting sqref="BR49">
    <cfRule type="cellIs" dxfId="1244" priority="1589" operator="lessThan">
      <formula>$C$4</formula>
    </cfRule>
  </conditionalFormatting>
  <conditionalFormatting sqref="BS49">
    <cfRule type="cellIs" dxfId="1243" priority="1639" operator="lessThan">
      <formula>$C$4</formula>
    </cfRule>
  </conditionalFormatting>
  <conditionalFormatting sqref="BT49">
    <cfRule type="cellIs" dxfId="1242" priority="1689" operator="lessThan">
      <formula>$C$4</formula>
    </cfRule>
  </conditionalFormatting>
  <conditionalFormatting sqref="BU49">
    <cfRule type="cellIs" dxfId="1241" priority="1739" operator="lessThan">
      <formula>$C$4</formula>
    </cfRule>
  </conditionalFormatting>
  <conditionalFormatting sqref="BV49">
    <cfRule type="cellIs" dxfId="1240" priority="1789" operator="lessThan">
      <formula>$C$4</formula>
    </cfRule>
  </conditionalFormatting>
  <conditionalFormatting sqref="BW49">
    <cfRule type="cellIs" dxfId="1239" priority="1839" operator="lessThan">
      <formula>$C$4</formula>
    </cfRule>
  </conditionalFormatting>
  <conditionalFormatting sqref="BX49">
    <cfRule type="cellIs" dxfId="1238" priority="1889" operator="lessThan">
      <formula>$C$4</formula>
    </cfRule>
  </conditionalFormatting>
  <conditionalFormatting sqref="BY49">
    <cfRule type="cellIs" dxfId="1237" priority="1939" operator="lessThan">
      <formula>$C$4</formula>
    </cfRule>
  </conditionalFormatting>
  <conditionalFormatting sqref="BZ49">
    <cfRule type="cellIs" dxfId="1236" priority="1989" operator="lessThan">
      <formula>$C$4</formula>
    </cfRule>
  </conditionalFormatting>
  <conditionalFormatting sqref="CA49">
    <cfRule type="cellIs" dxfId="1235" priority="2039" operator="lessThan">
      <formula>$C$4</formula>
    </cfRule>
  </conditionalFormatting>
  <conditionalFormatting sqref="CB49">
    <cfRule type="cellIs" dxfId="1234" priority="2089" operator="lessThan">
      <formula>$C$4</formula>
    </cfRule>
  </conditionalFormatting>
  <conditionalFormatting sqref="CC49">
    <cfRule type="cellIs" dxfId="1233" priority="2139" operator="lessThan">
      <formula>$C$4</formula>
    </cfRule>
  </conditionalFormatting>
  <conditionalFormatting sqref="CD49">
    <cfRule type="cellIs" dxfId="1232" priority="2189" operator="lessThan">
      <formula>$C$4</formula>
    </cfRule>
  </conditionalFormatting>
  <conditionalFormatting sqref="CE49">
    <cfRule type="cellIs" dxfId="1231" priority="2239" operator="lessThan">
      <formula>$C$4</formula>
    </cfRule>
  </conditionalFormatting>
  <conditionalFormatting sqref="CF49">
    <cfRule type="cellIs" dxfId="1230" priority="2289" operator="lessThan">
      <formula>$C$4</formula>
    </cfRule>
  </conditionalFormatting>
  <conditionalFormatting sqref="CG49">
    <cfRule type="cellIs" dxfId="1229" priority="2339" operator="lessThan">
      <formula>$C$4</formula>
    </cfRule>
  </conditionalFormatting>
  <conditionalFormatting sqref="CH49">
    <cfRule type="cellIs" dxfId="1228" priority="5097" operator="lessThan">
      <formula>$C$4</formula>
    </cfRule>
    <cfRule type="cellIs" dxfId="1227" priority="5098" operator="lessThan">
      <formula>$C$4</formula>
    </cfRule>
  </conditionalFormatting>
  <conditionalFormatting sqref="CI49">
    <cfRule type="cellIs" dxfId="1226" priority="5197" operator="lessThan">
      <formula>$C$4</formula>
    </cfRule>
    <cfRule type="cellIs" dxfId="1225" priority="5198" operator="lessThan">
      <formula>$C$4</formula>
    </cfRule>
  </conditionalFormatting>
  <conditionalFormatting sqref="CJ49">
    <cfRule type="cellIs" dxfId="1224" priority="5297" operator="lessThan">
      <formula>$C$4</formula>
    </cfRule>
    <cfRule type="cellIs" dxfId="1223" priority="5298" operator="lessThan">
      <formula>$C$4</formula>
    </cfRule>
  </conditionalFormatting>
  <conditionalFormatting sqref="CK49">
    <cfRule type="cellIs" dxfId="1222" priority="5397" operator="lessThan">
      <formula>$C$4</formula>
    </cfRule>
    <cfRule type="cellIs" dxfId="1221" priority="5398" operator="lessThan">
      <formula>$C$4</formula>
    </cfRule>
  </conditionalFormatting>
  <conditionalFormatting sqref="CL49">
    <cfRule type="cellIs" dxfId="1220" priority="5497" operator="lessThan">
      <formula>$C$4</formula>
    </cfRule>
    <cfRule type="cellIs" dxfId="1219" priority="5498" operator="lessThan">
      <formula>$C$4</formula>
    </cfRule>
  </conditionalFormatting>
  <conditionalFormatting sqref="CM49">
    <cfRule type="cellIs" dxfId="1218" priority="2389" operator="lessThan">
      <formula>$C$4</formula>
    </cfRule>
  </conditionalFormatting>
  <conditionalFormatting sqref="CN49">
    <cfRule type="cellIs" dxfId="1217" priority="2439" operator="lessThan">
      <formula>$C$4</formula>
    </cfRule>
  </conditionalFormatting>
  <conditionalFormatting sqref="CO49">
    <cfRule type="cellIs" dxfId="1216" priority="2489" operator="lessThan">
      <formula>$C$4</formula>
    </cfRule>
  </conditionalFormatting>
  <conditionalFormatting sqref="CP49">
    <cfRule type="cellIs" dxfId="1215" priority="4897" operator="lessThan">
      <formula>$C$4</formula>
    </cfRule>
    <cfRule type="cellIs" dxfId="1214" priority="4898" operator="lessThan">
      <formula>$C$4</formula>
    </cfRule>
  </conditionalFormatting>
  <conditionalFormatting sqref="CR49">
    <cfRule type="cellIs" dxfId="1213" priority="2777" operator="lessThan">
      <formula>$C$4</formula>
    </cfRule>
    <cfRule type="cellIs" dxfId="1212" priority="2778" operator="lessThan">
      <formula>$C$4</formula>
    </cfRule>
  </conditionalFormatting>
  <conditionalFormatting sqref="CS49">
    <cfRule type="cellIs" dxfId="1211" priority="4997" operator="lessThan">
      <formula>$C$4</formula>
    </cfRule>
    <cfRule type="cellIs" dxfId="1210" priority="4998" operator="lessThan">
      <formula>$C$4</formula>
    </cfRule>
  </conditionalFormatting>
  <conditionalFormatting sqref="O50">
    <cfRule type="cellIs" dxfId="1209" priority="40" operator="lessThan">
      <formula>$C$4</formula>
    </cfRule>
  </conditionalFormatting>
  <conditionalFormatting sqref="P50">
    <cfRule type="cellIs" dxfId="1208" priority="90" operator="lessThan">
      <formula>$C$4</formula>
    </cfRule>
  </conditionalFormatting>
  <conditionalFormatting sqref="Q50">
    <cfRule type="cellIs" dxfId="1207" priority="140" operator="lessThan">
      <formula>$C$4</formula>
    </cfRule>
  </conditionalFormatting>
  <conditionalFormatting sqref="R50">
    <cfRule type="cellIs" dxfId="1206" priority="2540" operator="lessThan">
      <formula>$C$4</formula>
    </cfRule>
  </conditionalFormatting>
  <conditionalFormatting sqref="S50">
    <cfRule type="cellIs" dxfId="1205" priority="2590" operator="lessThan">
      <formula>$C$4</formula>
    </cfRule>
  </conditionalFormatting>
  <conditionalFormatting sqref="T50">
    <cfRule type="cellIs" dxfId="1204" priority="190" operator="lessThan">
      <formula>$C$4</formula>
    </cfRule>
  </conditionalFormatting>
  <conditionalFormatting sqref="U50">
    <cfRule type="cellIs" dxfId="1203" priority="2640" operator="lessThan">
      <formula>$C$4</formula>
    </cfRule>
  </conditionalFormatting>
  <conditionalFormatting sqref="V50">
    <cfRule type="cellIs" dxfId="1202" priority="2690" operator="lessThan">
      <formula>$C$4</formula>
    </cfRule>
  </conditionalFormatting>
  <conditionalFormatting sqref="W50">
    <cfRule type="cellIs" dxfId="1201" priority="240" operator="lessThan">
      <formula>$C$4</formula>
    </cfRule>
  </conditionalFormatting>
  <conditionalFormatting sqref="X50">
    <cfRule type="cellIs" dxfId="1200" priority="290" operator="lessThan">
      <formula>$C$4</formula>
    </cfRule>
  </conditionalFormatting>
  <conditionalFormatting sqref="Y50">
    <cfRule type="cellIs" dxfId="1199" priority="340" operator="lessThan">
      <formula>$C$4</formula>
    </cfRule>
  </conditionalFormatting>
  <conditionalFormatting sqref="Z50">
    <cfRule type="cellIs" dxfId="1198" priority="390" operator="lessThan">
      <formula>$C$4</formula>
    </cfRule>
  </conditionalFormatting>
  <conditionalFormatting sqref="AA50">
    <cfRule type="cellIs" dxfId="1197" priority="440" operator="lessThan">
      <formula>$C$4</formula>
    </cfRule>
  </conditionalFormatting>
  <conditionalFormatting sqref="AB50">
    <cfRule type="cellIs" dxfId="1196" priority="490" operator="lessThan">
      <formula>$C$4</formula>
    </cfRule>
  </conditionalFormatting>
  <conditionalFormatting sqref="AC50">
    <cfRule type="cellIs" dxfId="1195" priority="540" operator="lessThan">
      <formula>$C$4</formula>
    </cfRule>
  </conditionalFormatting>
  <conditionalFormatting sqref="AD50">
    <cfRule type="cellIs" dxfId="1194" priority="590" operator="lessThan">
      <formula>$C$4</formula>
    </cfRule>
  </conditionalFormatting>
  <conditionalFormatting sqref="AE50">
    <cfRule type="cellIs" dxfId="1193" priority="640" operator="lessThan">
      <formula>$C$4</formula>
    </cfRule>
  </conditionalFormatting>
  <conditionalFormatting sqref="AF50">
    <cfRule type="cellIs" dxfId="1192" priority="690" operator="lessThan">
      <formula>$C$4</formula>
    </cfRule>
  </conditionalFormatting>
  <conditionalFormatting sqref="AG50">
    <cfRule type="cellIs" dxfId="1191" priority="740" operator="lessThan">
      <formula>$C$4</formula>
    </cfRule>
  </conditionalFormatting>
  <conditionalFormatting sqref="AH50">
    <cfRule type="cellIs" dxfId="1190" priority="790" operator="lessThan">
      <formula>$C$4</formula>
    </cfRule>
  </conditionalFormatting>
  <conditionalFormatting sqref="AI50">
    <cfRule type="cellIs" dxfId="1189" priority="840" operator="lessThan">
      <formula>$C$4</formula>
    </cfRule>
  </conditionalFormatting>
  <conditionalFormatting sqref="AJ50">
    <cfRule type="cellIs" dxfId="1188" priority="890" operator="lessThan">
      <formula>$C$4</formula>
    </cfRule>
  </conditionalFormatting>
  <conditionalFormatting sqref="AK50">
    <cfRule type="cellIs" dxfId="1187" priority="940" operator="lessThan">
      <formula>$C$4</formula>
    </cfRule>
  </conditionalFormatting>
  <conditionalFormatting sqref="AL50">
    <cfRule type="cellIs" dxfId="1186" priority="990" operator="lessThan">
      <formula>$C$4</formula>
    </cfRule>
  </conditionalFormatting>
  <conditionalFormatting sqref="AM50">
    <cfRule type="cellIs" dxfId="1185" priority="1040" operator="lessThan">
      <formula>$C$4</formula>
    </cfRule>
  </conditionalFormatting>
  <conditionalFormatting sqref="AN50">
    <cfRule type="cellIs" dxfId="1184" priority="1090" operator="lessThan">
      <formula>$C$4</formula>
    </cfRule>
  </conditionalFormatting>
  <conditionalFormatting sqref="AO50">
    <cfRule type="cellIs" dxfId="1183" priority="1140" operator="lessThan">
      <formula>$C$4</formula>
    </cfRule>
  </conditionalFormatting>
  <conditionalFormatting sqref="AP50">
    <cfRule type="cellIs" dxfId="1182" priority="1190" operator="lessThan">
      <formula>$C$4</formula>
    </cfRule>
  </conditionalFormatting>
  <conditionalFormatting sqref="AQ50">
    <cfRule type="cellIs" dxfId="1181" priority="1240" operator="lessThan">
      <formula>$C$4</formula>
    </cfRule>
  </conditionalFormatting>
  <conditionalFormatting sqref="AR50">
    <cfRule type="cellIs" dxfId="1180" priority="1290" operator="lessThan">
      <formula>$C$4</formula>
    </cfRule>
  </conditionalFormatting>
  <conditionalFormatting sqref="AS50">
    <cfRule type="cellIs" dxfId="1179" priority="1340" operator="lessThan">
      <formula>$C$4</formula>
    </cfRule>
  </conditionalFormatting>
  <conditionalFormatting sqref="AT50">
    <cfRule type="cellIs" dxfId="1178" priority="1390" operator="lessThan">
      <formula>$C$4</formula>
    </cfRule>
  </conditionalFormatting>
  <conditionalFormatting sqref="AU50">
    <cfRule type="cellIs" dxfId="1177" priority="1440" operator="lessThan">
      <formula>$C$4</formula>
    </cfRule>
  </conditionalFormatting>
  <conditionalFormatting sqref="AV50">
    <cfRule type="cellIs" dxfId="1176" priority="1490" operator="lessThan">
      <formula>$C$4</formula>
    </cfRule>
  </conditionalFormatting>
  <conditionalFormatting sqref="AW50">
    <cfRule type="cellIs" dxfId="1175" priority="1540" operator="lessThan">
      <formula>$C$4</formula>
    </cfRule>
  </conditionalFormatting>
  <conditionalFormatting sqref="AX50">
    <cfRule type="cellIs" dxfId="1174" priority="2899" operator="lessThan">
      <formula>$C$4</formula>
    </cfRule>
    <cfRule type="cellIs" dxfId="1173" priority="2900" operator="lessThan">
      <formula>$C$4</formula>
    </cfRule>
  </conditionalFormatting>
  <conditionalFormatting sqref="AY50">
    <cfRule type="cellIs" dxfId="1172" priority="2999" operator="lessThan">
      <formula>$C$4</formula>
    </cfRule>
    <cfRule type="cellIs" dxfId="1171" priority="3000" operator="lessThan">
      <formula>$C$4</formula>
    </cfRule>
  </conditionalFormatting>
  <conditionalFormatting sqref="AZ50">
    <cfRule type="cellIs" dxfId="1170" priority="3099" operator="lessThan">
      <formula>$C$4</formula>
    </cfRule>
    <cfRule type="cellIs" dxfId="1169" priority="3100" operator="lessThan">
      <formula>$C$4</formula>
    </cfRule>
  </conditionalFormatting>
  <conditionalFormatting sqref="BA50">
    <cfRule type="cellIs" dxfId="1168" priority="3199" operator="lessThan">
      <formula>$C$4</formula>
    </cfRule>
    <cfRule type="cellIs" dxfId="1167" priority="3200" operator="lessThan">
      <formula>$C$4</formula>
    </cfRule>
  </conditionalFormatting>
  <conditionalFormatting sqref="BB50">
    <cfRule type="cellIs" dxfId="1166" priority="3299" operator="lessThan">
      <formula>$C$4</formula>
    </cfRule>
    <cfRule type="cellIs" dxfId="1165" priority="3300" operator="lessThan">
      <formula>$C$4</formula>
    </cfRule>
  </conditionalFormatting>
  <conditionalFormatting sqref="BC50">
    <cfRule type="cellIs" dxfId="1164" priority="3399" operator="lessThan">
      <formula>$C$4</formula>
    </cfRule>
    <cfRule type="cellIs" dxfId="1163" priority="3400" operator="lessThan">
      <formula>$C$4</formula>
    </cfRule>
  </conditionalFormatting>
  <conditionalFormatting sqref="BD50">
    <cfRule type="cellIs" dxfId="1162" priority="3499" operator="lessThan">
      <formula>$C$4</formula>
    </cfRule>
    <cfRule type="cellIs" dxfId="1161" priority="3500" operator="lessThan">
      <formula>$C$4</formula>
    </cfRule>
  </conditionalFormatting>
  <conditionalFormatting sqref="BE50">
    <cfRule type="cellIs" dxfId="1160" priority="3599" operator="lessThan">
      <formula>$C$4</formula>
    </cfRule>
    <cfRule type="cellIs" dxfId="1159" priority="3600" operator="lessThan">
      <formula>$C$4</formula>
    </cfRule>
  </conditionalFormatting>
  <conditionalFormatting sqref="BF50">
    <cfRule type="cellIs" dxfId="1158" priority="3699" operator="lessThan">
      <formula>$C$4</formula>
    </cfRule>
    <cfRule type="cellIs" dxfId="1157" priority="3700" operator="lessThan">
      <formula>$C$4</formula>
    </cfRule>
  </conditionalFormatting>
  <conditionalFormatting sqref="BG50">
    <cfRule type="cellIs" dxfId="1156" priority="3799" operator="lessThan">
      <formula>$C$4</formula>
    </cfRule>
    <cfRule type="cellIs" dxfId="1155" priority="3800" operator="lessThan">
      <formula>$C$4</formula>
    </cfRule>
  </conditionalFormatting>
  <conditionalFormatting sqref="BH50">
    <cfRule type="cellIs" dxfId="1154" priority="3899" operator="lessThan">
      <formula>$C$4</formula>
    </cfRule>
    <cfRule type="cellIs" dxfId="1153" priority="3900" operator="lessThan">
      <formula>$C$4</formula>
    </cfRule>
  </conditionalFormatting>
  <conditionalFormatting sqref="BI50">
    <cfRule type="cellIs" dxfId="1152" priority="3999" operator="lessThan">
      <formula>$C$4</formula>
    </cfRule>
    <cfRule type="cellIs" dxfId="1151" priority="4000" operator="lessThan">
      <formula>$C$4</formula>
    </cfRule>
  </conditionalFormatting>
  <conditionalFormatting sqref="BJ50">
    <cfRule type="cellIs" dxfId="1150" priority="4099" operator="lessThan">
      <formula>$C$4</formula>
    </cfRule>
    <cfRule type="cellIs" dxfId="1149" priority="4100" operator="lessThan">
      <formula>$C$4</formula>
    </cfRule>
  </conditionalFormatting>
  <conditionalFormatting sqref="BK50">
    <cfRule type="cellIs" dxfId="1148" priority="4199" operator="lessThan">
      <formula>$C$4</formula>
    </cfRule>
    <cfRule type="cellIs" dxfId="1147" priority="4200" operator="lessThan">
      <formula>$C$4</formula>
    </cfRule>
  </conditionalFormatting>
  <conditionalFormatting sqref="BL50">
    <cfRule type="cellIs" dxfId="1146" priority="4299" operator="lessThan">
      <formula>$C$4</formula>
    </cfRule>
    <cfRule type="cellIs" dxfId="1145" priority="4300" operator="lessThan">
      <formula>$C$4</formula>
    </cfRule>
  </conditionalFormatting>
  <conditionalFormatting sqref="BM50">
    <cfRule type="cellIs" dxfId="1144" priority="4399" operator="lessThan">
      <formula>$C$4</formula>
    </cfRule>
    <cfRule type="cellIs" dxfId="1143" priority="4400" operator="lessThan">
      <formula>$C$4</formula>
    </cfRule>
  </conditionalFormatting>
  <conditionalFormatting sqref="BN50">
    <cfRule type="cellIs" dxfId="1142" priority="4499" operator="lessThan">
      <formula>$C$4</formula>
    </cfRule>
    <cfRule type="cellIs" dxfId="1141" priority="4500" operator="lessThan">
      <formula>$C$4</formula>
    </cfRule>
  </conditionalFormatting>
  <conditionalFormatting sqref="BO50">
    <cfRule type="cellIs" dxfId="1140" priority="4599" operator="lessThan">
      <formula>$C$4</formula>
    </cfRule>
    <cfRule type="cellIs" dxfId="1139" priority="4600" operator="lessThan">
      <formula>$C$4</formula>
    </cfRule>
  </conditionalFormatting>
  <conditionalFormatting sqref="BP50">
    <cfRule type="cellIs" dxfId="1138" priority="4699" operator="lessThan">
      <formula>$C$4</formula>
    </cfRule>
    <cfRule type="cellIs" dxfId="1137" priority="4700" operator="lessThan">
      <formula>$C$4</formula>
    </cfRule>
  </conditionalFormatting>
  <conditionalFormatting sqref="BQ50">
    <cfRule type="cellIs" dxfId="1136" priority="4799" operator="lessThan">
      <formula>$C$4</formula>
    </cfRule>
    <cfRule type="cellIs" dxfId="1135" priority="4800" operator="lessThan">
      <formula>$C$4</formula>
    </cfRule>
  </conditionalFormatting>
  <conditionalFormatting sqref="BR50">
    <cfRule type="cellIs" dxfId="1134" priority="1590" operator="lessThan">
      <formula>$C$4</formula>
    </cfRule>
  </conditionalFormatting>
  <conditionalFormatting sqref="BS50">
    <cfRule type="cellIs" dxfId="1133" priority="1640" operator="lessThan">
      <formula>$C$4</formula>
    </cfRule>
  </conditionalFormatting>
  <conditionalFormatting sqref="BT50">
    <cfRule type="cellIs" dxfId="1132" priority="1690" operator="lessThan">
      <formula>$C$4</formula>
    </cfRule>
  </conditionalFormatting>
  <conditionalFormatting sqref="BU50">
    <cfRule type="cellIs" dxfId="1131" priority="1740" operator="lessThan">
      <formula>$C$4</formula>
    </cfRule>
  </conditionalFormatting>
  <conditionalFormatting sqref="BV50">
    <cfRule type="cellIs" dxfId="1130" priority="1790" operator="lessThan">
      <formula>$C$4</formula>
    </cfRule>
  </conditionalFormatting>
  <conditionalFormatting sqref="BW50">
    <cfRule type="cellIs" dxfId="1129" priority="1840" operator="lessThan">
      <formula>$C$4</formula>
    </cfRule>
  </conditionalFormatting>
  <conditionalFormatting sqref="BX50">
    <cfRule type="cellIs" dxfId="1128" priority="1890" operator="lessThan">
      <formula>$C$4</formula>
    </cfRule>
  </conditionalFormatting>
  <conditionalFormatting sqref="BY50">
    <cfRule type="cellIs" dxfId="1127" priority="1940" operator="lessThan">
      <formula>$C$4</formula>
    </cfRule>
  </conditionalFormatting>
  <conditionalFormatting sqref="BZ50">
    <cfRule type="cellIs" dxfId="1126" priority="1990" operator="lessThan">
      <formula>$C$4</formula>
    </cfRule>
  </conditionalFormatting>
  <conditionalFormatting sqref="CA50">
    <cfRule type="cellIs" dxfId="1125" priority="2040" operator="lessThan">
      <formula>$C$4</formula>
    </cfRule>
  </conditionalFormatting>
  <conditionalFormatting sqref="CB50">
    <cfRule type="cellIs" dxfId="1124" priority="2090" operator="lessThan">
      <formula>$C$4</formula>
    </cfRule>
  </conditionalFormatting>
  <conditionalFormatting sqref="CC50">
    <cfRule type="cellIs" dxfId="1123" priority="2140" operator="lessThan">
      <formula>$C$4</formula>
    </cfRule>
  </conditionalFormatting>
  <conditionalFormatting sqref="CD50">
    <cfRule type="cellIs" dxfId="1122" priority="2190" operator="lessThan">
      <formula>$C$4</formula>
    </cfRule>
  </conditionalFormatting>
  <conditionalFormatting sqref="CE50">
    <cfRule type="cellIs" dxfId="1121" priority="2240" operator="lessThan">
      <formula>$C$4</formula>
    </cfRule>
  </conditionalFormatting>
  <conditionalFormatting sqref="CF50">
    <cfRule type="cellIs" dxfId="1120" priority="2290" operator="lessThan">
      <formula>$C$4</formula>
    </cfRule>
  </conditionalFormatting>
  <conditionalFormatting sqref="CG50">
    <cfRule type="cellIs" dxfId="1119" priority="2340" operator="lessThan">
      <formula>$C$4</formula>
    </cfRule>
  </conditionalFormatting>
  <conditionalFormatting sqref="CH50">
    <cfRule type="cellIs" dxfId="1118" priority="5099" operator="lessThan">
      <formula>$C$4</formula>
    </cfRule>
    <cfRule type="cellIs" dxfId="1117" priority="5100" operator="lessThan">
      <formula>$C$4</formula>
    </cfRule>
  </conditionalFormatting>
  <conditionalFormatting sqref="CI50">
    <cfRule type="cellIs" dxfId="1116" priority="5199" operator="lessThan">
      <formula>$C$4</formula>
    </cfRule>
    <cfRule type="cellIs" dxfId="1115" priority="5200" operator="lessThan">
      <formula>$C$4</formula>
    </cfRule>
  </conditionalFormatting>
  <conditionalFormatting sqref="CJ50">
    <cfRule type="cellIs" dxfId="1114" priority="5299" operator="lessThan">
      <formula>$C$4</formula>
    </cfRule>
    <cfRule type="cellIs" dxfId="1113" priority="5300" operator="lessThan">
      <formula>$C$4</formula>
    </cfRule>
  </conditionalFormatting>
  <conditionalFormatting sqref="CK50">
    <cfRule type="cellIs" dxfId="1112" priority="5399" operator="lessThan">
      <formula>$C$4</formula>
    </cfRule>
    <cfRule type="cellIs" dxfId="1111" priority="5400" operator="lessThan">
      <formula>$C$4</formula>
    </cfRule>
  </conditionalFormatting>
  <conditionalFormatting sqref="CL50">
    <cfRule type="cellIs" dxfId="1110" priority="5499" operator="lessThan">
      <formula>$C$4</formula>
    </cfRule>
    <cfRule type="cellIs" dxfId="1109" priority="5500" operator="lessThan">
      <formula>$C$4</formula>
    </cfRule>
  </conditionalFormatting>
  <conditionalFormatting sqref="CM50">
    <cfRule type="cellIs" dxfId="1108" priority="2390" operator="lessThan">
      <formula>$C$4</formula>
    </cfRule>
  </conditionalFormatting>
  <conditionalFormatting sqref="CN50">
    <cfRule type="cellIs" dxfId="1107" priority="2440" operator="lessThan">
      <formula>$C$4</formula>
    </cfRule>
  </conditionalFormatting>
  <conditionalFormatting sqref="CO50">
    <cfRule type="cellIs" dxfId="1106" priority="2490" operator="lessThan">
      <formula>$C$4</formula>
    </cfRule>
  </conditionalFormatting>
  <conditionalFormatting sqref="CP50">
    <cfRule type="cellIs" dxfId="1105" priority="4899" operator="lessThan">
      <formula>$C$4</formula>
    </cfRule>
    <cfRule type="cellIs" dxfId="1104" priority="4900" operator="lessThan">
      <formula>$C$4</formula>
    </cfRule>
  </conditionalFormatting>
  <conditionalFormatting sqref="CR50">
    <cfRule type="cellIs" dxfId="1103" priority="2779" operator="lessThan">
      <formula>$C$4</formula>
    </cfRule>
    <cfRule type="cellIs" dxfId="1102" priority="2780" operator="lessThan">
      <formula>$C$4</formula>
    </cfRule>
  </conditionalFormatting>
  <conditionalFormatting sqref="CS50">
    <cfRule type="cellIs" dxfId="1101" priority="4999" operator="lessThan">
      <formula>$C$4</formula>
    </cfRule>
    <cfRule type="cellIs" dxfId="1100" priority="5000" operator="lessThan">
      <formula>$C$4</formula>
    </cfRule>
  </conditionalFormatting>
  <conditionalFormatting sqref="O51">
    <cfRule type="cellIs" dxfId="1099" priority="41" operator="lessThan">
      <formula>$C$4</formula>
    </cfRule>
  </conditionalFormatting>
  <conditionalFormatting sqref="P51">
    <cfRule type="cellIs" dxfId="1098" priority="91" operator="lessThan">
      <formula>$C$4</formula>
    </cfRule>
  </conditionalFormatting>
  <conditionalFormatting sqref="Q51">
    <cfRule type="cellIs" dxfId="1097" priority="141" operator="lessThan">
      <formula>$C$4</formula>
    </cfRule>
  </conditionalFormatting>
  <conditionalFormatting sqref="R51">
    <cfRule type="cellIs" dxfId="1096" priority="2541" operator="lessThan">
      <formula>$C$4</formula>
    </cfRule>
  </conditionalFormatting>
  <conditionalFormatting sqref="S51">
    <cfRule type="cellIs" dxfId="1095" priority="2591" operator="lessThan">
      <formula>$C$4</formula>
    </cfRule>
  </conditionalFormatting>
  <conditionalFormatting sqref="T51">
    <cfRule type="cellIs" dxfId="1094" priority="191" operator="lessThan">
      <formula>$C$4</formula>
    </cfRule>
  </conditionalFormatting>
  <conditionalFormatting sqref="U51">
    <cfRule type="cellIs" dxfId="1093" priority="2641" operator="lessThan">
      <formula>$C$4</formula>
    </cfRule>
  </conditionalFormatting>
  <conditionalFormatting sqref="V51">
    <cfRule type="cellIs" dxfId="1092" priority="2691" operator="lessThan">
      <formula>$C$4</formula>
    </cfRule>
  </conditionalFormatting>
  <conditionalFormatting sqref="W51">
    <cfRule type="cellIs" dxfId="1091" priority="241" operator="lessThan">
      <formula>$C$4</formula>
    </cfRule>
  </conditionalFormatting>
  <conditionalFormatting sqref="X51">
    <cfRule type="cellIs" dxfId="1090" priority="291" operator="lessThan">
      <formula>$C$4</formula>
    </cfRule>
  </conditionalFormatting>
  <conditionalFormatting sqref="Y51">
    <cfRule type="cellIs" dxfId="1089" priority="341" operator="lessThan">
      <formula>$C$4</formula>
    </cfRule>
  </conditionalFormatting>
  <conditionalFormatting sqref="Z51">
    <cfRule type="cellIs" dxfId="1088" priority="391" operator="lessThan">
      <formula>$C$4</formula>
    </cfRule>
  </conditionalFormatting>
  <conditionalFormatting sqref="AA51">
    <cfRule type="cellIs" dxfId="1087" priority="441" operator="lessThan">
      <formula>$C$4</formula>
    </cfRule>
  </conditionalFormatting>
  <conditionalFormatting sqref="AB51">
    <cfRule type="cellIs" dxfId="1086" priority="491" operator="lessThan">
      <formula>$C$4</formula>
    </cfRule>
  </conditionalFormatting>
  <conditionalFormatting sqref="AC51">
    <cfRule type="cellIs" dxfId="1085" priority="541" operator="lessThan">
      <formula>$C$4</formula>
    </cfRule>
  </conditionalFormatting>
  <conditionalFormatting sqref="AD51">
    <cfRule type="cellIs" dxfId="1084" priority="591" operator="lessThan">
      <formula>$C$4</formula>
    </cfRule>
  </conditionalFormatting>
  <conditionalFormatting sqref="AE51">
    <cfRule type="cellIs" dxfId="1083" priority="641" operator="lessThan">
      <formula>$C$4</formula>
    </cfRule>
  </conditionalFormatting>
  <conditionalFormatting sqref="AF51">
    <cfRule type="cellIs" dxfId="1082" priority="691" operator="lessThan">
      <formula>$C$4</formula>
    </cfRule>
  </conditionalFormatting>
  <conditionalFormatting sqref="AG51">
    <cfRule type="cellIs" dxfId="1081" priority="741" operator="lessThan">
      <formula>$C$4</formula>
    </cfRule>
  </conditionalFormatting>
  <conditionalFormatting sqref="AH51">
    <cfRule type="cellIs" dxfId="1080" priority="791" operator="lessThan">
      <formula>$C$4</formula>
    </cfRule>
  </conditionalFormatting>
  <conditionalFormatting sqref="AI51">
    <cfRule type="cellIs" dxfId="1079" priority="841" operator="lessThan">
      <formula>$C$4</formula>
    </cfRule>
  </conditionalFormatting>
  <conditionalFormatting sqref="AJ51">
    <cfRule type="cellIs" dxfId="1078" priority="891" operator="lessThan">
      <formula>$C$4</formula>
    </cfRule>
  </conditionalFormatting>
  <conditionalFormatting sqref="AK51">
    <cfRule type="cellIs" dxfId="1077" priority="941" operator="lessThan">
      <formula>$C$4</formula>
    </cfRule>
  </conditionalFormatting>
  <conditionalFormatting sqref="AL51">
    <cfRule type="cellIs" dxfId="1076" priority="991" operator="lessThan">
      <formula>$C$4</formula>
    </cfRule>
  </conditionalFormatting>
  <conditionalFormatting sqref="AM51">
    <cfRule type="cellIs" dxfId="1075" priority="1041" operator="lessThan">
      <formula>$C$4</formula>
    </cfRule>
  </conditionalFormatting>
  <conditionalFormatting sqref="AN51">
    <cfRule type="cellIs" dxfId="1074" priority="1091" operator="lessThan">
      <formula>$C$4</formula>
    </cfRule>
  </conditionalFormatting>
  <conditionalFormatting sqref="AO51">
    <cfRule type="cellIs" dxfId="1073" priority="1141" operator="lessThan">
      <formula>$C$4</formula>
    </cfRule>
  </conditionalFormatting>
  <conditionalFormatting sqref="AP51">
    <cfRule type="cellIs" dxfId="1072" priority="1191" operator="lessThan">
      <formula>$C$4</formula>
    </cfRule>
  </conditionalFormatting>
  <conditionalFormatting sqref="AQ51">
    <cfRule type="cellIs" dxfId="1071" priority="1241" operator="lessThan">
      <formula>$C$4</formula>
    </cfRule>
  </conditionalFormatting>
  <conditionalFormatting sqref="AR51">
    <cfRule type="cellIs" dxfId="1070" priority="1291" operator="lessThan">
      <formula>$C$4</formula>
    </cfRule>
  </conditionalFormatting>
  <conditionalFormatting sqref="AS51">
    <cfRule type="cellIs" dxfId="1069" priority="1341" operator="lessThan">
      <formula>$C$4</formula>
    </cfRule>
  </conditionalFormatting>
  <conditionalFormatting sqref="AT51">
    <cfRule type="cellIs" dxfId="1068" priority="1391" operator="lessThan">
      <formula>$C$4</formula>
    </cfRule>
  </conditionalFormatting>
  <conditionalFormatting sqref="AU51">
    <cfRule type="cellIs" dxfId="1067" priority="1441" operator="lessThan">
      <formula>$C$4</formula>
    </cfRule>
  </conditionalFormatting>
  <conditionalFormatting sqref="AV51">
    <cfRule type="cellIs" dxfId="1066" priority="1491" operator="lessThan">
      <formula>$C$4</formula>
    </cfRule>
  </conditionalFormatting>
  <conditionalFormatting sqref="AW51">
    <cfRule type="cellIs" dxfId="1065" priority="1541" operator="lessThan">
      <formula>$C$4</formula>
    </cfRule>
  </conditionalFormatting>
  <conditionalFormatting sqref="AX51">
    <cfRule type="cellIs" dxfId="1064" priority="2901" operator="lessThan">
      <formula>$C$4</formula>
    </cfRule>
    <cfRule type="cellIs" dxfId="1063" priority="2902" operator="lessThan">
      <formula>$C$4</formula>
    </cfRule>
  </conditionalFormatting>
  <conditionalFormatting sqref="AY51">
    <cfRule type="cellIs" dxfId="1062" priority="3001" operator="lessThan">
      <formula>$C$4</formula>
    </cfRule>
    <cfRule type="cellIs" dxfId="1061" priority="3002" operator="lessThan">
      <formula>$C$4</formula>
    </cfRule>
  </conditionalFormatting>
  <conditionalFormatting sqref="AZ51">
    <cfRule type="cellIs" dxfId="1060" priority="3101" operator="lessThan">
      <formula>$C$4</formula>
    </cfRule>
    <cfRule type="cellIs" dxfId="1059" priority="3102" operator="lessThan">
      <formula>$C$4</formula>
    </cfRule>
  </conditionalFormatting>
  <conditionalFormatting sqref="BA51">
    <cfRule type="cellIs" dxfId="1058" priority="3201" operator="lessThan">
      <formula>$C$4</formula>
    </cfRule>
    <cfRule type="cellIs" dxfId="1057" priority="3202" operator="lessThan">
      <formula>$C$4</formula>
    </cfRule>
  </conditionalFormatting>
  <conditionalFormatting sqref="BB51">
    <cfRule type="cellIs" dxfId="1056" priority="3301" operator="lessThan">
      <formula>$C$4</formula>
    </cfRule>
    <cfRule type="cellIs" dxfId="1055" priority="3302" operator="lessThan">
      <formula>$C$4</formula>
    </cfRule>
  </conditionalFormatting>
  <conditionalFormatting sqref="BC51">
    <cfRule type="cellIs" dxfId="1054" priority="3401" operator="lessThan">
      <formula>$C$4</formula>
    </cfRule>
    <cfRule type="cellIs" dxfId="1053" priority="3402" operator="lessThan">
      <formula>$C$4</formula>
    </cfRule>
  </conditionalFormatting>
  <conditionalFormatting sqref="BD51">
    <cfRule type="cellIs" dxfId="1052" priority="3501" operator="lessThan">
      <formula>$C$4</formula>
    </cfRule>
    <cfRule type="cellIs" dxfId="1051" priority="3502" operator="lessThan">
      <formula>$C$4</formula>
    </cfRule>
  </conditionalFormatting>
  <conditionalFormatting sqref="BE51">
    <cfRule type="cellIs" dxfId="1050" priority="3601" operator="lessThan">
      <formula>$C$4</formula>
    </cfRule>
    <cfRule type="cellIs" dxfId="1049" priority="3602" operator="lessThan">
      <formula>$C$4</formula>
    </cfRule>
  </conditionalFormatting>
  <conditionalFormatting sqref="BF51">
    <cfRule type="cellIs" dxfId="1048" priority="3701" operator="lessThan">
      <formula>$C$4</formula>
    </cfRule>
    <cfRule type="cellIs" dxfId="1047" priority="3702" operator="lessThan">
      <formula>$C$4</formula>
    </cfRule>
  </conditionalFormatting>
  <conditionalFormatting sqref="BG51">
    <cfRule type="cellIs" dxfId="1046" priority="3801" operator="lessThan">
      <formula>$C$4</formula>
    </cfRule>
    <cfRule type="cellIs" dxfId="1045" priority="3802" operator="lessThan">
      <formula>$C$4</formula>
    </cfRule>
  </conditionalFormatting>
  <conditionalFormatting sqref="BH51">
    <cfRule type="cellIs" dxfId="1044" priority="3901" operator="lessThan">
      <formula>$C$4</formula>
    </cfRule>
    <cfRule type="cellIs" dxfId="1043" priority="3902" operator="lessThan">
      <formula>$C$4</formula>
    </cfRule>
  </conditionalFormatting>
  <conditionalFormatting sqref="BI51">
    <cfRule type="cellIs" dxfId="1042" priority="4001" operator="lessThan">
      <formula>$C$4</formula>
    </cfRule>
    <cfRule type="cellIs" dxfId="1041" priority="4002" operator="lessThan">
      <formula>$C$4</formula>
    </cfRule>
  </conditionalFormatting>
  <conditionalFormatting sqref="BJ51">
    <cfRule type="cellIs" dxfId="1040" priority="4101" operator="lessThan">
      <formula>$C$4</formula>
    </cfRule>
    <cfRule type="cellIs" dxfId="1039" priority="4102" operator="lessThan">
      <formula>$C$4</formula>
    </cfRule>
  </conditionalFormatting>
  <conditionalFormatting sqref="BK51">
    <cfRule type="cellIs" dxfId="1038" priority="4201" operator="lessThan">
      <formula>$C$4</formula>
    </cfRule>
    <cfRule type="cellIs" dxfId="1037" priority="4202" operator="lessThan">
      <formula>$C$4</formula>
    </cfRule>
  </conditionalFormatting>
  <conditionalFormatting sqref="BL51">
    <cfRule type="cellIs" dxfId="1036" priority="4301" operator="lessThan">
      <formula>$C$4</formula>
    </cfRule>
    <cfRule type="cellIs" dxfId="1035" priority="4302" operator="lessThan">
      <formula>$C$4</formula>
    </cfRule>
  </conditionalFormatting>
  <conditionalFormatting sqref="BM51">
    <cfRule type="cellIs" dxfId="1034" priority="4401" operator="lessThan">
      <formula>$C$4</formula>
    </cfRule>
    <cfRule type="cellIs" dxfId="1033" priority="4402" operator="lessThan">
      <formula>$C$4</formula>
    </cfRule>
  </conditionalFormatting>
  <conditionalFormatting sqref="BN51">
    <cfRule type="cellIs" dxfId="1032" priority="4501" operator="lessThan">
      <formula>$C$4</formula>
    </cfRule>
    <cfRule type="cellIs" dxfId="1031" priority="4502" operator="lessThan">
      <formula>$C$4</formula>
    </cfRule>
  </conditionalFormatting>
  <conditionalFormatting sqref="BO51">
    <cfRule type="cellIs" dxfId="1030" priority="4601" operator="lessThan">
      <formula>$C$4</formula>
    </cfRule>
    <cfRule type="cellIs" dxfId="1029" priority="4602" operator="lessThan">
      <formula>$C$4</formula>
    </cfRule>
  </conditionalFormatting>
  <conditionalFormatting sqref="BP51">
    <cfRule type="cellIs" dxfId="1028" priority="4701" operator="lessThan">
      <formula>$C$4</formula>
    </cfRule>
    <cfRule type="cellIs" dxfId="1027" priority="4702" operator="lessThan">
      <formula>$C$4</formula>
    </cfRule>
  </conditionalFormatting>
  <conditionalFormatting sqref="BQ51">
    <cfRule type="cellIs" dxfId="1026" priority="4801" operator="lessThan">
      <formula>$C$4</formula>
    </cfRule>
    <cfRule type="cellIs" dxfId="1025" priority="4802" operator="lessThan">
      <formula>$C$4</formula>
    </cfRule>
  </conditionalFormatting>
  <conditionalFormatting sqref="BR51">
    <cfRule type="cellIs" dxfId="1024" priority="1591" operator="lessThan">
      <formula>$C$4</formula>
    </cfRule>
  </conditionalFormatting>
  <conditionalFormatting sqref="BS51">
    <cfRule type="cellIs" dxfId="1023" priority="1641" operator="lessThan">
      <formula>$C$4</formula>
    </cfRule>
  </conditionalFormatting>
  <conditionalFormatting sqref="BT51">
    <cfRule type="cellIs" dxfId="1022" priority="1691" operator="lessThan">
      <formula>$C$4</formula>
    </cfRule>
  </conditionalFormatting>
  <conditionalFormatting sqref="BU51">
    <cfRule type="cellIs" dxfId="1021" priority="1741" operator="lessThan">
      <formula>$C$4</formula>
    </cfRule>
  </conditionalFormatting>
  <conditionalFormatting sqref="BV51">
    <cfRule type="cellIs" dxfId="1020" priority="1791" operator="lessThan">
      <formula>$C$4</formula>
    </cfRule>
  </conditionalFormatting>
  <conditionalFormatting sqref="BW51">
    <cfRule type="cellIs" dxfId="1019" priority="1841" operator="lessThan">
      <formula>$C$4</formula>
    </cfRule>
  </conditionalFormatting>
  <conditionalFormatting sqref="BX51">
    <cfRule type="cellIs" dxfId="1018" priority="1891" operator="lessThan">
      <formula>$C$4</formula>
    </cfRule>
  </conditionalFormatting>
  <conditionalFormatting sqref="BY51">
    <cfRule type="cellIs" dxfId="1017" priority="1941" operator="lessThan">
      <formula>$C$4</formula>
    </cfRule>
  </conditionalFormatting>
  <conditionalFormatting sqref="BZ51">
    <cfRule type="cellIs" dxfId="1016" priority="1991" operator="lessThan">
      <formula>$C$4</formula>
    </cfRule>
  </conditionalFormatting>
  <conditionalFormatting sqref="CA51">
    <cfRule type="cellIs" dxfId="1015" priority="2041" operator="lessThan">
      <formula>$C$4</formula>
    </cfRule>
  </conditionalFormatting>
  <conditionalFormatting sqref="CB51">
    <cfRule type="cellIs" dxfId="1014" priority="2091" operator="lessThan">
      <formula>$C$4</formula>
    </cfRule>
  </conditionalFormatting>
  <conditionalFormatting sqref="CC51">
    <cfRule type="cellIs" dxfId="1013" priority="2141" operator="lessThan">
      <formula>$C$4</formula>
    </cfRule>
  </conditionalFormatting>
  <conditionalFormatting sqref="CD51">
    <cfRule type="cellIs" dxfId="1012" priority="2191" operator="lessThan">
      <formula>$C$4</formula>
    </cfRule>
  </conditionalFormatting>
  <conditionalFormatting sqref="CE51">
    <cfRule type="cellIs" dxfId="1011" priority="2241" operator="lessThan">
      <formula>$C$4</formula>
    </cfRule>
  </conditionalFormatting>
  <conditionalFormatting sqref="CF51">
    <cfRule type="cellIs" dxfId="1010" priority="2291" operator="lessThan">
      <formula>$C$4</formula>
    </cfRule>
  </conditionalFormatting>
  <conditionalFormatting sqref="CG51">
    <cfRule type="cellIs" dxfId="1009" priority="2341" operator="lessThan">
      <formula>$C$4</formula>
    </cfRule>
  </conditionalFormatting>
  <conditionalFormatting sqref="CH51">
    <cfRule type="cellIs" dxfId="1008" priority="5101" operator="lessThan">
      <formula>$C$4</formula>
    </cfRule>
    <cfRule type="cellIs" dxfId="1007" priority="5102" operator="lessThan">
      <formula>$C$4</formula>
    </cfRule>
  </conditionalFormatting>
  <conditionalFormatting sqref="CI51">
    <cfRule type="cellIs" dxfId="1006" priority="5201" operator="lessThan">
      <formula>$C$4</formula>
    </cfRule>
    <cfRule type="cellIs" dxfId="1005" priority="5202" operator="lessThan">
      <formula>$C$4</formula>
    </cfRule>
  </conditionalFormatting>
  <conditionalFormatting sqref="CJ51">
    <cfRule type="cellIs" dxfId="1004" priority="5301" operator="lessThan">
      <formula>$C$4</formula>
    </cfRule>
    <cfRule type="cellIs" dxfId="1003" priority="5302" operator="lessThan">
      <formula>$C$4</formula>
    </cfRule>
  </conditionalFormatting>
  <conditionalFormatting sqref="CK51">
    <cfRule type="cellIs" dxfId="1002" priority="5401" operator="lessThan">
      <formula>$C$4</formula>
    </cfRule>
    <cfRule type="cellIs" dxfId="1001" priority="5402" operator="lessThan">
      <formula>$C$4</formula>
    </cfRule>
  </conditionalFormatting>
  <conditionalFormatting sqref="CL51">
    <cfRule type="cellIs" dxfId="1000" priority="5501" operator="lessThan">
      <formula>$C$4</formula>
    </cfRule>
    <cfRule type="cellIs" dxfId="999" priority="5502" operator="lessThan">
      <formula>$C$4</formula>
    </cfRule>
  </conditionalFormatting>
  <conditionalFormatting sqref="CM51">
    <cfRule type="cellIs" dxfId="998" priority="2391" operator="lessThan">
      <formula>$C$4</formula>
    </cfRule>
  </conditionalFormatting>
  <conditionalFormatting sqref="CN51">
    <cfRule type="cellIs" dxfId="997" priority="2441" operator="lessThan">
      <formula>$C$4</formula>
    </cfRule>
  </conditionalFormatting>
  <conditionalFormatting sqref="CO51">
    <cfRule type="cellIs" dxfId="996" priority="2491" operator="lessThan">
      <formula>$C$4</formula>
    </cfRule>
  </conditionalFormatting>
  <conditionalFormatting sqref="CP51">
    <cfRule type="cellIs" dxfId="995" priority="4901" operator="lessThan">
      <formula>$C$4</formula>
    </cfRule>
    <cfRule type="cellIs" dxfId="994" priority="4902" operator="lessThan">
      <formula>$C$4</formula>
    </cfRule>
  </conditionalFormatting>
  <conditionalFormatting sqref="CR51">
    <cfRule type="cellIs" dxfId="993" priority="2781" operator="lessThan">
      <formula>$C$4</formula>
    </cfRule>
    <cfRule type="cellIs" dxfId="992" priority="2782" operator="lessThan">
      <formula>$C$4</formula>
    </cfRule>
  </conditionalFormatting>
  <conditionalFormatting sqref="CS51">
    <cfRule type="cellIs" dxfId="991" priority="5001" operator="lessThan">
      <formula>$C$4</formula>
    </cfRule>
    <cfRule type="cellIs" dxfId="990" priority="5002" operator="lessThan">
      <formula>$C$4</formula>
    </cfRule>
  </conditionalFormatting>
  <conditionalFormatting sqref="O52">
    <cfRule type="cellIs" dxfId="989" priority="42" operator="lessThan">
      <formula>$C$4</formula>
    </cfRule>
  </conditionalFormatting>
  <conditionalFormatting sqref="P52">
    <cfRule type="cellIs" dxfId="988" priority="92" operator="lessThan">
      <formula>$C$4</formula>
    </cfRule>
  </conditionalFormatting>
  <conditionalFormatting sqref="Q52">
    <cfRule type="cellIs" dxfId="987" priority="142" operator="lessThan">
      <formula>$C$4</formula>
    </cfRule>
  </conditionalFormatting>
  <conditionalFormatting sqref="R52">
    <cfRule type="cellIs" dxfId="986" priority="2542" operator="lessThan">
      <formula>$C$4</formula>
    </cfRule>
  </conditionalFormatting>
  <conditionalFormatting sqref="S52">
    <cfRule type="cellIs" dxfId="985" priority="2592" operator="lessThan">
      <formula>$C$4</formula>
    </cfRule>
  </conditionalFormatting>
  <conditionalFormatting sqref="T52">
    <cfRule type="cellIs" dxfId="984" priority="192" operator="lessThan">
      <formula>$C$4</formula>
    </cfRule>
  </conditionalFormatting>
  <conditionalFormatting sqref="U52">
    <cfRule type="cellIs" dxfId="983" priority="2642" operator="lessThan">
      <formula>$C$4</formula>
    </cfRule>
  </conditionalFormatting>
  <conditionalFormatting sqref="V52">
    <cfRule type="cellIs" dxfId="982" priority="2692" operator="lessThan">
      <formula>$C$4</formula>
    </cfRule>
  </conditionalFormatting>
  <conditionalFormatting sqref="W52">
    <cfRule type="cellIs" dxfId="981" priority="242" operator="lessThan">
      <formula>$C$4</formula>
    </cfRule>
  </conditionalFormatting>
  <conditionalFormatting sqref="X52">
    <cfRule type="cellIs" dxfId="980" priority="292" operator="lessThan">
      <formula>$C$4</formula>
    </cfRule>
  </conditionalFormatting>
  <conditionalFormatting sqref="Y52">
    <cfRule type="cellIs" dxfId="979" priority="342" operator="lessThan">
      <formula>$C$4</formula>
    </cfRule>
  </conditionalFormatting>
  <conditionalFormatting sqref="Z52">
    <cfRule type="cellIs" dxfId="978" priority="392" operator="lessThan">
      <formula>$C$4</formula>
    </cfRule>
  </conditionalFormatting>
  <conditionalFormatting sqref="AA52">
    <cfRule type="cellIs" dxfId="977" priority="442" operator="lessThan">
      <formula>$C$4</formula>
    </cfRule>
  </conditionalFormatting>
  <conditionalFormatting sqref="AB52">
    <cfRule type="cellIs" dxfId="976" priority="492" operator="lessThan">
      <formula>$C$4</formula>
    </cfRule>
  </conditionalFormatting>
  <conditionalFormatting sqref="AC52">
    <cfRule type="cellIs" dxfId="975" priority="542" operator="lessThan">
      <formula>$C$4</formula>
    </cfRule>
  </conditionalFormatting>
  <conditionalFormatting sqref="AD52">
    <cfRule type="cellIs" dxfId="974" priority="592" operator="lessThan">
      <formula>$C$4</formula>
    </cfRule>
  </conditionalFormatting>
  <conditionalFormatting sqref="AE52">
    <cfRule type="cellIs" dxfId="973" priority="642" operator="lessThan">
      <formula>$C$4</formula>
    </cfRule>
  </conditionalFormatting>
  <conditionalFormatting sqref="AF52">
    <cfRule type="cellIs" dxfId="972" priority="692" operator="lessThan">
      <formula>$C$4</formula>
    </cfRule>
  </conditionalFormatting>
  <conditionalFormatting sqref="AG52">
    <cfRule type="cellIs" dxfId="971" priority="742" operator="lessThan">
      <formula>$C$4</formula>
    </cfRule>
  </conditionalFormatting>
  <conditionalFormatting sqref="AH52">
    <cfRule type="cellIs" dxfId="970" priority="792" operator="lessThan">
      <formula>$C$4</formula>
    </cfRule>
  </conditionalFormatting>
  <conditionalFormatting sqref="AI52">
    <cfRule type="cellIs" dxfId="969" priority="842" operator="lessThan">
      <formula>$C$4</formula>
    </cfRule>
  </conditionalFormatting>
  <conditionalFormatting sqref="AJ52">
    <cfRule type="cellIs" dxfId="968" priority="892" operator="lessThan">
      <formula>$C$4</formula>
    </cfRule>
  </conditionalFormatting>
  <conditionalFormatting sqref="AK52">
    <cfRule type="cellIs" dxfId="967" priority="942" operator="lessThan">
      <formula>$C$4</formula>
    </cfRule>
  </conditionalFormatting>
  <conditionalFormatting sqref="AL52">
    <cfRule type="cellIs" dxfId="966" priority="992" operator="lessThan">
      <formula>$C$4</formula>
    </cfRule>
  </conditionalFormatting>
  <conditionalFormatting sqref="AM52">
    <cfRule type="cellIs" dxfId="965" priority="1042" operator="lessThan">
      <formula>$C$4</formula>
    </cfRule>
  </conditionalFormatting>
  <conditionalFormatting sqref="AN52">
    <cfRule type="cellIs" dxfId="964" priority="1092" operator="lessThan">
      <formula>$C$4</formula>
    </cfRule>
  </conditionalFormatting>
  <conditionalFormatting sqref="AO52">
    <cfRule type="cellIs" dxfId="963" priority="1142" operator="lessThan">
      <formula>$C$4</formula>
    </cfRule>
  </conditionalFormatting>
  <conditionalFormatting sqref="AP52">
    <cfRule type="cellIs" dxfId="962" priority="1192" operator="lessThan">
      <formula>$C$4</formula>
    </cfRule>
  </conditionalFormatting>
  <conditionalFormatting sqref="AQ52">
    <cfRule type="cellIs" dxfId="961" priority="1242" operator="lessThan">
      <formula>$C$4</formula>
    </cfRule>
  </conditionalFormatting>
  <conditionalFormatting sqref="AR52">
    <cfRule type="cellIs" dxfId="960" priority="1292" operator="lessThan">
      <formula>$C$4</formula>
    </cfRule>
  </conditionalFormatting>
  <conditionalFormatting sqref="AS52">
    <cfRule type="cellIs" dxfId="959" priority="1342" operator="lessThan">
      <formula>$C$4</formula>
    </cfRule>
  </conditionalFormatting>
  <conditionalFormatting sqref="AT52">
    <cfRule type="cellIs" dxfId="958" priority="1392" operator="lessThan">
      <formula>$C$4</formula>
    </cfRule>
  </conditionalFormatting>
  <conditionalFormatting sqref="AU52">
    <cfRule type="cellIs" dxfId="957" priority="1442" operator="lessThan">
      <formula>$C$4</formula>
    </cfRule>
  </conditionalFormatting>
  <conditionalFormatting sqref="AV52">
    <cfRule type="cellIs" dxfId="956" priority="1492" operator="lessThan">
      <formula>$C$4</formula>
    </cfRule>
  </conditionalFormatting>
  <conditionalFormatting sqref="AW52">
    <cfRule type="cellIs" dxfId="955" priority="1542" operator="lessThan">
      <formula>$C$4</formula>
    </cfRule>
  </conditionalFormatting>
  <conditionalFormatting sqref="AX52">
    <cfRule type="cellIs" dxfId="954" priority="2903" operator="lessThan">
      <formula>$C$4</formula>
    </cfRule>
    <cfRule type="cellIs" dxfId="953" priority="2904" operator="lessThan">
      <formula>$C$4</formula>
    </cfRule>
  </conditionalFormatting>
  <conditionalFormatting sqref="AY52">
    <cfRule type="cellIs" dxfId="952" priority="3003" operator="lessThan">
      <formula>$C$4</formula>
    </cfRule>
    <cfRule type="cellIs" dxfId="951" priority="3004" operator="lessThan">
      <formula>$C$4</formula>
    </cfRule>
  </conditionalFormatting>
  <conditionalFormatting sqref="AZ52">
    <cfRule type="cellIs" dxfId="950" priority="3103" operator="lessThan">
      <formula>$C$4</formula>
    </cfRule>
    <cfRule type="cellIs" dxfId="949" priority="3104" operator="lessThan">
      <formula>$C$4</formula>
    </cfRule>
  </conditionalFormatting>
  <conditionalFormatting sqref="BA52">
    <cfRule type="cellIs" dxfId="948" priority="3203" operator="lessThan">
      <formula>$C$4</formula>
    </cfRule>
    <cfRule type="cellIs" dxfId="947" priority="3204" operator="lessThan">
      <formula>$C$4</formula>
    </cfRule>
  </conditionalFormatting>
  <conditionalFormatting sqref="BB52">
    <cfRule type="cellIs" dxfId="946" priority="3303" operator="lessThan">
      <formula>$C$4</formula>
    </cfRule>
    <cfRule type="cellIs" dxfId="945" priority="3304" operator="lessThan">
      <formula>$C$4</formula>
    </cfRule>
  </conditionalFormatting>
  <conditionalFormatting sqref="BC52">
    <cfRule type="cellIs" dxfId="944" priority="3403" operator="lessThan">
      <formula>$C$4</formula>
    </cfRule>
    <cfRule type="cellIs" dxfId="943" priority="3404" operator="lessThan">
      <formula>$C$4</formula>
    </cfRule>
  </conditionalFormatting>
  <conditionalFormatting sqref="BD52">
    <cfRule type="cellIs" dxfId="942" priority="3503" operator="lessThan">
      <formula>$C$4</formula>
    </cfRule>
    <cfRule type="cellIs" dxfId="941" priority="3504" operator="lessThan">
      <formula>$C$4</formula>
    </cfRule>
  </conditionalFormatting>
  <conditionalFormatting sqref="BE52">
    <cfRule type="cellIs" dxfId="940" priority="3603" operator="lessThan">
      <formula>$C$4</formula>
    </cfRule>
    <cfRule type="cellIs" dxfId="939" priority="3604" operator="lessThan">
      <formula>$C$4</formula>
    </cfRule>
  </conditionalFormatting>
  <conditionalFormatting sqref="BF52">
    <cfRule type="cellIs" dxfId="938" priority="3703" operator="lessThan">
      <formula>$C$4</formula>
    </cfRule>
    <cfRule type="cellIs" dxfId="937" priority="3704" operator="lessThan">
      <formula>$C$4</formula>
    </cfRule>
  </conditionalFormatting>
  <conditionalFormatting sqref="BG52">
    <cfRule type="cellIs" dxfId="936" priority="3803" operator="lessThan">
      <formula>$C$4</formula>
    </cfRule>
    <cfRule type="cellIs" dxfId="935" priority="3804" operator="lessThan">
      <formula>$C$4</formula>
    </cfRule>
  </conditionalFormatting>
  <conditionalFormatting sqref="BH52">
    <cfRule type="cellIs" dxfId="934" priority="3903" operator="lessThan">
      <formula>$C$4</formula>
    </cfRule>
    <cfRule type="cellIs" dxfId="933" priority="3904" operator="lessThan">
      <formula>$C$4</formula>
    </cfRule>
  </conditionalFormatting>
  <conditionalFormatting sqref="BI52">
    <cfRule type="cellIs" dxfId="932" priority="4003" operator="lessThan">
      <formula>$C$4</formula>
    </cfRule>
    <cfRule type="cellIs" dxfId="931" priority="4004" operator="lessThan">
      <formula>$C$4</formula>
    </cfRule>
  </conditionalFormatting>
  <conditionalFormatting sqref="BJ52">
    <cfRule type="cellIs" dxfId="930" priority="4103" operator="lessThan">
      <formula>$C$4</formula>
    </cfRule>
    <cfRule type="cellIs" dxfId="929" priority="4104" operator="lessThan">
      <formula>$C$4</formula>
    </cfRule>
  </conditionalFormatting>
  <conditionalFormatting sqref="BK52">
    <cfRule type="cellIs" dxfId="928" priority="4203" operator="lessThan">
      <formula>$C$4</formula>
    </cfRule>
    <cfRule type="cellIs" dxfId="927" priority="4204" operator="lessThan">
      <formula>$C$4</formula>
    </cfRule>
  </conditionalFormatting>
  <conditionalFormatting sqref="BL52">
    <cfRule type="cellIs" dxfId="926" priority="4303" operator="lessThan">
      <formula>$C$4</formula>
    </cfRule>
    <cfRule type="cellIs" dxfId="925" priority="4304" operator="lessThan">
      <formula>$C$4</formula>
    </cfRule>
  </conditionalFormatting>
  <conditionalFormatting sqref="BM52">
    <cfRule type="cellIs" dxfId="924" priority="4403" operator="lessThan">
      <formula>$C$4</formula>
    </cfRule>
    <cfRule type="cellIs" dxfId="923" priority="4404" operator="lessThan">
      <formula>$C$4</formula>
    </cfRule>
  </conditionalFormatting>
  <conditionalFormatting sqref="BN52">
    <cfRule type="cellIs" dxfId="922" priority="4503" operator="lessThan">
      <formula>$C$4</formula>
    </cfRule>
    <cfRule type="cellIs" dxfId="921" priority="4504" operator="lessThan">
      <formula>$C$4</formula>
    </cfRule>
  </conditionalFormatting>
  <conditionalFormatting sqref="BO52">
    <cfRule type="cellIs" dxfId="920" priority="4603" operator="lessThan">
      <formula>$C$4</formula>
    </cfRule>
    <cfRule type="cellIs" dxfId="919" priority="4604" operator="lessThan">
      <formula>$C$4</formula>
    </cfRule>
  </conditionalFormatting>
  <conditionalFormatting sqref="BP52">
    <cfRule type="cellIs" dxfId="918" priority="4703" operator="lessThan">
      <formula>$C$4</formula>
    </cfRule>
    <cfRule type="cellIs" dxfId="917" priority="4704" operator="lessThan">
      <formula>$C$4</formula>
    </cfRule>
  </conditionalFormatting>
  <conditionalFormatting sqref="BQ52">
    <cfRule type="cellIs" dxfId="916" priority="4803" operator="lessThan">
      <formula>$C$4</formula>
    </cfRule>
    <cfRule type="cellIs" dxfId="915" priority="4804" operator="lessThan">
      <formula>$C$4</formula>
    </cfRule>
  </conditionalFormatting>
  <conditionalFormatting sqref="BR52">
    <cfRule type="cellIs" dxfId="914" priority="1592" operator="lessThan">
      <formula>$C$4</formula>
    </cfRule>
  </conditionalFormatting>
  <conditionalFormatting sqref="BS52">
    <cfRule type="cellIs" dxfId="913" priority="1642" operator="lessThan">
      <formula>$C$4</formula>
    </cfRule>
  </conditionalFormatting>
  <conditionalFormatting sqref="BT52">
    <cfRule type="cellIs" dxfId="912" priority="1692" operator="lessThan">
      <formula>$C$4</formula>
    </cfRule>
  </conditionalFormatting>
  <conditionalFormatting sqref="BU52">
    <cfRule type="cellIs" dxfId="911" priority="1742" operator="lessThan">
      <formula>$C$4</formula>
    </cfRule>
  </conditionalFormatting>
  <conditionalFormatting sqref="BV52">
    <cfRule type="cellIs" dxfId="910" priority="1792" operator="lessThan">
      <formula>$C$4</formula>
    </cfRule>
  </conditionalFormatting>
  <conditionalFormatting sqref="BW52">
    <cfRule type="cellIs" dxfId="909" priority="1842" operator="lessThan">
      <formula>$C$4</formula>
    </cfRule>
  </conditionalFormatting>
  <conditionalFormatting sqref="BX52">
    <cfRule type="cellIs" dxfId="908" priority="1892" operator="lessThan">
      <formula>$C$4</formula>
    </cfRule>
  </conditionalFormatting>
  <conditionalFormatting sqref="BY52">
    <cfRule type="cellIs" dxfId="907" priority="1942" operator="lessThan">
      <formula>$C$4</formula>
    </cfRule>
  </conditionalFormatting>
  <conditionalFormatting sqref="BZ52">
    <cfRule type="cellIs" dxfId="906" priority="1992" operator="lessThan">
      <formula>$C$4</formula>
    </cfRule>
  </conditionalFormatting>
  <conditionalFormatting sqref="CA52">
    <cfRule type="cellIs" dxfId="905" priority="2042" operator="lessThan">
      <formula>$C$4</formula>
    </cfRule>
  </conditionalFormatting>
  <conditionalFormatting sqref="CB52">
    <cfRule type="cellIs" dxfId="904" priority="2092" operator="lessThan">
      <formula>$C$4</formula>
    </cfRule>
  </conditionalFormatting>
  <conditionalFormatting sqref="CC52">
    <cfRule type="cellIs" dxfId="903" priority="2142" operator="lessThan">
      <formula>$C$4</formula>
    </cfRule>
  </conditionalFormatting>
  <conditionalFormatting sqref="CD52">
    <cfRule type="cellIs" dxfId="902" priority="2192" operator="lessThan">
      <formula>$C$4</formula>
    </cfRule>
  </conditionalFormatting>
  <conditionalFormatting sqref="CE52">
    <cfRule type="cellIs" dxfId="901" priority="2242" operator="lessThan">
      <formula>$C$4</formula>
    </cfRule>
  </conditionalFormatting>
  <conditionalFormatting sqref="CF52">
    <cfRule type="cellIs" dxfId="900" priority="2292" operator="lessThan">
      <formula>$C$4</formula>
    </cfRule>
  </conditionalFormatting>
  <conditionalFormatting sqref="CG52">
    <cfRule type="cellIs" dxfId="899" priority="2342" operator="lessThan">
      <formula>$C$4</formula>
    </cfRule>
  </conditionalFormatting>
  <conditionalFormatting sqref="CH52">
    <cfRule type="cellIs" dxfId="898" priority="5103" operator="lessThan">
      <formula>$C$4</formula>
    </cfRule>
    <cfRule type="cellIs" dxfId="897" priority="5104" operator="lessThan">
      <formula>$C$4</formula>
    </cfRule>
  </conditionalFormatting>
  <conditionalFormatting sqref="CI52">
    <cfRule type="cellIs" dxfId="896" priority="5203" operator="lessThan">
      <formula>$C$4</formula>
    </cfRule>
    <cfRule type="cellIs" dxfId="895" priority="5204" operator="lessThan">
      <formula>$C$4</formula>
    </cfRule>
  </conditionalFormatting>
  <conditionalFormatting sqref="CJ52">
    <cfRule type="cellIs" dxfId="894" priority="5303" operator="lessThan">
      <formula>$C$4</formula>
    </cfRule>
    <cfRule type="cellIs" dxfId="893" priority="5304" operator="lessThan">
      <formula>$C$4</formula>
    </cfRule>
  </conditionalFormatting>
  <conditionalFormatting sqref="CK52">
    <cfRule type="cellIs" dxfId="892" priority="5403" operator="lessThan">
      <formula>$C$4</formula>
    </cfRule>
    <cfRule type="cellIs" dxfId="891" priority="5404" operator="lessThan">
      <formula>$C$4</formula>
    </cfRule>
  </conditionalFormatting>
  <conditionalFormatting sqref="CL52">
    <cfRule type="cellIs" dxfId="890" priority="5503" operator="lessThan">
      <formula>$C$4</formula>
    </cfRule>
    <cfRule type="cellIs" dxfId="889" priority="5504" operator="lessThan">
      <formula>$C$4</formula>
    </cfRule>
  </conditionalFormatting>
  <conditionalFormatting sqref="CM52">
    <cfRule type="cellIs" dxfId="888" priority="2392" operator="lessThan">
      <formula>$C$4</formula>
    </cfRule>
  </conditionalFormatting>
  <conditionalFormatting sqref="CN52">
    <cfRule type="cellIs" dxfId="887" priority="2442" operator="lessThan">
      <formula>$C$4</formula>
    </cfRule>
  </conditionalFormatting>
  <conditionalFormatting sqref="CO52">
    <cfRule type="cellIs" dxfId="886" priority="2492" operator="lessThan">
      <formula>$C$4</formula>
    </cfRule>
  </conditionalFormatting>
  <conditionalFormatting sqref="CP52">
    <cfRule type="cellIs" dxfId="885" priority="4903" operator="lessThan">
      <formula>$C$4</formula>
    </cfRule>
    <cfRule type="cellIs" dxfId="884" priority="4904" operator="lessThan">
      <formula>$C$4</formula>
    </cfRule>
  </conditionalFormatting>
  <conditionalFormatting sqref="CR52">
    <cfRule type="cellIs" dxfId="883" priority="2783" operator="lessThan">
      <formula>$C$4</formula>
    </cfRule>
    <cfRule type="cellIs" dxfId="882" priority="2784" operator="lessThan">
      <formula>$C$4</formula>
    </cfRule>
  </conditionalFormatting>
  <conditionalFormatting sqref="CS52">
    <cfRule type="cellIs" dxfId="881" priority="5003" operator="lessThan">
      <formula>$C$4</formula>
    </cfRule>
    <cfRule type="cellIs" dxfId="880" priority="5004" operator="lessThan">
      <formula>$C$4</formula>
    </cfRule>
  </conditionalFormatting>
  <conditionalFormatting sqref="O53">
    <cfRule type="cellIs" dxfId="879" priority="43" operator="lessThan">
      <formula>$C$4</formula>
    </cfRule>
  </conditionalFormatting>
  <conditionalFormatting sqref="P53">
    <cfRule type="cellIs" dxfId="878" priority="93" operator="lessThan">
      <formula>$C$4</formula>
    </cfRule>
  </conditionalFormatting>
  <conditionalFormatting sqref="Q53">
    <cfRule type="cellIs" dxfId="877" priority="143" operator="lessThan">
      <formula>$C$4</formula>
    </cfRule>
  </conditionalFormatting>
  <conditionalFormatting sqref="R53">
    <cfRule type="cellIs" dxfId="876" priority="2543" operator="lessThan">
      <formula>$C$4</formula>
    </cfRule>
  </conditionalFormatting>
  <conditionalFormatting sqref="S53">
    <cfRule type="cellIs" dxfId="875" priority="2593" operator="lessThan">
      <formula>$C$4</formula>
    </cfRule>
  </conditionalFormatting>
  <conditionalFormatting sqref="T53">
    <cfRule type="cellIs" dxfId="874" priority="193" operator="lessThan">
      <formula>$C$4</formula>
    </cfRule>
  </conditionalFormatting>
  <conditionalFormatting sqref="U53">
    <cfRule type="cellIs" dxfId="873" priority="2643" operator="lessThan">
      <formula>$C$4</formula>
    </cfRule>
  </conditionalFormatting>
  <conditionalFormatting sqref="V53">
    <cfRule type="cellIs" dxfId="872" priority="2693" operator="lessThan">
      <formula>$C$4</formula>
    </cfRule>
  </conditionalFormatting>
  <conditionalFormatting sqref="W53">
    <cfRule type="cellIs" dxfId="871" priority="243" operator="lessThan">
      <formula>$C$4</formula>
    </cfRule>
  </conditionalFormatting>
  <conditionalFormatting sqref="X53">
    <cfRule type="cellIs" dxfId="870" priority="293" operator="lessThan">
      <formula>$C$4</formula>
    </cfRule>
  </conditionalFormatting>
  <conditionalFormatting sqref="Y53">
    <cfRule type="cellIs" dxfId="869" priority="343" operator="lessThan">
      <formula>$C$4</formula>
    </cfRule>
  </conditionalFormatting>
  <conditionalFormatting sqref="Z53">
    <cfRule type="cellIs" dxfId="868" priority="393" operator="lessThan">
      <formula>$C$4</formula>
    </cfRule>
  </conditionalFormatting>
  <conditionalFormatting sqref="AA53">
    <cfRule type="cellIs" dxfId="867" priority="443" operator="lessThan">
      <formula>$C$4</formula>
    </cfRule>
  </conditionalFormatting>
  <conditionalFormatting sqref="AB53">
    <cfRule type="cellIs" dxfId="866" priority="493" operator="lessThan">
      <formula>$C$4</formula>
    </cfRule>
  </conditionalFormatting>
  <conditionalFormatting sqref="AC53">
    <cfRule type="cellIs" dxfId="865" priority="543" operator="lessThan">
      <formula>$C$4</formula>
    </cfRule>
  </conditionalFormatting>
  <conditionalFormatting sqref="AD53">
    <cfRule type="cellIs" dxfId="864" priority="593" operator="lessThan">
      <formula>$C$4</formula>
    </cfRule>
  </conditionalFormatting>
  <conditionalFormatting sqref="AE53">
    <cfRule type="cellIs" dxfId="863" priority="643" operator="lessThan">
      <formula>$C$4</formula>
    </cfRule>
  </conditionalFormatting>
  <conditionalFormatting sqref="AF53">
    <cfRule type="cellIs" dxfId="862" priority="693" operator="lessThan">
      <formula>$C$4</formula>
    </cfRule>
  </conditionalFormatting>
  <conditionalFormatting sqref="AG53">
    <cfRule type="cellIs" dxfId="861" priority="743" operator="lessThan">
      <formula>$C$4</formula>
    </cfRule>
  </conditionalFormatting>
  <conditionalFormatting sqref="AH53">
    <cfRule type="cellIs" dxfId="860" priority="793" operator="lessThan">
      <formula>$C$4</formula>
    </cfRule>
  </conditionalFormatting>
  <conditionalFormatting sqref="AI53">
    <cfRule type="cellIs" dxfId="859" priority="843" operator="lessThan">
      <formula>$C$4</formula>
    </cfRule>
  </conditionalFormatting>
  <conditionalFormatting sqref="AJ53">
    <cfRule type="cellIs" dxfId="858" priority="893" operator="lessThan">
      <formula>$C$4</formula>
    </cfRule>
  </conditionalFormatting>
  <conditionalFormatting sqref="AK53">
    <cfRule type="cellIs" dxfId="857" priority="943" operator="lessThan">
      <formula>$C$4</formula>
    </cfRule>
  </conditionalFormatting>
  <conditionalFormatting sqref="AL53">
    <cfRule type="cellIs" dxfId="856" priority="993" operator="lessThan">
      <formula>$C$4</formula>
    </cfRule>
  </conditionalFormatting>
  <conditionalFormatting sqref="AM53">
    <cfRule type="cellIs" dxfId="855" priority="1043" operator="lessThan">
      <formula>$C$4</formula>
    </cfRule>
  </conditionalFormatting>
  <conditionalFormatting sqref="AN53">
    <cfRule type="cellIs" dxfId="854" priority="1093" operator="lessThan">
      <formula>$C$4</formula>
    </cfRule>
  </conditionalFormatting>
  <conditionalFormatting sqref="AO53">
    <cfRule type="cellIs" dxfId="853" priority="1143" operator="lessThan">
      <formula>$C$4</formula>
    </cfRule>
  </conditionalFormatting>
  <conditionalFormatting sqref="AP53">
    <cfRule type="cellIs" dxfId="852" priority="1193" operator="lessThan">
      <formula>$C$4</formula>
    </cfRule>
  </conditionalFormatting>
  <conditionalFormatting sqref="AQ53">
    <cfRule type="cellIs" dxfId="851" priority="1243" operator="lessThan">
      <formula>$C$4</formula>
    </cfRule>
  </conditionalFormatting>
  <conditionalFormatting sqref="AR53">
    <cfRule type="cellIs" dxfId="850" priority="1293" operator="lessThan">
      <formula>$C$4</formula>
    </cfRule>
  </conditionalFormatting>
  <conditionalFormatting sqref="AS53">
    <cfRule type="cellIs" dxfId="849" priority="1343" operator="lessThan">
      <formula>$C$4</formula>
    </cfRule>
  </conditionalFormatting>
  <conditionalFormatting sqref="AT53">
    <cfRule type="cellIs" dxfId="848" priority="1393" operator="lessThan">
      <formula>$C$4</formula>
    </cfRule>
  </conditionalFormatting>
  <conditionalFormatting sqref="AU53">
    <cfRule type="cellIs" dxfId="847" priority="1443" operator="lessThan">
      <formula>$C$4</formula>
    </cfRule>
  </conditionalFormatting>
  <conditionalFormatting sqref="AV53">
    <cfRule type="cellIs" dxfId="846" priority="1493" operator="lessThan">
      <formula>$C$4</formula>
    </cfRule>
  </conditionalFormatting>
  <conditionalFormatting sqref="AW53">
    <cfRule type="cellIs" dxfId="845" priority="1543" operator="lessThan">
      <formula>$C$4</formula>
    </cfRule>
  </conditionalFormatting>
  <conditionalFormatting sqref="AX53">
    <cfRule type="cellIs" dxfId="844" priority="2905" operator="lessThan">
      <formula>$C$4</formula>
    </cfRule>
    <cfRule type="cellIs" dxfId="843" priority="2906" operator="lessThan">
      <formula>$C$4</formula>
    </cfRule>
  </conditionalFormatting>
  <conditionalFormatting sqref="AY53">
    <cfRule type="cellIs" dxfId="842" priority="3005" operator="lessThan">
      <formula>$C$4</formula>
    </cfRule>
    <cfRule type="cellIs" dxfId="841" priority="3006" operator="lessThan">
      <formula>$C$4</formula>
    </cfRule>
  </conditionalFormatting>
  <conditionalFormatting sqref="AZ53">
    <cfRule type="cellIs" dxfId="840" priority="3105" operator="lessThan">
      <formula>$C$4</formula>
    </cfRule>
    <cfRule type="cellIs" dxfId="839" priority="3106" operator="lessThan">
      <formula>$C$4</formula>
    </cfRule>
  </conditionalFormatting>
  <conditionalFormatting sqref="BA53">
    <cfRule type="cellIs" dxfId="838" priority="3205" operator="lessThan">
      <formula>$C$4</formula>
    </cfRule>
    <cfRule type="cellIs" dxfId="837" priority="3206" operator="lessThan">
      <formula>$C$4</formula>
    </cfRule>
  </conditionalFormatting>
  <conditionalFormatting sqref="BB53">
    <cfRule type="cellIs" dxfId="836" priority="3305" operator="lessThan">
      <formula>$C$4</formula>
    </cfRule>
    <cfRule type="cellIs" dxfId="835" priority="3306" operator="lessThan">
      <formula>$C$4</formula>
    </cfRule>
  </conditionalFormatting>
  <conditionalFormatting sqref="BC53">
    <cfRule type="cellIs" dxfId="834" priority="3405" operator="lessThan">
      <formula>$C$4</formula>
    </cfRule>
    <cfRule type="cellIs" dxfId="833" priority="3406" operator="lessThan">
      <formula>$C$4</formula>
    </cfRule>
  </conditionalFormatting>
  <conditionalFormatting sqref="BD53">
    <cfRule type="cellIs" dxfId="832" priority="3505" operator="lessThan">
      <formula>$C$4</formula>
    </cfRule>
    <cfRule type="cellIs" dxfId="831" priority="3506" operator="lessThan">
      <formula>$C$4</formula>
    </cfRule>
  </conditionalFormatting>
  <conditionalFormatting sqref="BE53">
    <cfRule type="cellIs" dxfId="830" priority="3605" operator="lessThan">
      <formula>$C$4</formula>
    </cfRule>
    <cfRule type="cellIs" dxfId="829" priority="3606" operator="lessThan">
      <formula>$C$4</formula>
    </cfRule>
  </conditionalFormatting>
  <conditionalFormatting sqref="BF53">
    <cfRule type="cellIs" dxfId="828" priority="3705" operator="lessThan">
      <formula>$C$4</formula>
    </cfRule>
    <cfRule type="cellIs" dxfId="827" priority="3706" operator="lessThan">
      <formula>$C$4</formula>
    </cfRule>
  </conditionalFormatting>
  <conditionalFormatting sqref="BG53">
    <cfRule type="cellIs" dxfId="826" priority="3805" operator="lessThan">
      <formula>$C$4</formula>
    </cfRule>
    <cfRule type="cellIs" dxfId="825" priority="3806" operator="lessThan">
      <formula>$C$4</formula>
    </cfRule>
  </conditionalFormatting>
  <conditionalFormatting sqref="BH53">
    <cfRule type="cellIs" dxfId="824" priority="3905" operator="lessThan">
      <formula>$C$4</formula>
    </cfRule>
    <cfRule type="cellIs" dxfId="823" priority="3906" operator="lessThan">
      <formula>$C$4</formula>
    </cfRule>
  </conditionalFormatting>
  <conditionalFormatting sqref="BI53">
    <cfRule type="cellIs" dxfId="822" priority="4005" operator="lessThan">
      <formula>$C$4</formula>
    </cfRule>
    <cfRule type="cellIs" dxfId="821" priority="4006" operator="lessThan">
      <formula>$C$4</formula>
    </cfRule>
  </conditionalFormatting>
  <conditionalFormatting sqref="BJ53">
    <cfRule type="cellIs" dxfId="820" priority="4105" operator="lessThan">
      <formula>$C$4</formula>
    </cfRule>
    <cfRule type="cellIs" dxfId="819" priority="4106" operator="lessThan">
      <formula>$C$4</formula>
    </cfRule>
  </conditionalFormatting>
  <conditionalFormatting sqref="BK53">
    <cfRule type="cellIs" dxfId="818" priority="4205" operator="lessThan">
      <formula>$C$4</formula>
    </cfRule>
    <cfRule type="cellIs" dxfId="817" priority="4206" operator="lessThan">
      <formula>$C$4</formula>
    </cfRule>
  </conditionalFormatting>
  <conditionalFormatting sqref="BL53">
    <cfRule type="cellIs" dxfId="816" priority="4305" operator="lessThan">
      <formula>$C$4</formula>
    </cfRule>
    <cfRule type="cellIs" dxfId="815" priority="4306" operator="lessThan">
      <formula>$C$4</formula>
    </cfRule>
  </conditionalFormatting>
  <conditionalFormatting sqref="BM53">
    <cfRule type="cellIs" dxfId="814" priority="4405" operator="lessThan">
      <formula>$C$4</formula>
    </cfRule>
    <cfRule type="cellIs" dxfId="813" priority="4406" operator="lessThan">
      <formula>$C$4</formula>
    </cfRule>
  </conditionalFormatting>
  <conditionalFormatting sqref="BN53">
    <cfRule type="cellIs" dxfId="812" priority="4505" operator="lessThan">
      <formula>$C$4</formula>
    </cfRule>
    <cfRule type="cellIs" dxfId="811" priority="4506" operator="lessThan">
      <formula>$C$4</formula>
    </cfRule>
  </conditionalFormatting>
  <conditionalFormatting sqref="BO53">
    <cfRule type="cellIs" dxfId="810" priority="4605" operator="lessThan">
      <formula>$C$4</formula>
    </cfRule>
    <cfRule type="cellIs" dxfId="809" priority="4606" operator="lessThan">
      <formula>$C$4</formula>
    </cfRule>
  </conditionalFormatting>
  <conditionalFormatting sqref="BP53">
    <cfRule type="cellIs" dxfId="808" priority="4705" operator="lessThan">
      <formula>$C$4</formula>
    </cfRule>
    <cfRule type="cellIs" dxfId="807" priority="4706" operator="lessThan">
      <formula>$C$4</formula>
    </cfRule>
  </conditionalFormatting>
  <conditionalFormatting sqref="BQ53">
    <cfRule type="cellIs" dxfId="806" priority="4805" operator="lessThan">
      <formula>$C$4</formula>
    </cfRule>
    <cfRule type="cellIs" dxfId="805" priority="4806" operator="lessThan">
      <formula>$C$4</formula>
    </cfRule>
  </conditionalFormatting>
  <conditionalFormatting sqref="BR53">
    <cfRule type="cellIs" dxfId="804" priority="1593" operator="lessThan">
      <formula>$C$4</formula>
    </cfRule>
  </conditionalFormatting>
  <conditionalFormatting sqref="BS53">
    <cfRule type="cellIs" dxfId="803" priority="1643" operator="lessThan">
      <formula>$C$4</formula>
    </cfRule>
  </conditionalFormatting>
  <conditionalFormatting sqref="BT53">
    <cfRule type="cellIs" dxfId="802" priority="1693" operator="lessThan">
      <formula>$C$4</formula>
    </cfRule>
  </conditionalFormatting>
  <conditionalFormatting sqref="BU53">
    <cfRule type="cellIs" dxfId="801" priority="1743" operator="lessThan">
      <formula>$C$4</formula>
    </cfRule>
  </conditionalFormatting>
  <conditionalFormatting sqref="BV53">
    <cfRule type="cellIs" dxfId="800" priority="1793" operator="lessThan">
      <formula>$C$4</formula>
    </cfRule>
  </conditionalFormatting>
  <conditionalFormatting sqref="BW53">
    <cfRule type="cellIs" dxfId="799" priority="1843" operator="lessThan">
      <formula>$C$4</formula>
    </cfRule>
  </conditionalFormatting>
  <conditionalFormatting sqref="BX53">
    <cfRule type="cellIs" dxfId="798" priority="1893" operator="lessThan">
      <formula>$C$4</formula>
    </cfRule>
  </conditionalFormatting>
  <conditionalFormatting sqref="BY53">
    <cfRule type="cellIs" dxfId="797" priority="1943" operator="lessThan">
      <formula>$C$4</formula>
    </cfRule>
  </conditionalFormatting>
  <conditionalFormatting sqref="BZ53">
    <cfRule type="cellIs" dxfId="796" priority="1993" operator="lessThan">
      <formula>$C$4</formula>
    </cfRule>
  </conditionalFormatting>
  <conditionalFormatting sqref="CA53">
    <cfRule type="cellIs" dxfId="795" priority="2043" operator="lessThan">
      <formula>$C$4</formula>
    </cfRule>
  </conditionalFormatting>
  <conditionalFormatting sqref="CB53">
    <cfRule type="cellIs" dxfId="794" priority="2093" operator="lessThan">
      <formula>$C$4</formula>
    </cfRule>
  </conditionalFormatting>
  <conditionalFormatting sqref="CC53">
    <cfRule type="cellIs" dxfId="793" priority="2143" operator="lessThan">
      <formula>$C$4</formula>
    </cfRule>
  </conditionalFormatting>
  <conditionalFormatting sqref="CD53">
    <cfRule type="cellIs" dxfId="792" priority="2193" operator="lessThan">
      <formula>$C$4</formula>
    </cfRule>
  </conditionalFormatting>
  <conditionalFormatting sqref="CE53">
    <cfRule type="cellIs" dxfId="791" priority="2243" operator="lessThan">
      <formula>$C$4</formula>
    </cfRule>
  </conditionalFormatting>
  <conditionalFormatting sqref="CF53">
    <cfRule type="cellIs" dxfId="790" priority="2293" operator="lessThan">
      <formula>$C$4</formula>
    </cfRule>
  </conditionalFormatting>
  <conditionalFormatting sqref="CG53">
    <cfRule type="cellIs" dxfId="789" priority="2343" operator="lessThan">
      <formula>$C$4</formula>
    </cfRule>
  </conditionalFormatting>
  <conditionalFormatting sqref="CH53">
    <cfRule type="cellIs" dxfId="788" priority="5105" operator="lessThan">
      <formula>$C$4</formula>
    </cfRule>
    <cfRule type="cellIs" dxfId="787" priority="5106" operator="lessThan">
      <formula>$C$4</formula>
    </cfRule>
  </conditionalFormatting>
  <conditionalFormatting sqref="CI53">
    <cfRule type="cellIs" dxfId="786" priority="5205" operator="lessThan">
      <formula>$C$4</formula>
    </cfRule>
    <cfRule type="cellIs" dxfId="785" priority="5206" operator="lessThan">
      <formula>$C$4</formula>
    </cfRule>
  </conditionalFormatting>
  <conditionalFormatting sqref="CJ53">
    <cfRule type="cellIs" dxfId="784" priority="5305" operator="lessThan">
      <formula>$C$4</formula>
    </cfRule>
    <cfRule type="cellIs" dxfId="783" priority="5306" operator="lessThan">
      <formula>$C$4</formula>
    </cfRule>
  </conditionalFormatting>
  <conditionalFormatting sqref="CK53">
    <cfRule type="cellIs" dxfId="782" priority="5405" operator="lessThan">
      <formula>$C$4</formula>
    </cfRule>
    <cfRule type="cellIs" dxfId="781" priority="5406" operator="lessThan">
      <formula>$C$4</formula>
    </cfRule>
  </conditionalFormatting>
  <conditionalFormatting sqref="CL53">
    <cfRule type="cellIs" dxfId="780" priority="5505" operator="lessThan">
      <formula>$C$4</formula>
    </cfRule>
    <cfRule type="cellIs" dxfId="779" priority="5506" operator="lessThan">
      <formula>$C$4</formula>
    </cfRule>
  </conditionalFormatting>
  <conditionalFormatting sqref="CM53">
    <cfRule type="cellIs" dxfId="778" priority="2393" operator="lessThan">
      <formula>$C$4</formula>
    </cfRule>
  </conditionalFormatting>
  <conditionalFormatting sqref="CN53">
    <cfRule type="cellIs" dxfId="777" priority="2443" operator="lessThan">
      <formula>$C$4</formula>
    </cfRule>
  </conditionalFormatting>
  <conditionalFormatting sqref="CO53">
    <cfRule type="cellIs" dxfId="776" priority="2493" operator="lessThan">
      <formula>$C$4</formula>
    </cfRule>
  </conditionalFormatting>
  <conditionalFormatting sqref="CP53">
    <cfRule type="cellIs" dxfId="775" priority="4905" operator="lessThan">
      <formula>$C$4</formula>
    </cfRule>
    <cfRule type="cellIs" dxfId="774" priority="4906" operator="lessThan">
      <formula>$C$4</formula>
    </cfRule>
  </conditionalFormatting>
  <conditionalFormatting sqref="CR53">
    <cfRule type="cellIs" dxfId="773" priority="2785" operator="lessThan">
      <formula>$C$4</formula>
    </cfRule>
    <cfRule type="cellIs" dxfId="772" priority="2786" operator="lessThan">
      <formula>$C$4</formula>
    </cfRule>
  </conditionalFormatting>
  <conditionalFormatting sqref="CS53">
    <cfRule type="cellIs" dxfId="771" priority="5005" operator="lessThan">
      <formula>$C$4</formula>
    </cfRule>
    <cfRule type="cellIs" dxfId="770" priority="5006" operator="lessThan">
      <formula>$C$4</formula>
    </cfRule>
  </conditionalFormatting>
  <conditionalFormatting sqref="O54">
    <cfRule type="cellIs" dxfId="769" priority="44" operator="lessThan">
      <formula>$C$4</formula>
    </cfRule>
  </conditionalFormatting>
  <conditionalFormatting sqref="P54">
    <cfRule type="cellIs" dxfId="768" priority="94" operator="lessThan">
      <formula>$C$4</formula>
    </cfRule>
  </conditionalFormatting>
  <conditionalFormatting sqref="Q54">
    <cfRule type="cellIs" dxfId="767" priority="144" operator="lessThan">
      <formula>$C$4</formula>
    </cfRule>
  </conditionalFormatting>
  <conditionalFormatting sqref="R54">
    <cfRule type="cellIs" dxfId="766" priority="2544" operator="lessThan">
      <formula>$C$4</formula>
    </cfRule>
  </conditionalFormatting>
  <conditionalFormatting sqref="S54">
    <cfRule type="cellIs" dxfId="765" priority="2594" operator="lessThan">
      <formula>$C$4</formula>
    </cfRule>
  </conditionalFormatting>
  <conditionalFormatting sqref="T54">
    <cfRule type="cellIs" dxfId="764" priority="194" operator="lessThan">
      <formula>$C$4</formula>
    </cfRule>
  </conditionalFormatting>
  <conditionalFormatting sqref="U54">
    <cfRule type="cellIs" dxfId="763" priority="2644" operator="lessThan">
      <formula>$C$4</formula>
    </cfRule>
  </conditionalFormatting>
  <conditionalFormatting sqref="V54">
    <cfRule type="cellIs" dxfId="762" priority="2694" operator="lessThan">
      <formula>$C$4</formula>
    </cfRule>
  </conditionalFormatting>
  <conditionalFormatting sqref="W54">
    <cfRule type="cellIs" dxfId="761" priority="244" operator="lessThan">
      <formula>$C$4</formula>
    </cfRule>
  </conditionalFormatting>
  <conditionalFormatting sqref="X54">
    <cfRule type="cellIs" dxfId="760" priority="294" operator="lessThan">
      <formula>$C$4</formula>
    </cfRule>
  </conditionalFormatting>
  <conditionalFormatting sqref="Y54">
    <cfRule type="cellIs" dxfId="759" priority="344" operator="lessThan">
      <formula>$C$4</formula>
    </cfRule>
  </conditionalFormatting>
  <conditionalFormatting sqref="Z54">
    <cfRule type="cellIs" dxfId="758" priority="394" operator="lessThan">
      <formula>$C$4</formula>
    </cfRule>
  </conditionalFormatting>
  <conditionalFormatting sqref="AA54">
    <cfRule type="cellIs" dxfId="757" priority="444" operator="lessThan">
      <formula>$C$4</formula>
    </cfRule>
  </conditionalFormatting>
  <conditionalFormatting sqref="AB54">
    <cfRule type="cellIs" dxfId="756" priority="494" operator="lessThan">
      <formula>$C$4</formula>
    </cfRule>
  </conditionalFormatting>
  <conditionalFormatting sqref="AC54">
    <cfRule type="cellIs" dxfId="755" priority="544" operator="lessThan">
      <formula>$C$4</formula>
    </cfRule>
  </conditionalFormatting>
  <conditionalFormatting sqref="AD54">
    <cfRule type="cellIs" dxfId="754" priority="594" operator="lessThan">
      <formula>$C$4</formula>
    </cfRule>
  </conditionalFormatting>
  <conditionalFormatting sqref="AE54">
    <cfRule type="cellIs" dxfId="753" priority="644" operator="lessThan">
      <formula>$C$4</formula>
    </cfRule>
  </conditionalFormatting>
  <conditionalFormatting sqref="AF54">
    <cfRule type="cellIs" dxfId="752" priority="694" operator="lessThan">
      <formula>$C$4</formula>
    </cfRule>
  </conditionalFormatting>
  <conditionalFormatting sqref="AG54">
    <cfRule type="cellIs" dxfId="751" priority="744" operator="lessThan">
      <formula>$C$4</formula>
    </cfRule>
  </conditionalFormatting>
  <conditionalFormatting sqref="AH54">
    <cfRule type="cellIs" dxfId="750" priority="794" operator="lessThan">
      <formula>$C$4</formula>
    </cfRule>
  </conditionalFormatting>
  <conditionalFormatting sqref="AI54">
    <cfRule type="cellIs" dxfId="749" priority="844" operator="lessThan">
      <formula>$C$4</formula>
    </cfRule>
  </conditionalFormatting>
  <conditionalFormatting sqref="AJ54">
    <cfRule type="cellIs" dxfId="748" priority="894" operator="lessThan">
      <formula>$C$4</formula>
    </cfRule>
  </conditionalFormatting>
  <conditionalFormatting sqref="AK54">
    <cfRule type="cellIs" dxfId="747" priority="944" operator="lessThan">
      <formula>$C$4</formula>
    </cfRule>
  </conditionalFormatting>
  <conditionalFormatting sqref="AL54">
    <cfRule type="cellIs" dxfId="746" priority="994" operator="lessThan">
      <formula>$C$4</formula>
    </cfRule>
  </conditionalFormatting>
  <conditionalFormatting sqref="AM54">
    <cfRule type="cellIs" dxfId="745" priority="1044" operator="lessThan">
      <formula>$C$4</formula>
    </cfRule>
  </conditionalFormatting>
  <conditionalFormatting sqref="AN54">
    <cfRule type="cellIs" dxfId="744" priority="1094" operator="lessThan">
      <formula>$C$4</formula>
    </cfRule>
  </conditionalFormatting>
  <conditionalFormatting sqref="AO54">
    <cfRule type="cellIs" dxfId="743" priority="1144" operator="lessThan">
      <formula>$C$4</formula>
    </cfRule>
  </conditionalFormatting>
  <conditionalFormatting sqref="AP54">
    <cfRule type="cellIs" dxfId="742" priority="1194" operator="lessThan">
      <formula>$C$4</formula>
    </cfRule>
  </conditionalFormatting>
  <conditionalFormatting sqref="AQ54">
    <cfRule type="cellIs" dxfId="741" priority="1244" operator="lessThan">
      <formula>$C$4</formula>
    </cfRule>
  </conditionalFormatting>
  <conditionalFormatting sqref="AR54">
    <cfRule type="cellIs" dxfId="740" priority="1294" operator="lessThan">
      <formula>$C$4</formula>
    </cfRule>
  </conditionalFormatting>
  <conditionalFormatting sqref="AS54">
    <cfRule type="cellIs" dxfId="739" priority="1344" operator="lessThan">
      <formula>$C$4</formula>
    </cfRule>
  </conditionalFormatting>
  <conditionalFormatting sqref="AT54">
    <cfRule type="cellIs" dxfId="738" priority="1394" operator="lessThan">
      <formula>$C$4</formula>
    </cfRule>
  </conditionalFormatting>
  <conditionalFormatting sqref="AU54">
    <cfRule type="cellIs" dxfId="737" priority="1444" operator="lessThan">
      <formula>$C$4</formula>
    </cfRule>
  </conditionalFormatting>
  <conditionalFormatting sqref="AV54">
    <cfRule type="cellIs" dxfId="736" priority="1494" operator="lessThan">
      <formula>$C$4</formula>
    </cfRule>
  </conditionalFormatting>
  <conditionalFormatting sqref="AW54">
    <cfRule type="cellIs" dxfId="735" priority="1544" operator="lessThan">
      <formula>$C$4</formula>
    </cfRule>
  </conditionalFormatting>
  <conditionalFormatting sqref="AX54">
    <cfRule type="cellIs" dxfId="734" priority="2907" operator="lessThan">
      <formula>$C$4</formula>
    </cfRule>
    <cfRule type="cellIs" dxfId="733" priority="2908" operator="lessThan">
      <formula>$C$4</formula>
    </cfRule>
  </conditionalFormatting>
  <conditionalFormatting sqref="AY54">
    <cfRule type="cellIs" dxfId="732" priority="3007" operator="lessThan">
      <formula>$C$4</formula>
    </cfRule>
    <cfRule type="cellIs" dxfId="731" priority="3008" operator="lessThan">
      <formula>$C$4</formula>
    </cfRule>
  </conditionalFormatting>
  <conditionalFormatting sqref="AZ54">
    <cfRule type="cellIs" dxfId="730" priority="3107" operator="lessThan">
      <formula>$C$4</formula>
    </cfRule>
    <cfRule type="cellIs" dxfId="729" priority="3108" operator="lessThan">
      <formula>$C$4</formula>
    </cfRule>
  </conditionalFormatting>
  <conditionalFormatting sqref="BA54">
    <cfRule type="cellIs" dxfId="728" priority="3207" operator="lessThan">
      <formula>$C$4</formula>
    </cfRule>
    <cfRule type="cellIs" dxfId="727" priority="3208" operator="lessThan">
      <formula>$C$4</formula>
    </cfRule>
  </conditionalFormatting>
  <conditionalFormatting sqref="BB54">
    <cfRule type="cellIs" dxfId="726" priority="3307" operator="lessThan">
      <formula>$C$4</formula>
    </cfRule>
    <cfRule type="cellIs" dxfId="725" priority="3308" operator="lessThan">
      <formula>$C$4</formula>
    </cfRule>
  </conditionalFormatting>
  <conditionalFormatting sqref="BC54">
    <cfRule type="cellIs" dxfId="724" priority="3407" operator="lessThan">
      <formula>$C$4</formula>
    </cfRule>
    <cfRule type="cellIs" dxfId="723" priority="3408" operator="lessThan">
      <formula>$C$4</formula>
    </cfRule>
  </conditionalFormatting>
  <conditionalFormatting sqref="BD54">
    <cfRule type="cellIs" dxfId="722" priority="3507" operator="lessThan">
      <formula>$C$4</formula>
    </cfRule>
    <cfRule type="cellIs" dxfId="721" priority="3508" operator="lessThan">
      <formula>$C$4</formula>
    </cfRule>
  </conditionalFormatting>
  <conditionalFormatting sqref="BE54">
    <cfRule type="cellIs" dxfId="720" priority="3607" operator="lessThan">
      <formula>$C$4</formula>
    </cfRule>
    <cfRule type="cellIs" dxfId="719" priority="3608" operator="lessThan">
      <formula>$C$4</formula>
    </cfRule>
  </conditionalFormatting>
  <conditionalFormatting sqref="BF54">
    <cfRule type="cellIs" dxfId="718" priority="3707" operator="lessThan">
      <formula>$C$4</formula>
    </cfRule>
    <cfRule type="cellIs" dxfId="717" priority="3708" operator="lessThan">
      <formula>$C$4</formula>
    </cfRule>
  </conditionalFormatting>
  <conditionalFormatting sqref="BG54">
    <cfRule type="cellIs" dxfId="716" priority="3807" operator="lessThan">
      <formula>$C$4</formula>
    </cfRule>
    <cfRule type="cellIs" dxfId="715" priority="3808" operator="lessThan">
      <formula>$C$4</formula>
    </cfRule>
  </conditionalFormatting>
  <conditionalFormatting sqref="BH54">
    <cfRule type="cellIs" dxfId="714" priority="3907" operator="lessThan">
      <formula>$C$4</formula>
    </cfRule>
    <cfRule type="cellIs" dxfId="713" priority="3908" operator="lessThan">
      <formula>$C$4</formula>
    </cfRule>
  </conditionalFormatting>
  <conditionalFormatting sqref="BI54">
    <cfRule type="cellIs" dxfId="712" priority="4007" operator="lessThan">
      <formula>$C$4</formula>
    </cfRule>
    <cfRule type="cellIs" dxfId="711" priority="4008" operator="lessThan">
      <formula>$C$4</formula>
    </cfRule>
  </conditionalFormatting>
  <conditionalFormatting sqref="BJ54">
    <cfRule type="cellIs" dxfId="710" priority="4107" operator="lessThan">
      <formula>$C$4</formula>
    </cfRule>
    <cfRule type="cellIs" dxfId="709" priority="4108" operator="lessThan">
      <formula>$C$4</formula>
    </cfRule>
  </conditionalFormatting>
  <conditionalFormatting sqref="BK54">
    <cfRule type="cellIs" dxfId="708" priority="4207" operator="lessThan">
      <formula>$C$4</formula>
    </cfRule>
    <cfRule type="cellIs" dxfId="707" priority="4208" operator="lessThan">
      <formula>$C$4</formula>
    </cfRule>
  </conditionalFormatting>
  <conditionalFormatting sqref="BL54">
    <cfRule type="cellIs" dxfId="706" priority="4307" operator="lessThan">
      <formula>$C$4</formula>
    </cfRule>
    <cfRule type="cellIs" dxfId="705" priority="4308" operator="lessThan">
      <formula>$C$4</formula>
    </cfRule>
  </conditionalFormatting>
  <conditionalFormatting sqref="BM54">
    <cfRule type="cellIs" dxfId="704" priority="4407" operator="lessThan">
      <formula>$C$4</formula>
    </cfRule>
    <cfRule type="cellIs" dxfId="703" priority="4408" operator="lessThan">
      <formula>$C$4</formula>
    </cfRule>
  </conditionalFormatting>
  <conditionalFormatting sqref="BN54">
    <cfRule type="cellIs" dxfId="702" priority="4507" operator="lessThan">
      <formula>$C$4</formula>
    </cfRule>
    <cfRule type="cellIs" dxfId="701" priority="4508" operator="lessThan">
      <formula>$C$4</formula>
    </cfRule>
  </conditionalFormatting>
  <conditionalFormatting sqref="BO54">
    <cfRule type="cellIs" dxfId="700" priority="4607" operator="lessThan">
      <formula>$C$4</formula>
    </cfRule>
    <cfRule type="cellIs" dxfId="699" priority="4608" operator="lessThan">
      <formula>$C$4</formula>
    </cfRule>
  </conditionalFormatting>
  <conditionalFormatting sqref="BP54">
    <cfRule type="cellIs" dxfId="698" priority="4707" operator="lessThan">
      <formula>$C$4</formula>
    </cfRule>
    <cfRule type="cellIs" dxfId="697" priority="4708" operator="lessThan">
      <formula>$C$4</formula>
    </cfRule>
  </conditionalFormatting>
  <conditionalFormatting sqref="BQ54">
    <cfRule type="cellIs" dxfId="696" priority="4807" operator="lessThan">
      <formula>$C$4</formula>
    </cfRule>
    <cfRule type="cellIs" dxfId="695" priority="4808" operator="lessThan">
      <formula>$C$4</formula>
    </cfRule>
  </conditionalFormatting>
  <conditionalFormatting sqref="BR54">
    <cfRule type="cellIs" dxfId="694" priority="1594" operator="lessThan">
      <formula>$C$4</formula>
    </cfRule>
  </conditionalFormatting>
  <conditionalFormatting sqref="BS54">
    <cfRule type="cellIs" dxfId="693" priority="1644" operator="lessThan">
      <formula>$C$4</formula>
    </cfRule>
  </conditionalFormatting>
  <conditionalFormatting sqref="BT54">
    <cfRule type="cellIs" dxfId="692" priority="1694" operator="lessThan">
      <formula>$C$4</formula>
    </cfRule>
  </conditionalFormatting>
  <conditionalFormatting sqref="BU54">
    <cfRule type="cellIs" dxfId="691" priority="1744" operator="lessThan">
      <formula>$C$4</formula>
    </cfRule>
  </conditionalFormatting>
  <conditionalFormatting sqref="BV54">
    <cfRule type="cellIs" dxfId="690" priority="1794" operator="lessThan">
      <formula>$C$4</formula>
    </cfRule>
  </conditionalFormatting>
  <conditionalFormatting sqref="BW54">
    <cfRule type="cellIs" dxfId="689" priority="1844" operator="lessThan">
      <formula>$C$4</formula>
    </cfRule>
  </conditionalFormatting>
  <conditionalFormatting sqref="BX54">
    <cfRule type="cellIs" dxfId="688" priority="1894" operator="lessThan">
      <formula>$C$4</formula>
    </cfRule>
  </conditionalFormatting>
  <conditionalFormatting sqref="BY54">
    <cfRule type="cellIs" dxfId="687" priority="1944" operator="lessThan">
      <formula>$C$4</formula>
    </cfRule>
  </conditionalFormatting>
  <conditionalFormatting sqref="BZ54">
    <cfRule type="cellIs" dxfId="686" priority="1994" operator="lessThan">
      <formula>$C$4</formula>
    </cfRule>
  </conditionalFormatting>
  <conditionalFormatting sqref="CA54">
    <cfRule type="cellIs" dxfId="685" priority="2044" operator="lessThan">
      <formula>$C$4</formula>
    </cfRule>
  </conditionalFormatting>
  <conditionalFormatting sqref="CB54">
    <cfRule type="cellIs" dxfId="684" priority="2094" operator="lessThan">
      <formula>$C$4</formula>
    </cfRule>
  </conditionalFormatting>
  <conditionalFormatting sqref="CC54">
    <cfRule type="cellIs" dxfId="683" priority="2144" operator="lessThan">
      <formula>$C$4</formula>
    </cfRule>
  </conditionalFormatting>
  <conditionalFormatting sqref="CD54">
    <cfRule type="cellIs" dxfId="682" priority="2194" operator="lessThan">
      <formula>$C$4</formula>
    </cfRule>
  </conditionalFormatting>
  <conditionalFormatting sqref="CE54">
    <cfRule type="cellIs" dxfId="681" priority="2244" operator="lessThan">
      <formula>$C$4</formula>
    </cfRule>
  </conditionalFormatting>
  <conditionalFormatting sqref="CF54">
    <cfRule type="cellIs" dxfId="680" priority="2294" operator="lessThan">
      <formula>$C$4</formula>
    </cfRule>
  </conditionalFormatting>
  <conditionalFormatting sqref="CG54">
    <cfRule type="cellIs" dxfId="679" priority="2344" operator="lessThan">
      <formula>$C$4</formula>
    </cfRule>
  </conditionalFormatting>
  <conditionalFormatting sqref="CH54">
    <cfRule type="cellIs" dxfId="678" priority="5107" operator="lessThan">
      <formula>$C$4</formula>
    </cfRule>
    <cfRule type="cellIs" dxfId="677" priority="5108" operator="lessThan">
      <formula>$C$4</formula>
    </cfRule>
  </conditionalFormatting>
  <conditionalFormatting sqref="CI54">
    <cfRule type="cellIs" dxfId="676" priority="5207" operator="lessThan">
      <formula>$C$4</formula>
    </cfRule>
    <cfRule type="cellIs" dxfId="675" priority="5208" operator="lessThan">
      <formula>$C$4</formula>
    </cfRule>
  </conditionalFormatting>
  <conditionalFormatting sqref="CJ54">
    <cfRule type="cellIs" dxfId="674" priority="5307" operator="lessThan">
      <formula>$C$4</formula>
    </cfRule>
    <cfRule type="cellIs" dxfId="673" priority="5308" operator="lessThan">
      <formula>$C$4</formula>
    </cfRule>
  </conditionalFormatting>
  <conditionalFormatting sqref="CK54">
    <cfRule type="cellIs" dxfId="672" priority="5407" operator="lessThan">
      <formula>$C$4</formula>
    </cfRule>
    <cfRule type="cellIs" dxfId="671" priority="5408" operator="lessThan">
      <formula>$C$4</formula>
    </cfRule>
  </conditionalFormatting>
  <conditionalFormatting sqref="CL54">
    <cfRule type="cellIs" dxfId="670" priority="5507" operator="lessThan">
      <formula>$C$4</formula>
    </cfRule>
    <cfRule type="cellIs" dxfId="669" priority="5508" operator="lessThan">
      <formula>$C$4</formula>
    </cfRule>
  </conditionalFormatting>
  <conditionalFormatting sqref="CM54">
    <cfRule type="cellIs" dxfId="668" priority="2394" operator="lessThan">
      <formula>$C$4</formula>
    </cfRule>
  </conditionalFormatting>
  <conditionalFormatting sqref="CN54">
    <cfRule type="cellIs" dxfId="667" priority="2444" operator="lessThan">
      <formula>$C$4</formula>
    </cfRule>
  </conditionalFormatting>
  <conditionalFormatting sqref="CO54">
    <cfRule type="cellIs" dxfId="666" priority="2494" operator="lessThan">
      <formula>$C$4</formula>
    </cfRule>
  </conditionalFormatting>
  <conditionalFormatting sqref="CP54">
    <cfRule type="cellIs" dxfId="665" priority="4907" operator="lessThan">
      <formula>$C$4</formula>
    </cfRule>
    <cfRule type="cellIs" dxfId="664" priority="4908" operator="lessThan">
      <formula>$C$4</formula>
    </cfRule>
  </conditionalFormatting>
  <conditionalFormatting sqref="CR54">
    <cfRule type="cellIs" dxfId="663" priority="2787" operator="lessThan">
      <formula>$C$4</formula>
    </cfRule>
    <cfRule type="cellIs" dxfId="662" priority="2788" operator="lessThan">
      <formula>$C$4</formula>
    </cfRule>
  </conditionalFormatting>
  <conditionalFormatting sqref="CS54">
    <cfRule type="cellIs" dxfId="661" priority="5007" operator="lessThan">
      <formula>$C$4</formula>
    </cfRule>
    <cfRule type="cellIs" dxfId="660" priority="5008" operator="lessThan">
      <formula>$C$4</formula>
    </cfRule>
  </conditionalFormatting>
  <conditionalFormatting sqref="O55">
    <cfRule type="cellIs" dxfId="659" priority="45" operator="lessThan">
      <formula>$C$4</formula>
    </cfRule>
  </conditionalFormatting>
  <conditionalFormatting sqref="P55">
    <cfRule type="cellIs" dxfId="658" priority="95" operator="lessThan">
      <formula>$C$4</formula>
    </cfRule>
  </conditionalFormatting>
  <conditionalFormatting sqref="Q55">
    <cfRule type="cellIs" dxfId="657" priority="145" operator="lessThan">
      <formula>$C$4</formula>
    </cfRule>
  </conditionalFormatting>
  <conditionalFormatting sqref="R55">
    <cfRule type="cellIs" dxfId="656" priority="2545" operator="lessThan">
      <formula>$C$4</formula>
    </cfRule>
  </conditionalFormatting>
  <conditionalFormatting sqref="S55">
    <cfRule type="cellIs" dxfId="655" priority="2595" operator="lessThan">
      <formula>$C$4</formula>
    </cfRule>
  </conditionalFormatting>
  <conditionalFormatting sqref="T55">
    <cfRule type="cellIs" dxfId="654" priority="195" operator="lessThan">
      <formula>$C$4</formula>
    </cfRule>
  </conditionalFormatting>
  <conditionalFormatting sqref="U55">
    <cfRule type="cellIs" dxfId="653" priority="2645" operator="lessThan">
      <formula>$C$4</formula>
    </cfRule>
  </conditionalFormatting>
  <conditionalFormatting sqref="V55">
    <cfRule type="cellIs" dxfId="652" priority="2695" operator="lessThan">
      <formula>$C$4</formula>
    </cfRule>
  </conditionalFormatting>
  <conditionalFormatting sqref="W55">
    <cfRule type="cellIs" dxfId="651" priority="245" operator="lessThan">
      <formula>$C$4</formula>
    </cfRule>
  </conditionalFormatting>
  <conditionalFormatting sqref="X55">
    <cfRule type="cellIs" dxfId="650" priority="295" operator="lessThan">
      <formula>$C$4</formula>
    </cfRule>
  </conditionalFormatting>
  <conditionalFormatting sqref="Y55">
    <cfRule type="cellIs" dxfId="649" priority="345" operator="lessThan">
      <formula>$C$4</formula>
    </cfRule>
  </conditionalFormatting>
  <conditionalFormatting sqref="Z55">
    <cfRule type="cellIs" dxfId="648" priority="395" operator="lessThan">
      <formula>$C$4</formula>
    </cfRule>
  </conditionalFormatting>
  <conditionalFormatting sqref="AA55">
    <cfRule type="cellIs" dxfId="647" priority="445" operator="lessThan">
      <formula>$C$4</formula>
    </cfRule>
  </conditionalFormatting>
  <conditionalFormatting sqref="AB55">
    <cfRule type="cellIs" dxfId="646" priority="495" operator="lessThan">
      <formula>$C$4</formula>
    </cfRule>
  </conditionalFormatting>
  <conditionalFormatting sqref="AC55">
    <cfRule type="cellIs" dxfId="645" priority="545" operator="lessThan">
      <formula>$C$4</formula>
    </cfRule>
  </conditionalFormatting>
  <conditionalFormatting sqref="AD55">
    <cfRule type="cellIs" dxfId="644" priority="595" operator="lessThan">
      <formula>$C$4</formula>
    </cfRule>
  </conditionalFormatting>
  <conditionalFormatting sqref="AE55">
    <cfRule type="cellIs" dxfId="643" priority="645" operator="lessThan">
      <formula>$C$4</formula>
    </cfRule>
  </conditionalFormatting>
  <conditionalFormatting sqref="AF55">
    <cfRule type="cellIs" dxfId="642" priority="695" operator="lessThan">
      <formula>$C$4</formula>
    </cfRule>
  </conditionalFormatting>
  <conditionalFormatting sqref="AG55">
    <cfRule type="cellIs" dxfId="641" priority="745" operator="lessThan">
      <formula>$C$4</formula>
    </cfRule>
  </conditionalFormatting>
  <conditionalFormatting sqref="AH55">
    <cfRule type="cellIs" dxfId="640" priority="795" operator="lessThan">
      <formula>$C$4</formula>
    </cfRule>
  </conditionalFormatting>
  <conditionalFormatting sqref="AI55">
    <cfRule type="cellIs" dxfId="639" priority="845" operator="lessThan">
      <formula>$C$4</formula>
    </cfRule>
  </conditionalFormatting>
  <conditionalFormatting sqref="AJ55">
    <cfRule type="cellIs" dxfId="638" priority="895" operator="lessThan">
      <formula>$C$4</formula>
    </cfRule>
  </conditionalFormatting>
  <conditionalFormatting sqref="AK55">
    <cfRule type="cellIs" dxfId="637" priority="945" operator="lessThan">
      <formula>$C$4</formula>
    </cfRule>
  </conditionalFormatting>
  <conditionalFormatting sqref="AL55">
    <cfRule type="cellIs" dxfId="636" priority="995" operator="lessThan">
      <formula>$C$4</formula>
    </cfRule>
  </conditionalFormatting>
  <conditionalFormatting sqref="AM55">
    <cfRule type="cellIs" dxfId="635" priority="1045" operator="lessThan">
      <formula>$C$4</formula>
    </cfRule>
  </conditionalFormatting>
  <conditionalFormatting sqref="AN55">
    <cfRule type="cellIs" dxfId="634" priority="1095" operator="lessThan">
      <formula>$C$4</formula>
    </cfRule>
  </conditionalFormatting>
  <conditionalFormatting sqref="AO55">
    <cfRule type="cellIs" dxfId="633" priority="1145" operator="lessThan">
      <formula>$C$4</formula>
    </cfRule>
  </conditionalFormatting>
  <conditionalFormatting sqref="AP55">
    <cfRule type="cellIs" dxfId="632" priority="1195" operator="lessThan">
      <formula>$C$4</formula>
    </cfRule>
  </conditionalFormatting>
  <conditionalFormatting sqref="AQ55">
    <cfRule type="cellIs" dxfId="631" priority="1245" operator="lessThan">
      <formula>$C$4</formula>
    </cfRule>
  </conditionalFormatting>
  <conditionalFormatting sqref="AR55">
    <cfRule type="cellIs" dxfId="630" priority="1295" operator="lessThan">
      <formula>$C$4</formula>
    </cfRule>
  </conditionalFormatting>
  <conditionalFormatting sqref="AS55">
    <cfRule type="cellIs" dxfId="629" priority="1345" operator="lessThan">
      <formula>$C$4</formula>
    </cfRule>
  </conditionalFormatting>
  <conditionalFormatting sqref="AT55">
    <cfRule type="cellIs" dxfId="628" priority="1395" operator="lessThan">
      <formula>$C$4</formula>
    </cfRule>
  </conditionalFormatting>
  <conditionalFormatting sqref="AU55">
    <cfRule type="cellIs" dxfId="627" priority="1445" operator="lessThan">
      <formula>$C$4</formula>
    </cfRule>
  </conditionalFormatting>
  <conditionalFormatting sqref="AV55">
    <cfRule type="cellIs" dxfId="626" priority="1495" operator="lessThan">
      <formula>$C$4</formula>
    </cfRule>
  </conditionalFormatting>
  <conditionalFormatting sqref="AW55">
    <cfRule type="cellIs" dxfId="625" priority="1545" operator="lessThan">
      <formula>$C$4</formula>
    </cfRule>
  </conditionalFormatting>
  <conditionalFormatting sqref="AX55">
    <cfRule type="cellIs" dxfId="624" priority="2909" operator="lessThan">
      <formula>$C$4</formula>
    </cfRule>
    <cfRule type="cellIs" dxfId="623" priority="2910" operator="lessThan">
      <formula>$C$4</formula>
    </cfRule>
  </conditionalFormatting>
  <conditionalFormatting sqref="AY55">
    <cfRule type="cellIs" dxfId="622" priority="3009" operator="lessThan">
      <formula>$C$4</formula>
    </cfRule>
    <cfRule type="cellIs" dxfId="621" priority="3010" operator="lessThan">
      <formula>$C$4</formula>
    </cfRule>
  </conditionalFormatting>
  <conditionalFormatting sqref="AZ55">
    <cfRule type="cellIs" dxfId="620" priority="3109" operator="lessThan">
      <formula>$C$4</formula>
    </cfRule>
    <cfRule type="cellIs" dxfId="619" priority="3110" operator="lessThan">
      <formula>$C$4</formula>
    </cfRule>
  </conditionalFormatting>
  <conditionalFormatting sqref="BA55">
    <cfRule type="cellIs" dxfId="618" priority="3209" operator="lessThan">
      <formula>$C$4</formula>
    </cfRule>
    <cfRule type="cellIs" dxfId="617" priority="3210" operator="lessThan">
      <formula>$C$4</formula>
    </cfRule>
  </conditionalFormatting>
  <conditionalFormatting sqref="BB55">
    <cfRule type="cellIs" dxfId="616" priority="3309" operator="lessThan">
      <formula>$C$4</formula>
    </cfRule>
    <cfRule type="cellIs" dxfId="615" priority="3310" operator="lessThan">
      <formula>$C$4</formula>
    </cfRule>
  </conditionalFormatting>
  <conditionalFormatting sqref="BC55">
    <cfRule type="cellIs" dxfId="614" priority="3409" operator="lessThan">
      <formula>$C$4</formula>
    </cfRule>
    <cfRule type="cellIs" dxfId="613" priority="3410" operator="lessThan">
      <formula>$C$4</formula>
    </cfRule>
  </conditionalFormatting>
  <conditionalFormatting sqref="BD55">
    <cfRule type="cellIs" dxfId="612" priority="3509" operator="lessThan">
      <formula>$C$4</formula>
    </cfRule>
    <cfRule type="cellIs" dxfId="611" priority="3510" operator="lessThan">
      <formula>$C$4</formula>
    </cfRule>
  </conditionalFormatting>
  <conditionalFormatting sqref="BE55">
    <cfRule type="cellIs" dxfId="610" priority="3609" operator="lessThan">
      <formula>$C$4</formula>
    </cfRule>
    <cfRule type="cellIs" dxfId="609" priority="3610" operator="lessThan">
      <formula>$C$4</formula>
    </cfRule>
  </conditionalFormatting>
  <conditionalFormatting sqref="BF55">
    <cfRule type="cellIs" dxfId="608" priority="3709" operator="lessThan">
      <formula>$C$4</formula>
    </cfRule>
    <cfRule type="cellIs" dxfId="607" priority="3710" operator="lessThan">
      <formula>$C$4</formula>
    </cfRule>
  </conditionalFormatting>
  <conditionalFormatting sqref="BG55">
    <cfRule type="cellIs" dxfId="606" priority="3809" operator="lessThan">
      <formula>$C$4</formula>
    </cfRule>
    <cfRule type="cellIs" dxfId="605" priority="3810" operator="lessThan">
      <formula>$C$4</formula>
    </cfRule>
  </conditionalFormatting>
  <conditionalFormatting sqref="BH55">
    <cfRule type="cellIs" dxfId="604" priority="3909" operator="lessThan">
      <formula>$C$4</formula>
    </cfRule>
    <cfRule type="cellIs" dxfId="603" priority="3910" operator="lessThan">
      <formula>$C$4</formula>
    </cfRule>
  </conditionalFormatting>
  <conditionalFormatting sqref="BI55">
    <cfRule type="cellIs" dxfId="602" priority="4009" operator="lessThan">
      <formula>$C$4</formula>
    </cfRule>
    <cfRule type="cellIs" dxfId="601" priority="4010" operator="lessThan">
      <formula>$C$4</formula>
    </cfRule>
  </conditionalFormatting>
  <conditionalFormatting sqref="BJ55">
    <cfRule type="cellIs" dxfId="600" priority="4109" operator="lessThan">
      <formula>$C$4</formula>
    </cfRule>
    <cfRule type="cellIs" dxfId="599" priority="4110" operator="lessThan">
      <formula>$C$4</formula>
    </cfRule>
  </conditionalFormatting>
  <conditionalFormatting sqref="BK55">
    <cfRule type="cellIs" dxfId="598" priority="4209" operator="lessThan">
      <formula>$C$4</formula>
    </cfRule>
    <cfRule type="cellIs" dxfId="597" priority="4210" operator="lessThan">
      <formula>$C$4</formula>
    </cfRule>
  </conditionalFormatting>
  <conditionalFormatting sqref="BL55">
    <cfRule type="cellIs" dxfId="596" priority="4309" operator="lessThan">
      <formula>$C$4</formula>
    </cfRule>
    <cfRule type="cellIs" dxfId="595" priority="4310" operator="lessThan">
      <formula>$C$4</formula>
    </cfRule>
  </conditionalFormatting>
  <conditionalFormatting sqref="BM55">
    <cfRule type="cellIs" dxfId="594" priority="4409" operator="lessThan">
      <formula>$C$4</formula>
    </cfRule>
    <cfRule type="cellIs" dxfId="593" priority="4410" operator="lessThan">
      <formula>$C$4</formula>
    </cfRule>
  </conditionalFormatting>
  <conditionalFormatting sqref="BN55">
    <cfRule type="cellIs" dxfId="592" priority="4509" operator="lessThan">
      <formula>$C$4</formula>
    </cfRule>
    <cfRule type="cellIs" dxfId="591" priority="4510" operator="lessThan">
      <formula>$C$4</formula>
    </cfRule>
  </conditionalFormatting>
  <conditionalFormatting sqref="BO55">
    <cfRule type="cellIs" dxfId="590" priority="4609" operator="lessThan">
      <formula>$C$4</formula>
    </cfRule>
    <cfRule type="cellIs" dxfId="589" priority="4610" operator="lessThan">
      <formula>$C$4</formula>
    </cfRule>
  </conditionalFormatting>
  <conditionalFormatting sqref="BP55">
    <cfRule type="cellIs" dxfId="588" priority="4709" operator="lessThan">
      <formula>$C$4</formula>
    </cfRule>
    <cfRule type="cellIs" dxfId="587" priority="4710" operator="lessThan">
      <formula>$C$4</formula>
    </cfRule>
  </conditionalFormatting>
  <conditionalFormatting sqref="BQ55">
    <cfRule type="cellIs" dxfId="586" priority="4809" operator="lessThan">
      <formula>$C$4</formula>
    </cfRule>
    <cfRule type="cellIs" dxfId="585" priority="4810" operator="lessThan">
      <formula>$C$4</formula>
    </cfRule>
  </conditionalFormatting>
  <conditionalFormatting sqref="BR55">
    <cfRule type="cellIs" dxfId="584" priority="1595" operator="lessThan">
      <formula>$C$4</formula>
    </cfRule>
  </conditionalFormatting>
  <conditionalFormatting sqref="BS55">
    <cfRule type="cellIs" dxfId="583" priority="1645" operator="lessThan">
      <formula>$C$4</formula>
    </cfRule>
  </conditionalFormatting>
  <conditionalFormatting sqref="BT55">
    <cfRule type="cellIs" dxfId="582" priority="1695" operator="lessThan">
      <formula>$C$4</formula>
    </cfRule>
  </conditionalFormatting>
  <conditionalFormatting sqref="BU55">
    <cfRule type="cellIs" dxfId="581" priority="1745" operator="lessThan">
      <formula>$C$4</formula>
    </cfRule>
  </conditionalFormatting>
  <conditionalFormatting sqref="BV55">
    <cfRule type="cellIs" dxfId="580" priority="1795" operator="lessThan">
      <formula>$C$4</formula>
    </cfRule>
  </conditionalFormatting>
  <conditionalFormatting sqref="BW55">
    <cfRule type="cellIs" dxfId="579" priority="1845" operator="lessThan">
      <formula>$C$4</formula>
    </cfRule>
  </conditionalFormatting>
  <conditionalFormatting sqref="BX55">
    <cfRule type="cellIs" dxfId="578" priority="1895" operator="lessThan">
      <formula>$C$4</formula>
    </cfRule>
  </conditionalFormatting>
  <conditionalFormatting sqref="BY55">
    <cfRule type="cellIs" dxfId="577" priority="1945" operator="lessThan">
      <formula>$C$4</formula>
    </cfRule>
  </conditionalFormatting>
  <conditionalFormatting sqref="BZ55">
    <cfRule type="cellIs" dxfId="576" priority="1995" operator="lessThan">
      <formula>$C$4</formula>
    </cfRule>
  </conditionalFormatting>
  <conditionalFormatting sqref="CA55">
    <cfRule type="cellIs" dxfId="575" priority="2045" operator="lessThan">
      <formula>$C$4</formula>
    </cfRule>
  </conditionalFormatting>
  <conditionalFormatting sqref="CB55">
    <cfRule type="cellIs" dxfId="574" priority="2095" operator="lessThan">
      <formula>$C$4</formula>
    </cfRule>
  </conditionalFormatting>
  <conditionalFormatting sqref="CC55">
    <cfRule type="cellIs" dxfId="573" priority="2145" operator="lessThan">
      <formula>$C$4</formula>
    </cfRule>
  </conditionalFormatting>
  <conditionalFormatting sqref="CD55">
    <cfRule type="cellIs" dxfId="572" priority="2195" operator="lessThan">
      <formula>$C$4</formula>
    </cfRule>
  </conditionalFormatting>
  <conditionalFormatting sqref="CE55">
    <cfRule type="cellIs" dxfId="571" priority="2245" operator="lessThan">
      <formula>$C$4</formula>
    </cfRule>
  </conditionalFormatting>
  <conditionalFormatting sqref="CF55">
    <cfRule type="cellIs" dxfId="570" priority="2295" operator="lessThan">
      <formula>$C$4</formula>
    </cfRule>
  </conditionalFormatting>
  <conditionalFormatting sqref="CG55">
    <cfRule type="cellIs" dxfId="569" priority="2345" operator="lessThan">
      <formula>$C$4</formula>
    </cfRule>
  </conditionalFormatting>
  <conditionalFormatting sqref="CH55">
    <cfRule type="cellIs" dxfId="568" priority="5109" operator="lessThan">
      <formula>$C$4</formula>
    </cfRule>
    <cfRule type="cellIs" dxfId="567" priority="5110" operator="lessThan">
      <formula>$C$4</formula>
    </cfRule>
  </conditionalFormatting>
  <conditionalFormatting sqref="CI55">
    <cfRule type="cellIs" dxfId="566" priority="5209" operator="lessThan">
      <formula>$C$4</formula>
    </cfRule>
    <cfRule type="cellIs" dxfId="565" priority="5210" operator="lessThan">
      <formula>$C$4</formula>
    </cfRule>
  </conditionalFormatting>
  <conditionalFormatting sqref="CJ55">
    <cfRule type="cellIs" dxfId="564" priority="5309" operator="lessThan">
      <formula>$C$4</formula>
    </cfRule>
    <cfRule type="cellIs" dxfId="563" priority="5310" operator="lessThan">
      <formula>$C$4</formula>
    </cfRule>
  </conditionalFormatting>
  <conditionalFormatting sqref="CK55">
    <cfRule type="cellIs" dxfId="562" priority="5409" operator="lessThan">
      <formula>$C$4</formula>
    </cfRule>
    <cfRule type="cellIs" dxfId="561" priority="5410" operator="lessThan">
      <formula>$C$4</formula>
    </cfRule>
  </conditionalFormatting>
  <conditionalFormatting sqref="CL55">
    <cfRule type="cellIs" dxfId="560" priority="5509" operator="lessThan">
      <formula>$C$4</formula>
    </cfRule>
    <cfRule type="cellIs" dxfId="559" priority="5510" operator="lessThan">
      <formula>$C$4</formula>
    </cfRule>
  </conditionalFormatting>
  <conditionalFormatting sqref="CM55">
    <cfRule type="cellIs" dxfId="558" priority="2395" operator="lessThan">
      <formula>$C$4</formula>
    </cfRule>
  </conditionalFormatting>
  <conditionalFormatting sqref="CN55">
    <cfRule type="cellIs" dxfId="557" priority="2445" operator="lessThan">
      <formula>$C$4</formula>
    </cfRule>
  </conditionalFormatting>
  <conditionalFormatting sqref="CO55">
    <cfRule type="cellIs" dxfId="556" priority="2495" operator="lessThan">
      <formula>$C$4</formula>
    </cfRule>
  </conditionalFormatting>
  <conditionalFormatting sqref="CP55">
    <cfRule type="cellIs" dxfId="555" priority="4909" operator="lessThan">
      <formula>$C$4</formula>
    </cfRule>
    <cfRule type="cellIs" dxfId="554" priority="4910" operator="lessThan">
      <formula>$C$4</formula>
    </cfRule>
  </conditionalFormatting>
  <conditionalFormatting sqref="CR55">
    <cfRule type="cellIs" dxfId="553" priority="2789" operator="lessThan">
      <formula>$C$4</formula>
    </cfRule>
    <cfRule type="cellIs" dxfId="552" priority="2790" operator="lessThan">
      <formula>$C$4</formula>
    </cfRule>
  </conditionalFormatting>
  <conditionalFormatting sqref="CS55">
    <cfRule type="cellIs" dxfId="551" priority="5009" operator="lessThan">
      <formula>$C$4</formula>
    </cfRule>
    <cfRule type="cellIs" dxfId="550" priority="5010" operator="lessThan">
      <formula>$C$4</formula>
    </cfRule>
  </conditionalFormatting>
  <conditionalFormatting sqref="O56">
    <cfRule type="cellIs" dxfId="549" priority="46" operator="lessThan">
      <formula>$C$4</formula>
    </cfRule>
  </conditionalFormatting>
  <conditionalFormatting sqref="P56">
    <cfRule type="cellIs" dxfId="548" priority="96" operator="lessThan">
      <formula>$C$4</formula>
    </cfRule>
  </conditionalFormatting>
  <conditionalFormatting sqref="Q56">
    <cfRule type="cellIs" dxfId="547" priority="146" operator="lessThan">
      <formula>$C$4</formula>
    </cfRule>
  </conditionalFormatting>
  <conditionalFormatting sqref="R56">
    <cfRule type="cellIs" dxfId="546" priority="2546" operator="lessThan">
      <formula>$C$4</formula>
    </cfRule>
  </conditionalFormatting>
  <conditionalFormatting sqref="S56">
    <cfRule type="cellIs" dxfId="545" priority="2596" operator="lessThan">
      <formula>$C$4</formula>
    </cfRule>
  </conditionalFormatting>
  <conditionalFormatting sqref="T56">
    <cfRule type="cellIs" dxfId="544" priority="196" operator="lessThan">
      <formula>$C$4</formula>
    </cfRule>
  </conditionalFormatting>
  <conditionalFormatting sqref="U56">
    <cfRule type="cellIs" dxfId="543" priority="2646" operator="lessThan">
      <formula>$C$4</formula>
    </cfRule>
  </conditionalFormatting>
  <conditionalFormatting sqref="V56">
    <cfRule type="cellIs" dxfId="542" priority="2696" operator="lessThan">
      <formula>$C$4</formula>
    </cfRule>
  </conditionalFormatting>
  <conditionalFormatting sqref="W56">
    <cfRule type="cellIs" dxfId="541" priority="246" operator="lessThan">
      <formula>$C$4</formula>
    </cfRule>
  </conditionalFormatting>
  <conditionalFormatting sqref="X56">
    <cfRule type="cellIs" dxfId="540" priority="296" operator="lessThan">
      <formula>$C$4</formula>
    </cfRule>
  </conditionalFormatting>
  <conditionalFormatting sqref="Y56">
    <cfRule type="cellIs" dxfId="539" priority="346" operator="lessThan">
      <formula>$C$4</formula>
    </cfRule>
  </conditionalFormatting>
  <conditionalFormatting sqref="Z56">
    <cfRule type="cellIs" dxfId="538" priority="396" operator="lessThan">
      <formula>$C$4</formula>
    </cfRule>
  </conditionalFormatting>
  <conditionalFormatting sqref="AA56">
    <cfRule type="cellIs" dxfId="537" priority="446" operator="lessThan">
      <formula>$C$4</formula>
    </cfRule>
  </conditionalFormatting>
  <conditionalFormatting sqref="AB56">
    <cfRule type="cellIs" dxfId="536" priority="496" operator="lessThan">
      <formula>$C$4</formula>
    </cfRule>
  </conditionalFormatting>
  <conditionalFormatting sqref="AC56">
    <cfRule type="cellIs" dxfId="535" priority="546" operator="lessThan">
      <formula>$C$4</formula>
    </cfRule>
  </conditionalFormatting>
  <conditionalFormatting sqref="AD56">
    <cfRule type="cellIs" dxfId="534" priority="596" operator="lessThan">
      <formula>$C$4</formula>
    </cfRule>
  </conditionalFormatting>
  <conditionalFormatting sqref="AE56">
    <cfRule type="cellIs" dxfId="533" priority="646" operator="lessThan">
      <formula>$C$4</formula>
    </cfRule>
  </conditionalFormatting>
  <conditionalFormatting sqref="AF56">
    <cfRule type="cellIs" dxfId="532" priority="696" operator="lessThan">
      <formula>$C$4</formula>
    </cfRule>
  </conditionalFormatting>
  <conditionalFormatting sqref="AG56">
    <cfRule type="cellIs" dxfId="531" priority="746" operator="lessThan">
      <formula>$C$4</formula>
    </cfRule>
  </conditionalFormatting>
  <conditionalFormatting sqref="AH56">
    <cfRule type="cellIs" dxfId="530" priority="796" operator="lessThan">
      <formula>$C$4</formula>
    </cfRule>
  </conditionalFormatting>
  <conditionalFormatting sqref="AI56">
    <cfRule type="cellIs" dxfId="529" priority="846" operator="lessThan">
      <formula>$C$4</formula>
    </cfRule>
  </conditionalFormatting>
  <conditionalFormatting sqref="AJ56">
    <cfRule type="cellIs" dxfId="528" priority="896" operator="lessThan">
      <formula>$C$4</formula>
    </cfRule>
  </conditionalFormatting>
  <conditionalFormatting sqref="AK56">
    <cfRule type="cellIs" dxfId="527" priority="946" operator="lessThan">
      <formula>$C$4</formula>
    </cfRule>
  </conditionalFormatting>
  <conditionalFormatting sqref="AL56">
    <cfRule type="cellIs" dxfId="526" priority="996" operator="lessThan">
      <formula>$C$4</formula>
    </cfRule>
  </conditionalFormatting>
  <conditionalFormatting sqref="AM56">
    <cfRule type="cellIs" dxfId="525" priority="1046" operator="lessThan">
      <formula>$C$4</formula>
    </cfRule>
  </conditionalFormatting>
  <conditionalFormatting sqref="AN56">
    <cfRule type="cellIs" dxfId="524" priority="1096" operator="lessThan">
      <formula>$C$4</formula>
    </cfRule>
  </conditionalFormatting>
  <conditionalFormatting sqref="AO56">
    <cfRule type="cellIs" dxfId="523" priority="1146" operator="lessThan">
      <formula>$C$4</formula>
    </cfRule>
  </conditionalFormatting>
  <conditionalFormatting sqref="AP56">
    <cfRule type="cellIs" dxfId="522" priority="1196" operator="lessThan">
      <formula>$C$4</formula>
    </cfRule>
  </conditionalFormatting>
  <conditionalFormatting sqref="AQ56">
    <cfRule type="cellIs" dxfId="521" priority="1246" operator="lessThan">
      <formula>$C$4</formula>
    </cfRule>
  </conditionalFormatting>
  <conditionalFormatting sqref="AR56">
    <cfRule type="cellIs" dxfId="520" priority="1296" operator="lessThan">
      <formula>$C$4</formula>
    </cfRule>
  </conditionalFormatting>
  <conditionalFormatting sqref="AS56">
    <cfRule type="cellIs" dxfId="519" priority="1346" operator="lessThan">
      <formula>$C$4</formula>
    </cfRule>
  </conditionalFormatting>
  <conditionalFormatting sqref="AT56">
    <cfRule type="cellIs" dxfId="518" priority="1396" operator="lessThan">
      <formula>$C$4</formula>
    </cfRule>
  </conditionalFormatting>
  <conditionalFormatting sqref="AU56">
    <cfRule type="cellIs" dxfId="517" priority="1446" operator="lessThan">
      <formula>$C$4</formula>
    </cfRule>
  </conditionalFormatting>
  <conditionalFormatting sqref="AV56">
    <cfRule type="cellIs" dxfId="516" priority="1496" operator="lessThan">
      <formula>$C$4</formula>
    </cfRule>
  </conditionalFormatting>
  <conditionalFormatting sqref="AW56">
    <cfRule type="cellIs" dxfId="515" priority="1546" operator="lessThan">
      <formula>$C$4</formula>
    </cfRule>
  </conditionalFormatting>
  <conditionalFormatting sqref="AX56">
    <cfRule type="cellIs" dxfId="514" priority="2911" operator="lessThan">
      <formula>$C$4</formula>
    </cfRule>
    <cfRule type="cellIs" dxfId="513" priority="2912" operator="lessThan">
      <formula>$C$4</formula>
    </cfRule>
  </conditionalFormatting>
  <conditionalFormatting sqref="AY56">
    <cfRule type="cellIs" dxfId="512" priority="3011" operator="lessThan">
      <formula>$C$4</formula>
    </cfRule>
    <cfRule type="cellIs" dxfId="511" priority="3012" operator="lessThan">
      <formula>$C$4</formula>
    </cfRule>
  </conditionalFormatting>
  <conditionalFormatting sqref="AZ56">
    <cfRule type="cellIs" dxfId="510" priority="3111" operator="lessThan">
      <formula>$C$4</formula>
    </cfRule>
    <cfRule type="cellIs" dxfId="509" priority="3112" operator="lessThan">
      <formula>$C$4</formula>
    </cfRule>
  </conditionalFormatting>
  <conditionalFormatting sqref="BA56">
    <cfRule type="cellIs" dxfId="508" priority="3211" operator="lessThan">
      <formula>$C$4</formula>
    </cfRule>
    <cfRule type="cellIs" dxfId="507" priority="3212" operator="lessThan">
      <formula>$C$4</formula>
    </cfRule>
  </conditionalFormatting>
  <conditionalFormatting sqref="BB56">
    <cfRule type="cellIs" dxfId="506" priority="3311" operator="lessThan">
      <formula>$C$4</formula>
    </cfRule>
    <cfRule type="cellIs" dxfId="505" priority="3312" operator="lessThan">
      <formula>$C$4</formula>
    </cfRule>
  </conditionalFormatting>
  <conditionalFormatting sqref="BC56">
    <cfRule type="cellIs" dxfId="504" priority="3411" operator="lessThan">
      <formula>$C$4</formula>
    </cfRule>
    <cfRule type="cellIs" dxfId="503" priority="3412" operator="lessThan">
      <formula>$C$4</formula>
    </cfRule>
  </conditionalFormatting>
  <conditionalFormatting sqref="BD56">
    <cfRule type="cellIs" dxfId="502" priority="3511" operator="lessThan">
      <formula>$C$4</formula>
    </cfRule>
    <cfRule type="cellIs" dxfId="501" priority="3512" operator="lessThan">
      <formula>$C$4</formula>
    </cfRule>
  </conditionalFormatting>
  <conditionalFormatting sqref="BE56">
    <cfRule type="cellIs" dxfId="500" priority="3611" operator="lessThan">
      <formula>$C$4</formula>
    </cfRule>
    <cfRule type="cellIs" dxfId="499" priority="3612" operator="lessThan">
      <formula>$C$4</formula>
    </cfRule>
  </conditionalFormatting>
  <conditionalFormatting sqref="BF56">
    <cfRule type="cellIs" dxfId="498" priority="3711" operator="lessThan">
      <formula>$C$4</formula>
    </cfRule>
    <cfRule type="cellIs" dxfId="497" priority="3712" operator="lessThan">
      <formula>$C$4</formula>
    </cfRule>
  </conditionalFormatting>
  <conditionalFormatting sqref="BG56">
    <cfRule type="cellIs" dxfId="496" priority="3811" operator="lessThan">
      <formula>$C$4</formula>
    </cfRule>
    <cfRule type="cellIs" dxfId="495" priority="3812" operator="lessThan">
      <formula>$C$4</formula>
    </cfRule>
  </conditionalFormatting>
  <conditionalFormatting sqref="BH56">
    <cfRule type="cellIs" dxfId="494" priority="3911" operator="lessThan">
      <formula>$C$4</formula>
    </cfRule>
    <cfRule type="cellIs" dxfId="493" priority="3912" operator="lessThan">
      <formula>$C$4</formula>
    </cfRule>
  </conditionalFormatting>
  <conditionalFormatting sqref="BI56">
    <cfRule type="cellIs" dxfId="492" priority="4011" operator="lessThan">
      <formula>$C$4</formula>
    </cfRule>
    <cfRule type="cellIs" dxfId="491" priority="4012" operator="lessThan">
      <formula>$C$4</formula>
    </cfRule>
  </conditionalFormatting>
  <conditionalFormatting sqref="BJ56">
    <cfRule type="cellIs" dxfId="490" priority="4111" operator="lessThan">
      <formula>$C$4</formula>
    </cfRule>
    <cfRule type="cellIs" dxfId="489" priority="4112" operator="lessThan">
      <formula>$C$4</formula>
    </cfRule>
  </conditionalFormatting>
  <conditionalFormatting sqref="BK56">
    <cfRule type="cellIs" dxfId="488" priority="4211" operator="lessThan">
      <formula>$C$4</formula>
    </cfRule>
    <cfRule type="cellIs" dxfId="487" priority="4212" operator="lessThan">
      <formula>$C$4</formula>
    </cfRule>
  </conditionalFormatting>
  <conditionalFormatting sqref="BL56">
    <cfRule type="cellIs" dxfId="486" priority="4311" operator="lessThan">
      <formula>$C$4</formula>
    </cfRule>
    <cfRule type="cellIs" dxfId="485" priority="4312" operator="lessThan">
      <formula>$C$4</formula>
    </cfRule>
  </conditionalFormatting>
  <conditionalFormatting sqref="BM56">
    <cfRule type="cellIs" dxfId="484" priority="4411" operator="lessThan">
      <formula>$C$4</formula>
    </cfRule>
    <cfRule type="cellIs" dxfId="483" priority="4412" operator="lessThan">
      <formula>$C$4</formula>
    </cfRule>
  </conditionalFormatting>
  <conditionalFormatting sqref="BN56">
    <cfRule type="cellIs" dxfId="482" priority="4511" operator="lessThan">
      <formula>$C$4</formula>
    </cfRule>
    <cfRule type="cellIs" dxfId="481" priority="4512" operator="lessThan">
      <formula>$C$4</formula>
    </cfRule>
  </conditionalFormatting>
  <conditionalFormatting sqref="BO56">
    <cfRule type="cellIs" dxfId="480" priority="4611" operator="lessThan">
      <formula>$C$4</formula>
    </cfRule>
    <cfRule type="cellIs" dxfId="479" priority="4612" operator="lessThan">
      <formula>$C$4</formula>
    </cfRule>
  </conditionalFormatting>
  <conditionalFormatting sqref="BP56">
    <cfRule type="cellIs" dxfId="478" priority="4711" operator="lessThan">
      <formula>$C$4</formula>
    </cfRule>
    <cfRule type="cellIs" dxfId="477" priority="4712" operator="lessThan">
      <formula>$C$4</formula>
    </cfRule>
  </conditionalFormatting>
  <conditionalFormatting sqref="BQ56">
    <cfRule type="cellIs" dxfId="476" priority="4811" operator="lessThan">
      <formula>$C$4</formula>
    </cfRule>
    <cfRule type="cellIs" dxfId="475" priority="4812" operator="lessThan">
      <formula>$C$4</formula>
    </cfRule>
  </conditionalFormatting>
  <conditionalFormatting sqref="BR56">
    <cfRule type="cellIs" dxfId="474" priority="1596" operator="lessThan">
      <formula>$C$4</formula>
    </cfRule>
  </conditionalFormatting>
  <conditionalFormatting sqref="BS56">
    <cfRule type="cellIs" dxfId="473" priority="1646" operator="lessThan">
      <formula>$C$4</formula>
    </cfRule>
  </conditionalFormatting>
  <conditionalFormatting sqref="BT56">
    <cfRule type="cellIs" dxfId="472" priority="1696" operator="lessThan">
      <formula>$C$4</formula>
    </cfRule>
  </conditionalFormatting>
  <conditionalFormatting sqref="BU56">
    <cfRule type="cellIs" dxfId="471" priority="1746" operator="lessThan">
      <formula>$C$4</formula>
    </cfRule>
  </conditionalFormatting>
  <conditionalFormatting sqref="BV56">
    <cfRule type="cellIs" dxfId="470" priority="1796" operator="lessThan">
      <formula>$C$4</formula>
    </cfRule>
  </conditionalFormatting>
  <conditionalFormatting sqref="BW56">
    <cfRule type="cellIs" dxfId="469" priority="1846" operator="lessThan">
      <formula>$C$4</formula>
    </cfRule>
  </conditionalFormatting>
  <conditionalFormatting sqref="BX56">
    <cfRule type="cellIs" dxfId="468" priority="1896" operator="lessThan">
      <formula>$C$4</formula>
    </cfRule>
  </conditionalFormatting>
  <conditionalFormatting sqref="BY56">
    <cfRule type="cellIs" dxfId="467" priority="1946" operator="lessThan">
      <formula>$C$4</formula>
    </cfRule>
  </conditionalFormatting>
  <conditionalFormatting sqref="BZ56">
    <cfRule type="cellIs" dxfId="466" priority="1996" operator="lessThan">
      <formula>$C$4</formula>
    </cfRule>
  </conditionalFormatting>
  <conditionalFormatting sqref="CA56">
    <cfRule type="cellIs" dxfId="465" priority="2046" operator="lessThan">
      <formula>$C$4</formula>
    </cfRule>
  </conditionalFormatting>
  <conditionalFormatting sqref="CB56">
    <cfRule type="cellIs" dxfId="464" priority="2096" operator="lessThan">
      <formula>$C$4</formula>
    </cfRule>
  </conditionalFormatting>
  <conditionalFormatting sqref="CC56">
    <cfRule type="cellIs" dxfId="463" priority="2146" operator="lessThan">
      <formula>$C$4</formula>
    </cfRule>
  </conditionalFormatting>
  <conditionalFormatting sqref="CD56">
    <cfRule type="cellIs" dxfId="462" priority="2196" operator="lessThan">
      <formula>$C$4</formula>
    </cfRule>
  </conditionalFormatting>
  <conditionalFormatting sqref="CE56">
    <cfRule type="cellIs" dxfId="461" priority="2246" operator="lessThan">
      <formula>$C$4</formula>
    </cfRule>
  </conditionalFormatting>
  <conditionalFormatting sqref="CF56">
    <cfRule type="cellIs" dxfId="460" priority="2296" operator="lessThan">
      <formula>$C$4</formula>
    </cfRule>
  </conditionalFormatting>
  <conditionalFormatting sqref="CG56">
    <cfRule type="cellIs" dxfId="459" priority="2346" operator="lessThan">
      <formula>$C$4</formula>
    </cfRule>
  </conditionalFormatting>
  <conditionalFormatting sqref="CH56">
    <cfRule type="cellIs" dxfId="458" priority="5111" operator="lessThan">
      <formula>$C$4</formula>
    </cfRule>
    <cfRule type="cellIs" dxfId="457" priority="5112" operator="lessThan">
      <formula>$C$4</formula>
    </cfRule>
  </conditionalFormatting>
  <conditionalFormatting sqref="CI56">
    <cfRule type="cellIs" dxfId="456" priority="5211" operator="lessThan">
      <formula>$C$4</formula>
    </cfRule>
    <cfRule type="cellIs" dxfId="455" priority="5212" operator="lessThan">
      <formula>$C$4</formula>
    </cfRule>
  </conditionalFormatting>
  <conditionalFormatting sqref="CJ56">
    <cfRule type="cellIs" dxfId="454" priority="5311" operator="lessThan">
      <formula>$C$4</formula>
    </cfRule>
    <cfRule type="cellIs" dxfId="453" priority="5312" operator="lessThan">
      <formula>$C$4</formula>
    </cfRule>
  </conditionalFormatting>
  <conditionalFormatting sqref="CK56">
    <cfRule type="cellIs" dxfId="452" priority="5411" operator="lessThan">
      <formula>$C$4</formula>
    </cfRule>
    <cfRule type="cellIs" dxfId="451" priority="5412" operator="lessThan">
      <formula>$C$4</formula>
    </cfRule>
  </conditionalFormatting>
  <conditionalFormatting sqref="CL56">
    <cfRule type="cellIs" dxfId="450" priority="5511" operator="lessThan">
      <formula>$C$4</formula>
    </cfRule>
    <cfRule type="cellIs" dxfId="449" priority="5512" operator="lessThan">
      <formula>$C$4</formula>
    </cfRule>
  </conditionalFormatting>
  <conditionalFormatting sqref="CM56">
    <cfRule type="cellIs" dxfId="448" priority="2396" operator="lessThan">
      <formula>$C$4</formula>
    </cfRule>
  </conditionalFormatting>
  <conditionalFormatting sqref="CN56">
    <cfRule type="cellIs" dxfId="447" priority="2446" operator="lessThan">
      <formula>$C$4</formula>
    </cfRule>
  </conditionalFormatting>
  <conditionalFormatting sqref="CO56">
    <cfRule type="cellIs" dxfId="446" priority="2496" operator="lessThan">
      <formula>$C$4</formula>
    </cfRule>
  </conditionalFormatting>
  <conditionalFormatting sqref="CP56">
    <cfRule type="cellIs" dxfId="445" priority="4911" operator="lessThan">
      <formula>$C$4</formula>
    </cfRule>
    <cfRule type="cellIs" dxfId="444" priority="4912" operator="lessThan">
      <formula>$C$4</formula>
    </cfRule>
  </conditionalFormatting>
  <conditionalFormatting sqref="CR56">
    <cfRule type="cellIs" dxfId="443" priority="2791" operator="lessThan">
      <formula>$C$4</formula>
    </cfRule>
    <cfRule type="cellIs" dxfId="442" priority="2792" operator="lessThan">
      <formula>$C$4</formula>
    </cfRule>
  </conditionalFormatting>
  <conditionalFormatting sqref="CS56">
    <cfRule type="cellIs" dxfId="441" priority="5011" operator="lessThan">
      <formula>$C$4</formula>
    </cfRule>
    <cfRule type="cellIs" dxfId="440" priority="5012" operator="lessThan">
      <formula>$C$4</formula>
    </cfRule>
  </conditionalFormatting>
  <conditionalFormatting sqref="O57">
    <cfRule type="cellIs" dxfId="439" priority="47" operator="lessThan">
      <formula>$C$4</formula>
    </cfRule>
  </conditionalFormatting>
  <conditionalFormatting sqref="P57">
    <cfRule type="cellIs" dxfId="438" priority="97" operator="lessThan">
      <formula>$C$4</formula>
    </cfRule>
  </conditionalFormatting>
  <conditionalFormatting sqref="Q57">
    <cfRule type="cellIs" dxfId="437" priority="147" operator="lessThan">
      <formula>$C$4</formula>
    </cfRule>
  </conditionalFormatting>
  <conditionalFormatting sqref="R57">
    <cfRule type="cellIs" dxfId="436" priority="2547" operator="lessThan">
      <formula>$C$4</formula>
    </cfRule>
  </conditionalFormatting>
  <conditionalFormatting sqref="S57">
    <cfRule type="cellIs" dxfId="435" priority="2597" operator="lessThan">
      <formula>$C$4</formula>
    </cfRule>
  </conditionalFormatting>
  <conditionalFormatting sqref="T57">
    <cfRule type="cellIs" dxfId="434" priority="197" operator="lessThan">
      <formula>$C$4</formula>
    </cfRule>
  </conditionalFormatting>
  <conditionalFormatting sqref="U57">
    <cfRule type="cellIs" dxfId="433" priority="2647" operator="lessThan">
      <formula>$C$4</formula>
    </cfRule>
  </conditionalFormatting>
  <conditionalFormatting sqref="V57">
    <cfRule type="cellIs" dxfId="432" priority="2697" operator="lessThan">
      <formula>$C$4</formula>
    </cfRule>
  </conditionalFormatting>
  <conditionalFormatting sqref="W57">
    <cfRule type="cellIs" dxfId="431" priority="247" operator="lessThan">
      <formula>$C$4</formula>
    </cfRule>
  </conditionalFormatting>
  <conditionalFormatting sqref="X57">
    <cfRule type="cellIs" dxfId="430" priority="297" operator="lessThan">
      <formula>$C$4</formula>
    </cfRule>
  </conditionalFormatting>
  <conditionalFormatting sqref="Y57">
    <cfRule type="cellIs" dxfId="429" priority="347" operator="lessThan">
      <formula>$C$4</formula>
    </cfRule>
  </conditionalFormatting>
  <conditionalFormatting sqref="Z57">
    <cfRule type="cellIs" dxfId="428" priority="397" operator="lessThan">
      <formula>$C$4</formula>
    </cfRule>
  </conditionalFormatting>
  <conditionalFormatting sqref="AA57">
    <cfRule type="cellIs" dxfId="427" priority="447" operator="lessThan">
      <formula>$C$4</formula>
    </cfRule>
  </conditionalFormatting>
  <conditionalFormatting sqref="AB57">
    <cfRule type="cellIs" dxfId="426" priority="497" operator="lessThan">
      <formula>$C$4</formula>
    </cfRule>
  </conditionalFormatting>
  <conditionalFormatting sqref="AC57">
    <cfRule type="cellIs" dxfId="425" priority="547" operator="lessThan">
      <formula>$C$4</formula>
    </cfRule>
  </conditionalFormatting>
  <conditionalFormatting sqref="AD57">
    <cfRule type="cellIs" dxfId="424" priority="597" operator="lessThan">
      <formula>$C$4</formula>
    </cfRule>
  </conditionalFormatting>
  <conditionalFormatting sqref="AE57">
    <cfRule type="cellIs" dxfId="423" priority="647" operator="lessThan">
      <formula>$C$4</formula>
    </cfRule>
  </conditionalFormatting>
  <conditionalFormatting sqref="AF57">
    <cfRule type="cellIs" dxfId="422" priority="697" operator="lessThan">
      <formula>$C$4</formula>
    </cfRule>
  </conditionalFormatting>
  <conditionalFormatting sqref="AG57">
    <cfRule type="cellIs" dxfId="421" priority="747" operator="lessThan">
      <formula>$C$4</formula>
    </cfRule>
  </conditionalFormatting>
  <conditionalFormatting sqref="AH57">
    <cfRule type="cellIs" dxfId="420" priority="797" operator="lessThan">
      <formula>$C$4</formula>
    </cfRule>
  </conditionalFormatting>
  <conditionalFormatting sqref="AI57">
    <cfRule type="cellIs" dxfId="419" priority="847" operator="lessThan">
      <formula>$C$4</formula>
    </cfRule>
  </conditionalFormatting>
  <conditionalFormatting sqref="AJ57">
    <cfRule type="cellIs" dxfId="418" priority="897" operator="lessThan">
      <formula>$C$4</formula>
    </cfRule>
  </conditionalFormatting>
  <conditionalFormatting sqref="AK57">
    <cfRule type="cellIs" dxfId="417" priority="947" operator="lessThan">
      <formula>$C$4</formula>
    </cfRule>
  </conditionalFormatting>
  <conditionalFormatting sqref="AL57">
    <cfRule type="cellIs" dxfId="416" priority="997" operator="lessThan">
      <formula>$C$4</formula>
    </cfRule>
  </conditionalFormatting>
  <conditionalFormatting sqref="AM57">
    <cfRule type="cellIs" dxfId="415" priority="1047" operator="lessThan">
      <formula>$C$4</formula>
    </cfRule>
  </conditionalFormatting>
  <conditionalFormatting sqref="AN57">
    <cfRule type="cellIs" dxfId="414" priority="1097" operator="lessThan">
      <formula>$C$4</formula>
    </cfRule>
  </conditionalFormatting>
  <conditionalFormatting sqref="AO57">
    <cfRule type="cellIs" dxfId="413" priority="1147" operator="lessThan">
      <formula>$C$4</formula>
    </cfRule>
  </conditionalFormatting>
  <conditionalFormatting sqref="AP57">
    <cfRule type="cellIs" dxfId="412" priority="1197" operator="lessThan">
      <formula>$C$4</formula>
    </cfRule>
  </conditionalFormatting>
  <conditionalFormatting sqref="AQ57">
    <cfRule type="cellIs" dxfId="411" priority="1247" operator="lessThan">
      <formula>$C$4</formula>
    </cfRule>
  </conditionalFormatting>
  <conditionalFormatting sqref="AR57">
    <cfRule type="cellIs" dxfId="410" priority="1297" operator="lessThan">
      <formula>$C$4</formula>
    </cfRule>
  </conditionalFormatting>
  <conditionalFormatting sqref="AS57">
    <cfRule type="cellIs" dxfId="409" priority="1347" operator="lessThan">
      <formula>$C$4</formula>
    </cfRule>
  </conditionalFormatting>
  <conditionalFormatting sqref="AT57">
    <cfRule type="cellIs" dxfId="408" priority="1397" operator="lessThan">
      <formula>$C$4</formula>
    </cfRule>
  </conditionalFormatting>
  <conditionalFormatting sqref="AU57">
    <cfRule type="cellIs" dxfId="407" priority="1447" operator="lessThan">
      <formula>$C$4</formula>
    </cfRule>
  </conditionalFormatting>
  <conditionalFormatting sqref="AV57">
    <cfRule type="cellIs" dxfId="406" priority="1497" operator="lessThan">
      <formula>$C$4</formula>
    </cfRule>
  </conditionalFormatting>
  <conditionalFormatting sqref="AW57">
    <cfRule type="cellIs" dxfId="405" priority="1547" operator="lessThan">
      <formula>$C$4</formula>
    </cfRule>
  </conditionalFormatting>
  <conditionalFormatting sqref="AX57">
    <cfRule type="cellIs" dxfId="404" priority="2913" operator="lessThan">
      <formula>$C$4</formula>
    </cfRule>
    <cfRule type="cellIs" dxfId="403" priority="2914" operator="lessThan">
      <formula>$C$4</formula>
    </cfRule>
  </conditionalFormatting>
  <conditionalFormatting sqref="AY57">
    <cfRule type="cellIs" dxfId="402" priority="3013" operator="lessThan">
      <formula>$C$4</formula>
    </cfRule>
    <cfRule type="cellIs" dxfId="401" priority="3014" operator="lessThan">
      <formula>$C$4</formula>
    </cfRule>
  </conditionalFormatting>
  <conditionalFormatting sqref="AZ57">
    <cfRule type="cellIs" dxfId="400" priority="3113" operator="lessThan">
      <formula>$C$4</formula>
    </cfRule>
    <cfRule type="cellIs" dxfId="399" priority="3114" operator="lessThan">
      <formula>$C$4</formula>
    </cfRule>
  </conditionalFormatting>
  <conditionalFormatting sqref="BA57">
    <cfRule type="cellIs" dxfId="398" priority="3213" operator="lessThan">
      <formula>$C$4</formula>
    </cfRule>
    <cfRule type="cellIs" dxfId="397" priority="3214" operator="lessThan">
      <formula>$C$4</formula>
    </cfRule>
  </conditionalFormatting>
  <conditionalFormatting sqref="BB57">
    <cfRule type="cellIs" dxfId="396" priority="3313" operator="lessThan">
      <formula>$C$4</formula>
    </cfRule>
    <cfRule type="cellIs" dxfId="395" priority="3314" operator="lessThan">
      <formula>$C$4</formula>
    </cfRule>
  </conditionalFormatting>
  <conditionalFormatting sqref="BC57">
    <cfRule type="cellIs" dxfId="394" priority="3413" operator="lessThan">
      <formula>$C$4</formula>
    </cfRule>
    <cfRule type="cellIs" dxfId="393" priority="3414" operator="lessThan">
      <formula>$C$4</formula>
    </cfRule>
  </conditionalFormatting>
  <conditionalFormatting sqref="BD57">
    <cfRule type="cellIs" dxfId="392" priority="3513" operator="lessThan">
      <formula>$C$4</formula>
    </cfRule>
    <cfRule type="cellIs" dxfId="391" priority="3514" operator="lessThan">
      <formula>$C$4</formula>
    </cfRule>
  </conditionalFormatting>
  <conditionalFormatting sqref="BE57">
    <cfRule type="cellIs" dxfId="390" priority="3613" operator="lessThan">
      <formula>$C$4</formula>
    </cfRule>
    <cfRule type="cellIs" dxfId="389" priority="3614" operator="lessThan">
      <formula>$C$4</formula>
    </cfRule>
  </conditionalFormatting>
  <conditionalFormatting sqref="BF57">
    <cfRule type="cellIs" dxfId="388" priority="3713" operator="lessThan">
      <formula>$C$4</formula>
    </cfRule>
    <cfRule type="cellIs" dxfId="387" priority="3714" operator="lessThan">
      <formula>$C$4</formula>
    </cfRule>
  </conditionalFormatting>
  <conditionalFormatting sqref="BG57">
    <cfRule type="cellIs" dxfId="386" priority="3813" operator="lessThan">
      <formula>$C$4</formula>
    </cfRule>
    <cfRule type="cellIs" dxfId="385" priority="3814" operator="lessThan">
      <formula>$C$4</formula>
    </cfRule>
  </conditionalFormatting>
  <conditionalFormatting sqref="BH57">
    <cfRule type="cellIs" dxfId="384" priority="3913" operator="lessThan">
      <formula>$C$4</formula>
    </cfRule>
    <cfRule type="cellIs" dxfId="383" priority="3914" operator="lessThan">
      <formula>$C$4</formula>
    </cfRule>
  </conditionalFormatting>
  <conditionalFormatting sqref="BI57">
    <cfRule type="cellIs" dxfId="382" priority="4013" operator="lessThan">
      <formula>$C$4</formula>
    </cfRule>
    <cfRule type="cellIs" dxfId="381" priority="4014" operator="lessThan">
      <formula>$C$4</formula>
    </cfRule>
  </conditionalFormatting>
  <conditionalFormatting sqref="BJ57">
    <cfRule type="cellIs" dxfId="380" priority="4113" operator="lessThan">
      <formula>$C$4</formula>
    </cfRule>
    <cfRule type="cellIs" dxfId="379" priority="4114" operator="lessThan">
      <formula>$C$4</formula>
    </cfRule>
  </conditionalFormatting>
  <conditionalFormatting sqref="BK57">
    <cfRule type="cellIs" dxfId="378" priority="4213" operator="lessThan">
      <formula>$C$4</formula>
    </cfRule>
    <cfRule type="cellIs" dxfId="377" priority="4214" operator="lessThan">
      <formula>$C$4</formula>
    </cfRule>
  </conditionalFormatting>
  <conditionalFormatting sqref="BL57">
    <cfRule type="cellIs" dxfId="376" priority="4313" operator="lessThan">
      <formula>$C$4</formula>
    </cfRule>
    <cfRule type="cellIs" dxfId="375" priority="4314" operator="lessThan">
      <formula>$C$4</formula>
    </cfRule>
  </conditionalFormatting>
  <conditionalFormatting sqref="BM57">
    <cfRule type="cellIs" dxfId="374" priority="4413" operator="lessThan">
      <formula>$C$4</formula>
    </cfRule>
    <cfRule type="cellIs" dxfId="373" priority="4414" operator="lessThan">
      <formula>$C$4</formula>
    </cfRule>
  </conditionalFormatting>
  <conditionalFormatting sqref="BN57">
    <cfRule type="cellIs" dxfId="372" priority="4513" operator="lessThan">
      <formula>$C$4</formula>
    </cfRule>
    <cfRule type="cellIs" dxfId="371" priority="4514" operator="lessThan">
      <formula>$C$4</formula>
    </cfRule>
  </conditionalFormatting>
  <conditionalFormatting sqref="BO57">
    <cfRule type="cellIs" dxfId="370" priority="4613" operator="lessThan">
      <formula>$C$4</formula>
    </cfRule>
    <cfRule type="cellIs" dxfId="369" priority="4614" operator="lessThan">
      <formula>$C$4</formula>
    </cfRule>
  </conditionalFormatting>
  <conditionalFormatting sqref="BP57">
    <cfRule type="cellIs" dxfId="368" priority="4713" operator="lessThan">
      <formula>$C$4</formula>
    </cfRule>
    <cfRule type="cellIs" dxfId="367" priority="4714" operator="lessThan">
      <formula>$C$4</formula>
    </cfRule>
  </conditionalFormatting>
  <conditionalFormatting sqref="BQ57">
    <cfRule type="cellIs" dxfId="366" priority="4813" operator="lessThan">
      <formula>$C$4</formula>
    </cfRule>
    <cfRule type="cellIs" dxfId="365" priority="4814" operator="lessThan">
      <formula>$C$4</formula>
    </cfRule>
  </conditionalFormatting>
  <conditionalFormatting sqref="BR57">
    <cfRule type="cellIs" dxfId="364" priority="1597" operator="lessThan">
      <formula>$C$4</formula>
    </cfRule>
  </conditionalFormatting>
  <conditionalFormatting sqref="BS57">
    <cfRule type="cellIs" dxfId="363" priority="1647" operator="lessThan">
      <formula>$C$4</formula>
    </cfRule>
  </conditionalFormatting>
  <conditionalFormatting sqref="BT57">
    <cfRule type="cellIs" dxfId="362" priority="1697" operator="lessThan">
      <formula>$C$4</formula>
    </cfRule>
  </conditionalFormatting>
  <conditionalFormatting sqref="BU57">
    <cfRule type="cellIs" dxfId="361" priority="1747" operator="lessThan">
      <formula>$C$4</formula>
    </cfRule>
  </conditionalFormatting>
  <conditionalFormatting sqref="BV57">
    <cfRule type="cellIs" dxfId="360" priority="1797" operator="lessThan">
      <formula>$C$4</formula>
    </cfRule>
  </conditionalFormatting>
  <conditionalFormatting sqref="BW57">
    <cfRule type="cellIs" dxfId="359" priority="1847" operator="lessThan">
      <formula>$C$4</formula>
    </cfRule>
  </conditionalFormatting>
  <conditionalFormatting sqref="BX57">
    <cfRule type="cellIs" dxfId="358" priority="1897" operator="lessThan">
      <formula>$C$4</formula>
    </cfRule>
  </conditionalFormatting>
  <conditionalFormatting sqref="BY57">
    <cfRule type="cellIs" dxfId="357" priority="1947" operator="lessThan">
      <formula>$C$4</formula>
    </cfRule>
  </conditionalFormatting>
  <conditionalFormatting sqref="BZ57">
    <cfRule type="cellIs" dxfId="356" priority="1997" operator="lessThan">
      <formula>$C$4</formula>
    </cfRule>
  </conditionalFormatting>
  <conditionalFormatting sqref="CA57">
    <cfRule type="cellIs" dxfId="355" priority="2047" operator="lessThan">
      <formula>$C$4</formula>
    </cfRule>
  </conditionalFormatting>
  <conditionalFormatting sqref="CB57">
    <cfRule type="cellIs" dxfId="354" priority="2097" operator="lessThan">
      <formula>$C$4</formula>
    </cfRule>
  </conditionalFormatting>
  <conditionalFormatting sqref="CC57">
    <cfRule type="cellIs" dxfId="353" priority="2147" operator="lessThan">
      <formula>$C$4</formula>
    </cfRule>
  </conditionalFormatting>
  <conditionalFormatting sqref="CD57">
    <cfRule type="cellIs" dxfId="352" priority="2197" operator="lessThan">
      <formula>$C$4</formula>
    </cfRule>
  </conditionalFormatting>
  <conditionalFormatting sqref="CE57">
    <cfRule type="cellIs" dxfId="351" priority="2247" operator="lessThan">
      <formula>$C$4</formula>
    </cfRule>
  </conditionalFormatting>
  <conditionalFormatting sqref="CF57">
    <cfRule type="cellIs" dxfId="350" priority="2297" operator="lessThan">
      <formula>$C$4</formula>
    </cfRule>
  </conditionalFormatting>
  <conditionalFormatting sqref="CG57">
    <cfRule type="cellIs" dxfId="349" priority="2347" operator="lessThan">
      <formula>$C$4</formula>
    </cfRule>
  </conditionalFormatting>
  <conditionalFormatting sqref="CH57">
    <cfRule type="cellIs" dxfId="348" priority="5113" operator="lessThan">
      <formula>$C$4</formula>
    </cfRule>
    <cfRule type="cellIs" dxfId="347" priority="5114" operator="lessThan">
      <formula>$C$4</formula>
    </cfRule>
  </conditionalFormatting>
  <conditionalFormatting sqref="CI57">
    <cfRule type="cellIs" dxfId="346" priority="5213" operator="lessThan">
      <formula>$C$4</formula>
    </cfRule>
    <cfRule type="cellIs" dxfId="345" priority="5214" operator="lessThan">
      <formula>$C$4</formula>
    </cfRule>
  </conditionalFormatting>
  <conditionalFormatting sqref="CJ57">
    <cfRule type="cellIs" dxfId="344" priority="5313" operator="lessThan">
      <formula>$C$4</formula>
    </cfRule>
    <cfRule type="cellIs" dxfId="343" priority="5314" operator="lessThan">
      <formula>$C$4</formula>
    </cfRule>
  </conditionalFormatting>
  <conditionalFormatting sqref="CK57">
    <cfRule type="cellIs" dxfId="342" priority="5413" operator="lessThan">
      <formula>$C$4</formula>
    </cfRule>
    <cfRule type="cellIs" dxfId="341" priority="5414" operator="lessThan">
      <formula>$C$4</formula>
    </cfRule>
  </conditionalFormatting>
  <conditionalFormatting sqref="CL57">
    <cfRule type="cellIs" dxfId="340" priority="5513" operator="lessThan">
      <formula>$C$4</formula>
    </cfRule>
    <cfRule type="cellIs" dxfId="339" priority="5514" operator="lessThan">
      <formula>$C$4</formula>
    </cfRule>
  </conditionalFormatting>
  <conditionalFormatting sqref="CM57">
    <cfRule type="cellIs" dxfId="338" priority="2397" operator="lessThan">
      <formula>$C$4</formula>
    </cfRule>
  </conditionalFormatting>
  <conditionalFormatting sqref="CN57">
    <cfRule type="cellIs" dxfId="337" priority="2447" operator="lessThan">
      <formula>$C$4</formula>
    </cfRule>
  </conditionalFormatting>
  <conditionalFormatting sqref="CO57">
    <cfRule type="cellIs" dxfId="336" priority="2497" operator="lessThan">
      <formula>$C$4</formula>
    </cfRule>
  </conditionalFormatting>
  <conditionalFormatting sqref="CP57">
    <cfRule type="cellIs" dxfId="335" priority="4913" operator="lessThan">
      <formula>$C$4</formula>
    </cfRule>
    <cfRule type="cellIs" dxfId="334" priority="4914" operator="lessThan">
      <formula>$C$4</formula>
    </cfRule>
  </conditionalFormatting>
  <conditionalFormatting sqref="CR57">
    <cfRule type="cellIs" dxfId="333" priority="2793" operator="lessThan">
      <formula>$C$4</formula>
    </cfRule>
    <cfRule type="cellIs" dxfId="332" priority="2794" operator="lessThan">
      <formula>$C$4</formula>
    </cfRule>
  </conditionalFormatting>
  <conditionalFormatting sqref="CS57">
    <cfRule type="cellIs" dxfId="331" priority="5013" operator="lessThan">
      <formula>$C$4</formula>
    </cfRule>
    <cfRule type="cellIs" dxfId="330" priority="5014" operator="lessThan">
      <formula>$C$4</formula>
    </cfRule>
  </conditionalFormatting>
  <conditionalFormatting sqref="O58">
    <cfRule type="cellIs" dxfId="329" priority="48" operator="lessThan">
      <formula>$C$4</formula>
    </cfRule>
  </conditionalFormatting>
  <conditionalFormatting sqref="P58">
    <cfRule type="cellIs" dxfId="328" priority="98" operator="lessThan">
      <formula>$C$4</formula>
    </cfRule>
  </conditionalFormatting>
  <conditionalFormatting sqref="Q58">
    <cfRule type="cellIs" dxfId="327" priority="148" operator="lessThan">
      <formula>$C$4</formula>
    </cfRule>
  </conditionalFormatting>
  <conditionalFormatting sqref="R58">
    <cfRule type="cellIs" dxfId="326" priority="2548" operator="lessThan">
      <formula>$C$4</formula>
    </cfRule>
  </conditionalFormatting>
  <conditionalFormatting sqref="S58">
    <cfRule type="cellIs" dxfId="325" priority="2598" operator="lessThan">
      <formula>$C$4</formula>
    </cfRule>
  </conditionalFormatting>
  <conditionalFormatting sqref="T58">
    <cfRule type="cellIs" dxfId="324" priority="198" operator="lessThan">
      <formula>$C$4</formula>
    </cfRule>
  </conditionalFormatting>
  <conditionalFormatting sqref="U58">
    <cfRule type="cellIs" dxfId="323" priority="2648" operator="lessThan">
      <formula>$C$4</formula>
    </cfRule>
  </conditionalFormatting>
  <conditionalFormatting sqref="V58">
    <cfRule type="cellIs" dxfId="322" priority="2698" operator="lessThan">
      <formula>$C$4</formula>
    </cfRule>
  </conditionalFormatting>
  <conditionalFormatting sqref="W58">
    <cfRule type="cellIs" dxfId="321" priority="248" operator="lessThan">
      <formula>$C$4</formula>
    </cfRule>
  </conditionalFormatting>
  <conditionalFormatting sqref="X58">
    <cfRule type="cellIs" dxfId="320" priority="298" operator="lessThan">
      <formula>$C$4</formula>
    </cfRule>
  </conditionalFormatting>
  <conditionalFormatting sqref="Y58">
    <cfRule type="cellIs" dxfId="319" priority="348" operator="lessThan">
      <formula>$C$4</formula>
    </cfRule>
  </conditionalFormatting>
  <conditionalFormatting sqref="Z58">
    <cfRule type="cellIs" dxfId="318" priority="398" operator="lessThan">
      <formula>$C$4</formula>
    </cfRule>
  </conditionalFormatting>
  <conditionalFormatting sqref="AA58">
    <cfRule type="cellIs" dxfId="317" priority="448" operator="lessThan">
      <formula>$C$4</formula>
    </cfRule>
  </conditionalFormatting>
  <conditionalFormatting sqref="AB58">
    <cfRule type="cellIs" dxfId="316" priority="498" operator="lessThan">
      <formula>$C$4</formula>
    </cfRule>
  </conditionalFormatting>
  <conditionalFormatting sqref="AC58">
    <cfRule type="cellIs" dxfId="315" priority="548" operator="lessThan">
      <formula>$C$4</formula>
    </cfRule>
  </conditionalFormatting>
  <conditionalFormatting sqref="AD58">
    <cfRule type="cellIs" dxfId="314" priority="598" operator="lessThan">
      <formula>$C$4</formula>
    </cfRule>
  </conditionalFormatting>
  <conditionalFormatting sqref="AE58">
    <cfRule type="cellIs" dxfId="313" priority="648" operator="lessThan">
      <formula>$C$4</formula>
    </cfRule>
  </conditionalFormatting>
  <conditionalFormatting sqref="AF58">
    <cfRule type="cellIs" dxfId="312" priority="698" operator="lessThan">
      <formula>$C$4</formula>
    </cfRule>
  </conditionalFormatting>
  <conditionalFormatting sqref="AG58">
    <cfRule type="cellIs" dxfId="311" priority="748" operator="lessThan">
      <formula>$C$4</formula>
    </cfRule>
  </conditionalFormatting>
  <conditionalFormatting sqref="AH58">
    <cfRule type="cellIs" dxfId="310" priority="798" operator="lessThan">
      <formula>$C$4</formula>
    </cfRule>
  </conditionalFormatting>
  <conditionalFormatting sqref="AI58">
    <cfRule type="cellIs" dxfId="309" priority="848" operator="lessThan">
      <formula>$C$4</formula>
    </cfRule>
  </conditionalFormatting>
  <conditionalFormatting sqref="AJ58">
    <cfRule type="cellIs" dxfId="308" priority="898" operator="lessThan">
      <formula>$C$4</formula>
    </cfRule>
  </conditionalFormatting>
  <conditionalFormatting sqref="AK58">
    <cfRule type="cellIs" dxfId="307" priority="948" operator="lessThan">
      <formula>$C$4</formula>
    </cfRule>
  </conditionalFormatting>
  <conditionalFormatting sqref="AL58">
    <cfRule type="cellIs" dxfId="306" priority="998" operator="lessThan">
      <formula>$C$4</formula>
    </cfRule>
  </conditionalFormatting>
  <conditionalFormatting sqref="AM58">
    <cfRule type="cellIs" dxfId="305" priority="1048" operator="lessThan">
      <formula>$C$4</formula>
    </cfRule>
  </conditionalFormatting>
  <conditionalFormatting sqref="AN58">
    <cfRule type="cellIs" dxfId="304" priority="1098" operator="lessThan">
      <formula>$C$4</formula>
    </cfRule>
  </conditionalFormatting>
  <conditionalFormatting sqref="AO58">
    <cfRule type="cellIs" dxfId="303" priority="1148" operator="lessThan">
      <formula>$C$4</formula>
    </cfRule>
  </conditionalFormatting>
  <conditionalFormatting sqref="AP58">
    <cfRule type="cellIs" dxfId="302" priority="1198" operator="lessThan">
      <formula>$C$4</formula>
    </cfRule>
  </conditionalFormatting>
  <conditionalFormatting sqref="AQ58">
    <cfRule type="cellIs" dxfId="301" priority="1248" operator="lessThan">
      <formula>$C$4</formula>
    </cfRule>
  </conditionalFormatting>
  <conditionalFormatting sqref="AR58">
    <cfRule type="cellIs" dxfId="300" priority="1298" operator="lessThan">
      <formula>$C$4</formula>
    </cfRule>
  </conditionalFormatting>
  <conditionalFormatting sqref="AS58">
    <cfRule type="cellIs" dxfId="299" priority="1348" operator="lessThan">
      <formula>$C$4</formula>
    </cfRule>
  </conditionalFormatting>
  <conditionalFormatting sqref="AT58">
    <cfRule type="cellIs" dxfId="298" priority="1398" operator="lessThan">
      <formula>$C$4</formula>
    </cfRule>
  </conditionalFormatting>
  <conditionalFormatting sqref="AU58">
    <cfRule type="cellIs" dxfId="297" priority="1448" operator="lessThan">
      <formula>$C$4</formula>
    </cfRule>
  </conditionalFormatting>
  <conditionalFormatting sqref="AV58">
    <cfRule type="cellIs" dxfId="296" priority="1498" operator="lessThan">
      <formula>$C$4</formula>
    </cfRule>
  </conditionalFormatting>
  <conditionalFormatting sqref="AW58">
    <cfRule type="cellIs" dxfId="295" priority="1548" operator="lessThan">
      <formula>$C$4</formula>
    </cfRule>
  </conditionalFormatting>
  <conditionalFormatting sqref="AX58">
    <cfRule type="cellIs" dxfId="294" priority="2915" operator="lessThan">
      <formula>$C$4</formula>
    </cfRule>
    <cfRule type="cellIs" dxfId="293" priority="2916" operator="lessThan">
      <formula>$C$4</formula>
    </cfRule>
  </conditionalFormatting>
  <conditionalFormatting sqref="AY58">
    <cfRule type="cellIs" dxfId="292" priority="3015" operator="lessThan">
      <formula>$C$4</formula>
    </cfRule>
    <cfRule type="cellIs" dxfId="291" priority="3016" operator="lessThan">
      <formula>$C$4</formula>
    </cfRule>
  </conditionalFormatting>
  <conditionalFormatting sqref="AZ58">
    <cfRule type="cellIs" dxfId="290" priority="3115" operator="lessThan">
      <formula>$C$4</formula>
    </cfRule>
    <cfRule type="cellIs" dxfId="289" priority="3116" operator="lessThan">
      <formula>$C$4</formula>
    </cfRule>
  </conditionalFormatting>
  <conditionalFormatting sqref="BA58">
    <cfRule type="cellIs" dxfId="288" priority="3215" operator="lessThan">
      <formula>$C$4</formula>
    </cfRule>
    <cfRule type="cellIs" dxfId="287" priority="3216" operator="lessThan">
      <formula>$C$4</formula>
    </cfRule>
  </conditionalFormatting>
  <conditionalFormatting sqref="BB58">
    <cfRule type="cellIs" dxfId="286" priority="3315" operator="lessThan">
      <formula>$C$4</formula>
    </cfRule>
    <cfRule type="cellIs" dxfId="285" priority="3316" operator="lessThan">
      <formula>$C$4</formula>
    </cfRule>
  </conditionalFormatting>
  <conditionalFormatting sqref="BC58">
    <cfRule type="cellIs" dxfId="284" priority="3415" operator="lessThan">
      <formula>$C$4</formula>
    </cfRule>
    <cfRule type="cellIs" dxfId="283" priority="3416" operator="lessThan">
      <formula>$C$4</formula>
    </cfRule>
  </conditionalFormatting>
  <conditionalFormatting sqref="BD58">
    <cfRule type="cellIs" dxfId="282" priority="3515" operator="lessThan">
      <formula>$C$4</formula>
    </cfRule>
    <cfRule type="cellIs" dxfId="281" priority="3516" operator="lessThan">
      <formula>$C$4</formula>
    </cfRule>
  </conditionalFormatting>
  <conditionalFormatting sqref="BE58">
    <cfRule type="cellIs" dxfId="280" priority="3615" operator="lessThan">
      <formula>$C$4</formula>
    </cfRule>
    <cfRule type="cellIs" dxfId="279" priority="3616" operator="lessThan">
      <formula>$C$4</formula>
    </cfRule>
  </conditionalFormatting>
  <conditionalFormatting sqref="BF58">
    <cfRule type="cellIs" dxfId="278" priority="3715" operator="lessThan">
      <formula>$C$4</formula>
    </cfRule>
    <cfRule type="cellIs" dxfId="277" priority="3716" operator="lessThan">
      <formula>$C$4</formula>
    </cfRule>
  </conditionalFormatting>
  <conditionalFormatting sqref="BG58">
    <cfRule type="cellIs" dxfId="276" priority="3815" operator="lessThan">
      <formula>$C$4</formula>
    </cfRule>
    <cfRule type="cellIs" dxfId="275" priority="3816" operator="lessThan">
      <formula>$C$4</formula>
    </cfRule>
  </conditionalFormatting>
  <conditionalFormatting sqref="BH58">
    <cfRule type="cellIs" dxfId="274" priority="3915" operator="lessThan">
      <formula>$C$4</formula>
    </cfRule>
    <cfRule type="cellIs" dxfId="273" priority="3916" operator="lessThan">
      <formula>$C$4</formula>
    </cfRule>
  </conditionalFormatting>
  <conditionalFormatting sqref="BI58">
    <cfRule type="cellIs" dxfId="272" priority="4015" operator="lessThan">
      <formula>$C$4</formula>
    </cfRule>
    <cfRule type="cellIs" dxfId="271" priority="4016" operator="lessThan">
      <formula>$C$4</formula>
    </cfRule>
  </conditionalFormatting>
  <conditionalFormatting sqref="BJ58">
    <cfRule type="cellIs" dxfId="270" priority="4115" operator="lessThan">
      <formula>$C$4</formula>
    </cfRule>
    <cfRule type="cellIs" dxfId="269" priority="4116" operator="lessThan">
      <formula>$C$4</formula>
    </cfRule>
  </conditionalFormatting>
  <conditionalFormatting sqref="BK58">
    <cfRule type="cellIs" dxfId="268" priority="4215" operator="lessThan">
      <formula>$C$4</formula>
    </cfRule>
    <cfRule type="cellIs" dxfId="267" priority="4216" operator="lessThan">
      <formula>$C$4</formula>
    </cfRule>
  </conditionalFormatting>
  <conditionalFormatting sqref="BL58">
    <cfRule type="cellIs" dxfId="266" priority="4315" operator="lessThan">
      <formula>$C$4</formula>
    </cfRule>
    <cfRule type="cellIs" dxfId="265" priority="4316" operator="lessThan">
      <formula>$C$4</formula>
    </cfRule>
  </conditionalFormatting>
  <conditionalFormatting sqref="BM58">
    <cfRule type="cellIs" dxfId="264" priority="4415" operator="lessThan">
      <formula>$C$4</formula>
    </cfRule>
    <cfRule type="cellIs" dxfId="263" priority="4416" operator="lessThan">
      <formula>$C$4</formula>
    </cfRule>
  </conditionalFormatting>
  <conditionalFormatting sqref="BN58">
    <cfRule type="cellIs" dxfId="262" priority="4515" operator="lessThan">
      <formula>$C$4</formula>
    </cfRule>
    <cfRule type="cellIs" dxfId="261" priority="4516" operator="lessThan">
      <formula>$C$4</formula>
    </cfRule>
  </conditionalFormatting>
  <conditionalFormatting sqref="BO58">
    <cfRule type="cellIs" dxfId="260" priority="4615" operator="lessThan">
      <formula>$C$4</formula>
    </cfRule>
    <cfRule type="cellIs" dxfId="259" priority="4616" operator="lessThan">
      <formula>$C$4</formula>
    </cfRule>
  </conditionalFormatting>
  <conditionalFormatting sqref="BP58">
    <cfRule type="cellIs" dxfId="258" priority="4715" operator="lessThan">
      <formula>$C$4</formula>
    </cfRule>
    <cfRule type="cellIs" dxfId="257" priority="4716" operator="lessThan">
      <formula>$C$4</formula>
    </cfRule>
  </conditionalFormatting>
  <conditionalFormatting sqref="BQ58">
    <cfRule type="cellIs" dxfId="256" priority="4815" operator="lessThan">
      <formula>$C$4</formula>
    </cfRule>
    <cfRule type="cellIs" dxfId="255" priority="4816" operator="lessThan">
      <formula>$C$4</formula>
    </cfRule>
  </conditionalFormatting>
  <conditionalFormatting sqref="BR58">
    <cfRule type="cellIs" dxfId="254" priority="1598" operator="lessThan">
      <formula>$C$4</formula>
    </cfRule>
  </conditionalFormatting>
  <conditionalFormatting sqref="BS58">
    <cfRule type="cellIs" dxfId="253" priority="1648" operator="lessThan">
      <formula>$C$4</formula>
    </cfRule>
  </conditionalFormatting>
  <conditionalFormatting sqref="BT58">
    <cfRule type="cellIs" dxfId="252" priority="1698" operator="lessThan">
      <formula>$C$4</formula>
    </cfRule>
  </conditionalFormatting>
  <conditionalFormatting sqref="BU58">
    <cfRule type="cellIs" dxfId="251" priority="1748" operator="lessThan">
      <formula>$C$4</formula>
    </cfRule>
  </conditionalFormatting>
  <conditionalFormatting sqref="BV58">
    <cfRule type="cellIs" dxfId="250" priority="1798" operator="lessThan">
      <formula>$C$4</formula>
    </cfRule>
  </conditionalFormatting>
  <conditionalFormatting sqref="BW58">
    <cfRule type="cellIs" dxfId="249" priority="1848" operator="lessThan">
      <formula>$C$4</formula>
    </cfRule>
  </conditionalFormatting>
  <conditionalFormatting sqref="BX58">
    <cfRule type="cellIs" dxfId="248" priority="1898" operator="lessThan">
      <formula>$C$4</formula>
    </cfRule>
  </conditionalFormatting>
  <conditionalFormatting sqref="BY58">
    <cfRule type="cellIs" dxfId="247" priority="1948" operator="lessThan">
      <formula>$C$4</formula>
    </cfRule>
  </conditionalFormatting>
  <conditionalFormatting sqref="BZ58">
    <cfRule type="cellIs" dxfId="246" priority="1998" operator="lessThan">
      <formula>$C$4</formula>
    </cfRule>
  </conditionalFormatting>
  <conditionalFormatting sqref="CA58">
    <cfRule type="cellIs" dxfId="245" priority="2048" operator="lessThan">
      <formula>$C$4</formula>
    </cfRule>
  </conditionalFormatting>
  <conditionalFormatting sqref="CB58">
    <cfRule type="cellIs" dxfId="244" priority="2098" operator="lessThan">
      <formula>$C$4</formula>
    </cfRule>
  </conditionalFormatting>
  <conditionalFormatting sqref="CC58">
    <cfRule type="cellIs" dxfId="243" priority="2148" operator="lessThan">
      <formula>$C$4</formula>
    </cfRule>
  </conditionalFormatting>
  <conditionalFormatting sqref="CD58">
    <cfRule type="cellIs" dxfId="242" priority="2198" operator="lessThan">
      <formula>$C$4</formula>
    </cfRule>
  </conditionalFormatting>
  <conditionalFormatting sqref="CE58">
    <cfRule type="cellIs" dxfId="241" priority="2248" operator="lessThan">
      <formula>$C$4</formula>
    </cfRule>
  </conditionalFormatting>
  <conditionalFormatting sqref="CF58">
    <cfRule type="cellIs" dxfId="240" priority="2298" operator="lessThan">
      <formula>$C$4</formula>
    </cfRule>
  </conditionalFormatting>
  <conditionalFormatting sqref="CG58">
    <cfRule type="cellIs" dxfId="239" priority="2348" operator="lessThan">
      <formula>$C$4</formula>
    </cfRule>
  </conditionalFormatting>
  <conditionalFormatting sqref="CH58">
    <cfRule type="cellIs" dxfId="238" priority="5115" operator="lessThan">
      <formula>$C$4</formula>
    </cfRule>
    <cfRule type="cellIs" dxfId="237" priority="5116" operator="lessThan">
      <formula>$C$4</formula>
    </cfRule>
  </conditionalFormatting>
  <conditionalFormatting sqref="CI58">
    <cfRule type="cellIs" dxfId="236" priority="5215" operator="lessThan">
      <formula>$C$4</formula>
    </cfRule>
    <cfRule type="cellIs" dxfId="235" priority="5216" operator="lessThan">
      <formula>$C$4</formula>
    </cfRule>
  </conditionalFormatting>
  <conditionalFormatting sqref="CJ58">
    <cfRule type="cellIs" dxfId="234" priority="5315" operator="lessThan">
      <formula>$C$4</formula>
    </cfRule>
    <cfRule type="cellIs" dxfId="233" priority="5316" operator="lessThan">
      <formula>$C$4</formula>
    </cfRule>
  </conditionalFormatting>
  <conditionalFormatting sqref="CK58">
    <cfRule type="cellIs" dxfId="232" priority="5415" operator="lessThan">
      <formula>$C$4</formula>
    </cfRule>
    <cfRule type="cellIs" dxfId="231" priority="5416" operator="lessThan">
      <formula>$C$4</formula>
    </cfRule>
  </conditionalFormatting>
  <conditionalFormatting sqref="CL58">
    <cfRule type="cellIs" dxfId="230" priority="5515" operator="lessThan">
      <formula>$C$4</formula>
    </cfRule>
    <cfRule type="cellIs" dxfId="229" priority="5516" operator="lessThan">
      <formula>$C$4</formula>
    </cfRule>
  </conditionalFormatting>
  <conditionalFormatting sqref="CM58">
    <cfRule type="cellIs" dxfId="228" priority="2398" operator="lessThan">
      <formula>$C$4</formula>
    </cfRule>
  </conditionalFormatting>
  <conditionalFormatting sqref="CN58">
    <cfRule type="cellIs" dxfId="227" priority="2448" operator="lessThan">
      <formula>$C$4</formula>
    </cfRule>
  </conditionalFormatting>
  <conditionalFormatting sqref="CO58">
    <cfRule type="cellIs" dxfId="226" priority="2498" operator="lessThan">
      <formula>$C$4</formula>
    </cfRule>
  </conditionalFormatting>
  <conditionalFormatting sqref="CP58">
    <cfRule type="cellIs" dxfId="225" priority="4915" operator="lessThan">
      <formula>$C$4</formula>
    </cfRule>
    <cfRule type="cellIs" dxfId="224" priority="4916" operator="lessThan">
      <formula>$C$4</formula>
    </cfRule>
  </conditionalFormatting>
  <conditionalFormatting sqref="CR58">
    <cfRule type="cellIs" dxfId="223" priority="2795" operator="lessThan">
      <formula>$C$4</formula>
    </cfRule>
    <cfRule type="cellIs" dxfId="222" priority="2796" operator="lessThan">
      <formula>$C$4</formula>
    </cfRule>
  </conditionalFormatting>
  <conditionalFormatting sqref="CS58">
    <cfRule type="cellIs" dxfId="221" priority="5015" operator="lessThan">
      <formula>$C$4</formula>
    </cfRule>
    <cfRule type="cellIs" dxfId="220" priority="5016" operator="lessThan">
      <formula>$C$4</formula>
    </cfRule>
  </conditionalFormatting>
  <conditionalFormatting sqref="O59">
    <cfRule type="cellIs" dxfId="219" priority="49" operator="lessThan">
      <formula>$C$4</formula>
    </cfRule>
  </conditionalFormatting>
  <conditionalFormatting sqref="P59">
    <cfRule type="cellIs" dxfId="218" priority="99" operator="lessThan">
      <formula>$C$4</formula>
    </cfRule>
  </conditionalFormatting>
  <conditionalFormatting sqref="Q59">
    <cfRule type="cellIs" dxfId="217" priority="149" operator="lessThan">
      <formula>$C$4</formula>
    </cfRule>
  </conditionalFormatting>
  <conditionalFormatting sqref="R59">
    <cfRule type="cellIs" dxfId="216" priority="2549" operator="lessThan">
      <formula>$C$4</formula>
    </cfRule>
  </conditionalFormatting>
  <conditionalFormatting sqref="S59">
    <cfRule type="cellIs" dxfId="215" priority="2599" operator="lessThan">
      <formula>$C$4</formula>
    </cfRule>
  </conditionalFormatting>
  <conditionalFormatting sqref="T59">
    <cfRule type="cellIs" dxfId="214" priority="199" operator="lessThan">
      <formula>$C$4</formula>
    </cfRule>
  </conditionalFormatting>
  <conditionalFormatting sqref="U59">
    <cfRule type="cellIs" dxfId="213" priority="2649" operator="lessThan">
      <formula>$C$4</formula>
    </cfRule>
  </conditionalFormatting>
  <conditionalFormatting sqref="V59">
    <cfRule type="cellIs" dxfId="212" priority="2699" operator="lessThan">
      <formula>$C$4</formula>
    </cfRule>
  </conditionalFormatting>
  <conditionalFormatting sqref="W59">
    <cfRule type="cellIs" dxfId="211" priority="249" operator="lessThan">
      <formula>$C$4</formula>
    </cfRule>
  </conditionalFormatting>
  <conditionalFormatting sqref="X59">
    <cfRule type="cellIs" dxfId="210" priority="299" operator="lessThan">
      <formula>$C$4</formula>
    </cfRule>
  </conditionalFormatting>
  <conditionalFormatting sqref="Y59">
    <cfRule type="cellIs" dxfId="209" priority="349" operator="lessThan">
      <formula>$C$4</formula>
    </cfRule>
  </conditionalFormatting>
  <conditionalFormatting sqref="Z59">
    <cfRule type="cellIs" dxfId="208" priority="399" operator="lessThan">
      <formula>$C$4</formula>
    </cfRule>
  </conditionalFormatting>
  <conditionalFormatting sqref="AA59">
    <cfRule type="cellIs" dxfId="207" priority="449" operator="lessThan">
      <formula>$C$4</formula>
    </cfRule>
  </conditionalFormatting>
  <conditionalFormatting sqref="AB59">
    <cfRule type="cellIs" dxfId="206" priority="499" operator="lessThan">
      <formula>$C$4</formula>
    </cfRule>
  </conditionalFormatting>
  <conditionalFormatting sqref="AC59">
    <cfRule type="cellIs" dxfId="205" priority="549" operator="lessThan">
      <formula>$C$4</formula>
    </cfRule>
  </conditionalFormatting>
  <conditionalFormatting sqref="AD59">
    <cfRule type="cellIs" dxfId="204" priority="599" operator="lessThan">
      <formula>$C$4</formula>
    </cfRule>
  </conditionalFormatting>
  <conditionalFormatting sqref="AE59">
    <cfRule type="cellIs" dxfId="203" priority="649" operator="lessThan">
      <formula>$C$4</formula>
    </cfRule>
  </conditionalFormatting>
  <conditionalFormatting sqref="AF59">
    <cfRule type="cellIs" dxfId="202" priority="699" operator="lessThan">
      <formula>$C$4</formula>
    </cfRule>
  </conditionalFormatting>
  <conditionalFormatting sqref="AG59">
    <cfRule type="cellIs" dxfId="201" priority="749" operator="lessThan">
      <formula>$C$4</formula>
    </cfRule>
  </conditionalFormatting>
  <conditionalFormatting sqref="AH59">
    <cfRule type="cellIs" dxfId="200" priority="799" operator="lessThan">
      <formula>$C$4</formula>
    </cfRule>
  </conditionalFormatting>
  <conditionalFormatting sqref="AI59">
    <cfRule type="cellIs" dxfId="199" priority="849" operator="lessThan">
      <formula>$C$4</formula>
    </cfRule>
  </conditionalFormatting>
  <conditionalFormatting sqref="AJ59">
    <cfRule type="cellIs" dxfId="198" priority="899" operator="lessThan">
      <formula>$C$4</formula>
    </cfRule>
  </conditionalFormatting>
  <conditionalFormatting sqref="AK59">
    <cfRule type="cellIs" dxfId="197" priority="949" operator="lessThan">
      <formula>$C$4</formula>
    </cfRule>
  </conditionalFormatting>
  <conditionalFormatting sqref="AL59">
    <cfRule type="cellIs" dxfId="196" priority="999" operator="lessThan">
      <formula>$C$4</formula>
    </cfRule>
  </conditionalFormatting>
  <conditionalFormatting sqref="AM59">
    <cfRule type="cellIs" dxfId="195" priority="1049" operator="lessThan">
      <formula>$C$4</formula>
    </cfRule>
  </conditionalFormatting>
  <conditionalFormatting sqref="AN59">
    <cfRule type="cellIs" dxfId="194" priority="1099" operator="lessThan">
      <formula>$C$4</formula>
    </cfRule>
  </conditionalFormatting>
  <conditionalFormatting sqref="AO59">
    <cfRule type="cellIs" dxfId="193" priority="1149" operator="lessThan">
      <formula>$C$4</formula>
    </cfRule>
  </conditionalFormatting>
  <conditionalFormatting sqref="AP59">
    <cfRule type="cellIs" dxfId="192" priority="1199" operator="lessThan">
      <formula>$C$4</formula>
    </cfRule>
  </conditionalFormatting>
  <conditionalFormatting sqref="AQ59">
    <cfRule type="cellIs" dxfId="191" priority="1249" operator="lessThan">
      <formula>$C$4</formula>
    </cfRule>
  </conditionalFormatting>
  <conditionalFormatting sqref="AR59">
    <cfRule type="cellIs" dxfId="190" priority="1299" operator="lessThan">
      <formula>$C$4</formula>
    </cfRule>
  </conditionalFormatting>
  <conditionalFormatting sqref="AS59">
    <cfRule type="cellIs" dxfId="189" priority="1349" operator="lessThan">
      <formula>$C$4</formula>
    </cfRule>
  </conditionalFormatting>
  <conditionalFormatting sqref="AT59">
    <cfRule type="cellIs" dxfId="188" priority="1399" operator="lessThan">
      <formula>$C$4</formula>
    </cfRule>
  </conditionalFormatting>
  <conditionalFormatting sqref="AU59">
    <cfRule type="cellIs" dxfId="187" priority="1449" operator="lessThan">
      <formula>$C$4</formula>
    </cfRule>
  </conditionalFormatting>
  <conditionalFormatting sqref="AV59">
    <cfRule type="cellIs" dxfId="186" priority="1499" operator="lessThan">
      <formula>$C$4</formula>
    </cfRule>
  </conditionalFormatting>
  <conditionalFormatting sqref="AW59">
    <cfRule type="cellIs" dxfId="185" priority="1549" operator="lessThan">
      <formula>$C$4</formula>
    </cfRule>
  </conditionalFormatting>
  <conditionalFormatting sqref="AX59">
    <cfRule type="cellIs" dxfId="184" priority="2917" operator="lessThan">
      <formula>$C$4</formula>
    </cfRule>
    <cfRule type="cellIs" dxfId="183" priority="2918" operator="lessThan">
      <formula>$C$4</formula>
    </cfRule>
  </conditionalFormatting>
  <conditionalFormatting sqref="AY59">
    <cfRule type="cellIs" dxfId="182" priority="3017" operator="lessThan">
      <formula>$C$4</formula>
    </cfRule>
    <cfRule type="cellIs" dxfId="181" priority="3018" operator="lessThan">
      <formula>$C$4</formula>
    </cfRule>
  </conditionalFormatting>
  <conditionalFormatting sqref="AZ59">
    <cfRule type="cellIs" dxfId="180" priority="3117" operator="lessThan">
      <formula>$C$4</formula>
    </cfRule>
    <cfRule type="cellIs" dxfId="179" priority="3118" operator="lessThan">
      <formula>$C$4</formula>
    </cfRule>
  </conditionalFormatting>
  <conditionalFormatting sqref="BA59">
    <cfRule type="cellIs" dxfId="178" priority="3217" operator="lessThan">
      <formula>$C$4</formula>
    </cfRule>
    <cfRule type="cellIs" dxfId="177" priority="3218" operator="lessThan">
      <formula>$C$4</formula>
    </cfRule>
  </conditionalFormatting>
  <conditionalFormatting sqref="BB59">
    <cfRule type="cellIs" dxfId="176" priority="3317" operator="lessThan">
      <formula>$C$4</formula>
    </cfRule>
    <cfRule type="cellIs" dxfId="175" priority="3318" operator="lessThan">
      <formula>$C$4</formula>
    </cfRule>
  </conditionalFormatting>
  <conditionalFormatting sqref="BC59">
    <cfRule type="cellIs" dxfId="174" priority="3417" operator="lessThan">
      <formula>$C$4</formula>
    </cfRule>
    <cfRule type="cellIs" dxfId="173" priority="3418" operator="lessThan">
      <formula>$C$4</formula>
    </cfRule>
  </conditionalFormatting>
  <conditionalFormatting sqref="BD59">
    <cfRule type="cellIs" dxfId="172" priority="3517" operator="lessThan">
      <formula>$C$4</formula>
    </cfRule>
    <cfRule type="cellIs" dxfId="171" priority="3518" operator="lessThan">
      <formula>$C$4</formula>
    </cfRule>
  </conditionalFormatting>
  <conditionalFormatting sqref="BE59">
    <cfRule type="cellIs" dxfId="170" priority="3617" operator="lessThan">
      <formula>$C$4</formula>
    </cfRule>
    <cfRule type="cellIs" dxfId="169" priority="3618" operator="lessThan">
      <formula>$C$4</formula>
    </cfRule>
  </conditionalFormatting>
  <conditionalFormatting sqref="BF59">
    <cfRule type="cellIs" dxfId="168" priority="3717" operator="lessThan">
      <formula>$C$4</formula>
    </cfRule>
    <cfRule type="cellIs" dxfId="167" priority="3718" operator="lessThan">
      <formula>$C$4</formula>
    </cfRule>
  </conditionalFormatting>
  <conditionalFormatting sqref="BG59">
    <cfRule type="cellIs" dxfId="166" priority="3817" operator="lessThan">
      <formula>$C$4</formula>
    </cfRule>
    <cfRule type="cellIs" dxfId="165" priority="3818" operator="lessThan">
      <formula>$C$4</formula>
    </cfRule>
  </conditionalFormatting>
  <conditionalFormatting sqref="BH59">
    <cfRule type="cellIs" dxfId="164" priority="3917" operator="lessThan">
      <formula>$C$4</formula>
    </cfRule>
    <cfRule type="cellIs" dxfId="163" priority="3918" operator="lessThan">
      <formula>$C$4</formula>
    </cfRule>
  </conditionalFormatting>
  <conditionalFormatting sqref="BI59">
    <cfRule type="cellIs" dxfId="162" priority="4017" operator="lessThan">
      <formula>$C$4</formula>
    </cfRule>
    <cfRule type="cellIs" dxfId="161" priority="4018" operator="lessThan">
      <formula>$C$4</formula>
    </cfRule>
  </conditionalFormatting>
  <conditionalFormatting sqref="BJ59">
    <cfRule type="cellIs" dxfId="160" priority="4117" operator="lessThan">
      <formula>$C$4</formula>
    </cfRule>
    <cfRule type="cellIs" dxfId="159" priority="4118" operator="lessThan">
      <formula>$C$4</formula>
    </cfRule>
  </conditionalFormatting>
  <conditionalFormatting sqref="BK59">
    <cfRule type="cellIs" dxfId="158" priority="4217" operator="lessThan">
      <formula>$C$4</formula>
    </cfRule>
    <cfRule type="cellIs" dxfId="157" priority="4218" operator="lessThan">
      <formula>$C$4</formula>
    </cfRule>
  </conditionalFormatting>
  <conditionalFormatting sqref="BL59">
    <cfRule type="cellIs" dxfId="156" priority="4317" operator="lessThan">
      <formula>$C$4</formula>
    </cfRule>
    <cfRule type="cellIs" dxfId="155" priority="4318" operator="lessThan">
      <formula>$C$4</formula>
    </cfRule>
  </conditionalFormatting>
  <conditionalFormatting sqref="BM59">
    <cfRule type="cellIs" dxfId="154" priority="4417" operator="lessThan">
      <formula>$C$4</formula>
    </cfRule>
    <cfRule type="cellIs" dxfId="153" priority="4418" operator="lessThan">
      <formula>$C$4</formula>
    </cfRule>
  </conditionalFormatting>
  <conditionalFormatting sqref="BN59">
    <cfRule type="cellIs" dxfId="152" priority="4517" operator="lessThan">
      <formula>$C$4</formula>
    </cfRule>
    <cfRule type="cellIs" dxfId="151" priority="4518" operator="lessThan">
      <formula>$C$4</formula>
    </cfRule>
  </conditionalFormatting>
  <conditionalFormatting sqref="BO59">
    <cfRule type="cellIs" dxfId="150" priority="4617" operator="lessThan">
      <formula>$C$4</formula>
    </cfRule>
    <cfRule type="cellIs" dxfId="149" priority="4618" operator="lessThan">
      <formula>$C$4</formula>
    </cfRule>
  </conditionalFormatting>
  <conditionalFormatting sqref="BP59">
    <cfRule type="cellIs" dxfId="148" priority="4717" operator="lessThan">
      <formula>$C$4</formula>
    </cfRule>
    <cfRule type="cellIs" dxfId="147" priority="4718" operator="lessThan">
      <formula>$C$4</formula>
    </cfRule>
  </conditionalFormatting>
  <conditionalFormatting sqref="BQ59">
    <cfRule type="cellIs" dxfId="146" priority="4817" operator="lessThan">
      <formula>$C$4</formula>
    </cfRule>
    <cfRule type="cellIs" dxfId="145" priority="4818" operator="lessThan">
      <formula>$C$4</formula>
    </cfRule>
  </conditionalFormatting>
  <conditionalFormatting sqref="BR59">
    <cfRule type="cellIs" dxfId="144" priority="1599" operator="lessThan">
      <formula>$C$4</formula>
    </cfRule>
  </conditionalFormatting>
  <conditionalFormatting sqref="BS59">
    <cfRule type="cellIs" dxfId="143" priority="1649" operator="lessThan">
      <formula>$C$4</formula>
    </cfRule>
  </conditionalFormatting>
  <conditionalFormatting sqref="BT59">
    <cfRule type="cellIs" dxfId="142" priority="1699" operator="lessThan">
      <formula>$C$4</formula>
    </cfRule>
  </conditionalFormatting>
  <conditionalFormatting sqref="BU59">
    <cfRule type="cellIs" dxfId="141" priority="1749" operator="lessThan">
      <formula>$C$4</formula>
    </cfRule>
  </conditionalFormatting>
  <conditionalFormatting sqref="BV59">
    <cfRule type="cellIs" dxfId="140" priority="1799" operator="lessThan">
      <formula>$C$4</formula>
    </cfRule>
  </conditionalFormatting>
  <conditionalFormatting sqref="BW59">
    <cfRule type="cellIs" dxfId="139" priority="1849" operator="lessThan">
      <formula>$C$4</formula>
    </cfRule>
  </conditionalFormatting>
  <conditionalFormatting sqref="BX59">
    <cfRule type="cellIs" dxfId="138" priority="1899" operator="lessThan">
      <formula>$C$4</formula>
    </cfRule>
  </conditionalFormatting>
  <conditionalFormatting sqref="BY59">
    <cfRule type="cellIs" dxfId="137" priority="1949" operator="lessThan">
      <formula>$C$4</formula>
    </cfRule>
  </conditionalFormatting>
  <conditionalFormatting sqref="BZ59">
    <cfRule type="cellIs" dxfId="136" priority="1999" operator="lessThan">
      <formula>$C$4</formula>
    </cfRule>
  </conditionalFormatting>
  <conditionalFormatting sqref="CA59">
    <cfRule type="cellIs" dxfId="135" priority="2049" operator="lessThan">
      <formula>$C$4</formula>
    </cfRule>
  </conditionalFormatting>
  <conditionalFormatting sqref="CB59">
    <cfRule type="cellIs" dxfId="134" priority="2099" operator="lessThan">
      <formula>$C$4</formula>
    </cfRule>
  </conditionalFormatting>
  <conditionalFormatting sqref="CC59">
    <cfRule type="cellIs" dxfId="133" priority="2149" operator="lessThan">
      <formula>$C$4</formula>
    </cfRule>
  </conditionalFormatting>
  <conditionalFormatting sqref="CD59">
    <cfRule type="cellIs" dxfId="132" priority="2199" operator="lessThan">
      <formula>$C$4</formula>
    </cfRule>
  </conditionalFormatting>
  <conditionalFormatting sqref="CE59">
    <cfRule type="cellIs" dxfId="131" priority="2249" operator="lessThan">
      <formula>$C$4</formula>
    </cfRule>
  </conditionalFormatting>
  <conditionalFormatting sqref="CF59">
    <cfRule type="cellIs" dxfId="130" priority="2299" operator="lessThan">
      <formula>$C$4</formula>
    </cfRule>
  </conditionalFormatting>
  <conditionalFormatting sqref="CG59">
    <cfRule type="cellIs" dxfId="129" priority="2349" operator="lessThan">
      <formula>$C$4</formula>
    </cfRule>
  </conditionalFormatting>
  <conditionalFormatting sqref="CH59">
    <cfRule type="cellIs" dxfId="128" priority="5117" operator="lessThan">
      <formula>$C$4</formula>
    </cfRule>
    <cfRule type="cellIs" dxfId="127" priority="5118" operator="lessThan">
      <formula>$C$4</formula>
    </cfRule>
  </conditionalFormatting>
  <conditionalFormatting sqref="CI59">
    <cfRule type="cellIs" dxfId="126" priority="5217" operator="lessThan">
      <formula>$C$4</formula>
    </cfRule>
    <cfRule type="cellIs" dxfId="125" priority="5218" operator="lessThan">
      <formula>$C$4</formula>
    </cfRule>
  </conditionalFormatting>
  <conditionalFormatting sqref="CJ59">
    <cfRule type="cellIs" dxfId="124" priority="5317" operator="lessThan">
      <formula>$C$4</formula>
    </cfRule>
    <cfRule type="cellIs" dxfId="123" priority="5318" operator="lessThan">
      <formula>$C$4</formula>
    </cfRule>
  </conditionalFormatting>
  <conditionalFormatting sqref="CK59">
    <cfRule type="cellIs" dxfId="122" priority="5417" operator="lessThan">
      <formula>$C$4</formula>
    </cfRule>
    <cfRule type="cellIs" dxfId="121" priority="5418" operator="lessThan">
      <formula>$C$4</formula>
    </cfRule>
  </conditionalFormatting>
  <conditionalFormatting sqref="CL59">
    <cfRule type="cellIs" dxfId="120" priority="5517" operator="lessThan">
      <formula>$C$4</formula>
    </cfRule>
    <cfRule type="cellIs" dxfId="119" priority="5518" operator="lessThan">
      <formula>$C$4</formula>
    </cfRule>
  </conditionalFormatting>
  <conditionalFormatting sqref="CM59">
    <cfRule type="cellIs" dxfId="118" priority="2399" operator="lessThan">
      <formula>$C$4</formula>
    </cfRule>
  </conditionalFormatting>
  <conditionalFormatting sqref="CN59">
    <cfRule type="cellIs" dxfId="117" priority="2449" operator="lessThan">
      <formula>$C$4</formula>
    </cfRule>
  </conditionalFormatting>
  <conditionalFormatting sqref="CO59">
    <cfRule type="cellIs" dxfId="116" priority="2499" operator="lessThan">
      <formula>$C$4</formula>
    </cfRule>
  </conditionalFormatting>
  <conditionalFormatting sqref="CP59">
    <cfRule type="cellIs" dxfId="115" priority="4917" operator="lessThan">
      <formula>$C$4</formula>
    </cfRule>
    <cfRule type="cellIs" dxfId="114" priority="4918" operator="lessThan">
      <formula>$C$4</formula>
    </cfRule>
  </conditionalFormatting>
  <conditionalFormatting sqref="CR59">
    <cfRule type="cellIs" dxfId="113" priority="2797" operator="lessThan">
      <formula>$C$4</formula>
    </cfRule>
    <cfRule type="cellIs" dxfId="112" priority="2798" operator="lessThan">
      <formula>$C$4</formula>
    </cfRule>
  </conditionalFormatting>
  <conditionalFormatting sqref="CS59">
    <cfRule type="cellIs" dxfId="111" priority="5017" operator="lessThan">
      <formula>$C$4</formula>
    </cfRule>
    <cfRule type="cellIs" dxfId="110" priority="5018" operator="lessThan">
      <formula>$C$4</formula>
    </cfRule>
  </conditionalFormatting>
  <conditionalFormatting sqref="O60">
    <cfRule type="cellIs" dxfId="109" priority="50" operator="lessThan">
      <formula>$C$4</formula>
    </cfRule>
  </conditionalFormatting>
  <conditionalFormatting sqref="P60">
    <cfRule type="cellIs" dxfId="108" priority="100" operator="lessThan">
      <formula>$C$4</formula>
    </cfRule>
  </conditionalFormatting>
  <conditionalFormatting sqref="Q60">
    <cfRule type="cellIs" dxfId="107" priority="150" operator="lessThan">
      <formula>$C$4</formula>
    </cfRule>
  </conditionalFormatting>
  <conditionalFormatting sqref="R60">
    <cfRule type="cellIs" dxfId="106" priority="2550" operator="lessThan">
      <formula>$C$4</formula>
    </cfRule>
  </conditionalFormatting>
  <conditionalFormatting sqref="S60">
    <cfRule type="cellIs" dxfId="105" priority="2600" operator="lessThan">
      <formula>$C$4</formula>
    </cfRule>
  </conditionalFormatting>
  <conditionalFormatting sqref="T60">
    <cfRule type="cellIs" dxfId="104" priority="200" operator="lessThan">
      <formula>$C$4</formula>
    </cfRule>
  </conditionalFormatting>
  <conditionalFormatting sqref="U60">
    <cfRule type="cellIs" dxfId="103" priority="2650" operator="lessThan">
      <formula>$C$4</formula>
    </cfRule>
  </conditionalFormatting>
  <conditionalFormatting sqref="V60">
    <cfRule type="cellIs" dxfId="102" priority="2700" operator="lessThan">
      <formula>$C$4</formula>
    </cfRule>
  </conditionalFormatting>
  <conditionalFormatting sqref="W60">
    <cfRule type="cellIs" dxfId="101" priority="250" operator="lessThan">
      <formula>$C$4</formula>
    </cfRule>
  </conditionalFormatting>
  <conditionalFormatting sqref="X60">
    <cfRule type="cellIs" dxfId="100" priority="300" operator="lessThan">
      <formula>$C$4</formula>
    </cfRule>
  </conditionalFormatting>
  <conditionalFormatting sqref="Y60">
    <cfRule type="cellIs" dxfId="99" priority="350" operator="lessThan">
      <formula>$C$4</formula>
    </cfRule>
  </conditionalFormatting>
  <conditionalFormatting sqref="Z60">
    <cfRule type="cellIs" dxfId="98" priority="400" operator="lessThan">
      <formula>$C$4</formula>
    </cfRule>
  </conditionalFormatting>
  <conditionalFormatting sqref="AA60">
    <cfRule type="cellIs" dxfId="97" priority="450" operator="lessThan">
      <formula>$C$4</formula>
    </cfRule>
  </conditionalFormatting>
  <conditionalFormatting sqref="AB60">
    <cfRule type="cellIs" dxfId="96" priority="500" operator="lessThan">
      <formula>$C$4</formula>
    </cfRule>
  </conditionalFormatting>
  <conditionalFormatting sqref="AC60">
    <cfRule type="cellIs" dxfId="95" priority="550" operator="lessThan">
      <formula>$C$4</formula>
    </cfRule>
  </conditionalFormatting>
  <conditionalFormatting sqref="AD60">
    <cfRule type="cellIs" dxfId="94" priority="600" operator="lessThan">
      <formula>$C$4</formula>
    </cfRule>
  </conditionalFormatting>
  <conditionalFormatting sqref="AE60">
    <cfRule type="cellIs" dxfId="93" priority="650" operator="lessThan">
      <formula>$C$4</formula>
    </cfRule>
  </conditionalFormatting>
  <conditionalFormatting sqref="AF60">
    <cfRule type="cellIs" dxfId="92" priority="700" operator="lessThan">
      <formula>$C$4</formula>
    </cfRule>
  </conditionalFormatting>
  <conditionalFormatting sqref="AG60">
    <cfRule type="cellIs" dxfId="91" priority="750" operator="lessThan">
      <formula>$C$4</formula>
    </cfRule>
  </conditionalFormatting>
  <conditionalFormatting sqref="AH60">
    <cfRule type="cellIs" dxfId="90" priority="800" operator="lessThan">
      <formula>$C$4</formula>
    </cfRule>
  </conditionalFormatting>
  <conditionalFormatting sqref="AI60">
    <cfRule type="cellIs" dxfId="89" priority="850" operator="lessThan">
      <formula>$C$4</formula>
    </cfRule>
  </conditionalFormatting>
  <conditionalFormatting sqref="AJ60">
    <cfRule type="cellIs" dxfId="88" priority="900" operator="lessThan">
      <formula>$C$4</formula>
    </cfRule>
  </conditionalFormatting>
  <conditionalFormatting sqref="AK60">
    <cfRule type="cellIs" dxfId="87" priority="950" operator="lessThan">
      <formula>$C$4</formula>
    </cfRule>
  </conditionalFormatting>
  <conditionalFormatting sqref="AL60">
    <cfRule type="cellIs" dxfId="86" priority="1000" operator="lessThan">
      <formula>$C$4</formula>
    </cfRule>
  </conditionalFormatting>
  <conditionalFormatting sqref="AM60">
    <cfRule type="cellIs" dxfId="85" priority="1050" operator="lessThan">
      <formula>$C$4</formula>
    </cfRule>
  </conditionalFormatting>
  <conditionalFormatting sqref="AN60">
    <cfRule type="cellIs" dxfId="84" priority="1100" operator="lessThan">
      <formula>$C$4</formula>
    </cfRule>
  </conditionalFormatting>
  <conditionalFormatting sqref="AO60">
    <cfRule type="cellIs" dxfId="83" priority="1150" operator="lessThan">
      <formula>$C$4</formula>
    </cfRule>
  </conditionalFormatting>
  <conditionalFormatting sqref="AP60">
    <cfRule type="cellIs" dxfId="82" priority="1200" operator="lessThan">
      <formula>$C$4</formula>
    </cfRule>
  </conditionalFormatting>
  <conditionalFormatting sqref="AQ60">
    <cfRule type="cellIs" dxfId="81" priority="1250" operator="lessThan">
      <formula>$C$4</formula>
    </cfRule>
  </conditionalFormatting>
  <conditionalFormatting sqref="AR60">
    <cfRule type="cellIs" dxfId="80" priority="1300" operator="lessThan">
      <formula>$C$4</formula>
    </cfRule>
  </conditionalFormatting>
  <conditionalFormatting sqref="AS60">
    <cfRule type="cellIs" dxfId="79" priority="1350" operator="lessThan">
      <formula>$C$4</formula>
    </cfRule>
  </conditionalFormatting>
  <conditionalFormatting sqref="AT60">
    <cfRule type="cellIs" dxfId="78" priority="1400" operator="lessThan">
      <formula>$C$4</formula>
    </cfRule>
  </conditionalFormatting>
  <conditionalFormatting sqref="AU60">
    <cfRule type="cellIs" dxfId="77" priority="1450" operator="lessThan">
      <formula>$C$4</formula>
    </cfRule>
  </conditionalFormatting>
  <conditionalFormatting sqref="AV60">
    <cfRule type="cellIs" dxfId="76" priority="1500" operator="lessThan">
      <formula>$C$4</formula>
    </cfRule>
  </conditionalFormatting>
  <conditionalFormatting sqref="AW60">
    <cfRule type="cellIs" dxfId="75" priority="1550" operator="lessThan">
      <formula>$C$4</formula>
    </cfRule>
  </conditionalFormatting>
  <conditionalFormatting sqref="AX60">
    <cfRule type="cellIs" dxfId="74" priority="2919" operator="lessThan">
      <formula>$C$4</formula>
    </cfRule>
    <cfRule type="cellIs" dxfId="73" priority="2920" operator="lessThan">
      <formula>$C$4</formula>
    </cfRule>
  </conditionalFormatting>
  <conditionalFormatting sqref="AY60">
    <cfRule type="cellIs" dxfId="72" priority="3019" operator="lessThan">
      <formula>$C$4</formula>
    </cfRule>
    <cfRule type="cellIs" dxfId="71" priority="3020" operator="lessThan">
      <formula>$C$4</formula>
    </cfRule>
  </conditionalFormatting>
  <conditionalFormatting sqref="AZ60">
    <cfRule type="cellIs" dxfId="70" priority="3119" operator="lessThan">
      <formula>$C$4</formula>
    </cfRule>
    <cfRule type="cellIs" dxfId="69" priority="3120" operator="lessThan">
      <formula>$C$4</formula>
    </cfRule>
  </conditionalFormatting>
  <conditionalFormatting sqref="BA60">
    <cfRule type="cellIs" dxfId="68" priority="3219" operator="lessThan">
      <formula>$C$4</formula>
    </cfRule>
    <cfRule type="cellIs" dxfId="67" priority="3220" operator="lessThan">
      <formula>$C$4</formula>
    </cfRule>
  </conditionalFormatting>
  <conditionalFormatting sqref="BB60">
    <cfRule type="cellIs" dxfId="66" priority="3319" operator="lessThan">
      <formula>$C$4</formula>
    </cfRule>
    <cfRule type="cellIs" dxfId="65" priority="3320" operator="lessThan">
      <formula>$C$4</formula>
    </cfRule>
  </conditionalFormatting>
  <conditionalFormatting sqref="BC60">
    <cfRule type="cellIs" dxfId="64" priority="3419" operator="lessThan">
      <formula>$C$4</formula>
    </cfRule>
    <cfRule type="cellIs" dxfId="63" priority="3420" operator="lessThan">
      <formula>$C$4</formula>
    </cfRule>
  </conditionalFormatting>
  <conditionalFormatting sqref="BD60">
    <cfRule type="cellIs" dxfId="62" priority="3519" operator="lessThan">
      <formula>$C$4</formula>
    </cfRule>
    <cfRule type="cellIs" dxfId="61" priority="3520" operator="lessThan">
      <formula>$C$4</formula>
    </cfRule>
  </conditionalFormatting>
  <conditionalFormatting sqref="BE60">
    <cfRule type="cellIs" dxfId="60" priority="3619" operator="lessThan">
      <formula>$C$4</formula>
    </cfRule>
    <cfRule type="cellIs" dxfId="59" priority="3620" operator="lessThan">
      <formula>$C$4</formula>
    </cfRule>
  </conditionalFormatting>
  <conditionalFormatting sqref="BF60">
    <cfRule type="cellIs" dxfId="58" priority="3719" operator="lessThan">
      <formula>$C$4</formula>
    </cfRule>
    <cfRule type="cellIs" dxfId="57" priority="3720" operator="lessThan">
      <formula>$C$4</formula>
    </cfRule>
  </conditionalFormatting>
  <conditionalFormatting sqref="BG60">
    <cfRule type="cellIs" dxfId="56" priority="3819" operator="lessThan">
      <formula>$C$4</formula>
    </cfRule>
    <cfRule type="cellIs" dxfId="55" priority="3820" operator="lessThan">
      <formula>$C$4</formula>
    </cfRule>
  </conditionalFormatting>
  <conditionalFormatting sqref="BH60">
    <cfRule type="cellIs" dxfId="54" priority="3919" operator="lessThan">
      <formula>$C$4</formula>
    </cfRule>
    <cfRule type="cellIs" dxfId="53" priority="3920" operator="lessThan">
      <formula>$C$4</formula>
    </cfRule>
  </conditionalFormatting>
  <conditionalFormatting sqref="BI60">
    <cfRule type="cellIs" dxfId="52" priority="4019" operator="lessThan">
      <formula>$C$4</formula>
    </cfRule>
    <cfRule type="cellIs" dxfId="51" priority="4020" operator="lessThan">
      <formula>$C$4</formula>
    </cfRule>
  </conditionalFormatting>
  <conditionalFormatting sqref="BJ60">
    <cfRule type="cellIs" dxfId="50" priority="4119" operator="lessThan">
      <formula>$C$4</formula>
    </cfRule>
    <cfRule type="cellIs" dxfId="49" priority="4120" operator="lessThan">
      <formula>$C$4</formula>
    </cfRule>
  </conditionalFormatting>
  <conditionalFormatting sqref="BK60">
    <cfRule type="cellIs" dxfId="48" priority="4219" operator="lessThan">
      <formula>$C$4</formula>
    </cfRule>
    <cfRule type="cellIs" dxfId="47" priority="4220" operator="lessThan">
      <formula>$C$4</formula>
    </cfRule>
  </conditionalFormatting>
  <conditionalFormatting sqref="BL60">
    <cfRule type="cellIs" dxfId="46" priority="4319" operator="lessThan">
      <formula>$C$4</formula>
    </cfRule>
    <cfRule type="cellIs" dxfId="45" priority="4320" operator="lessThan">
      <formula>$C$4</formula>
    </cfRule>
  </conditionalFormatting>
  <conditionalFormatting sqref="BM60">
    <cfRule type="cellIs" dxfId="44" priority="4419" operator="lessThan">
      <formula>$C$4</formula>
    </cfRule>
    <cfRule type="cellIs" dxfId="43" priority="4420" operator="lessThan">
      <formula>$C$4</formula>
    </cfRule>
  </conditionalFormatting>
  <conditionalFormatting sqref="BN60">
    <cfRule type="cellIs" dxfId="42" priority="4519" operator="lessThan">
      <formula>$C$4</formula>
    </cfRule>
    <cfRule type="cellIs" dxfId="41" priority="4520" operator="lessThan">
      <formula>$C$4</formula>
    </cfRule>
  </conditionalFormatting>
  <conditionalFormatting sqref="BO60">
    <cfRule type="cellIs" dxfId="40" priority="4619" operator="lessThan">
      <formula>$C$4</formula>
    </cfRule>
    <cfRule type="cellIs" dxfId="39" priority="4620" operator="lessThan">
      <formula>$C$4</formula>
    </cfRule>
  </conditionalFormatting>
  <conditionalFormatting sqref="BP60">
    <cfRule type="cellIs" dxfId="38" priority="4719" operator="lessThan">
      <formula>$C$4</formula>
    </cfRule>
    <cfRule type="cellIs" dxfId="37" priority="4720" operator="lessThan">
      <formula>$C$4</formula>
    </cfRule>
  </conditionalFormatting>
  <conditionalFormatting sqref="BQ60">
    <cfRule type="cellIs" dxfId="36" priority="4819" operator="lessThan">
      <formula>$C$4</formula>
    </cfRule>
    <cfRule type="cellIs" dxfId="35" priority="4820" operator="lessThan">
      <formula>$C$4</formula>
    </cfRule>
  </conditionalFormatting>
  <conditionalFormatting sqref="BR60">
    <cfRule type="cellIs" dxfId="34" priority="1600" operator="lessThan">
      <formula>$C$4</formula>
    </cfRule>
  </conditionalFormatting>
  <conditionalFormatting sqref="BS60">
    <cfRule type="cellIs" dxfId="33" priority="1650" operator="lessThan">
      <formula>$C$4</formula>
    </cfRule>
  </conditionalFormatting>
  <conditionalFormatting sqref="BT60">
    <cfRule type="cellIs" dxfId="32" priority="1700" operator="lessThan">
      <formula>$C$4</formula>
    </cfRule>
  </conditionalFormatting>
  <conditionalFormatting sqref="BU60">
    <cfRule type="cellIs" dxfId="31" priority="1750" operator="lessThan">
      <formula>$C$4</formula>
    </cfRule>
  </conditionalFormatting>
  <conditionalFormatting sqref="BV60">
    <cfRule type="cellIs" dxfId="30" priority="1800" operator="lessThan">
      <formula>$C$4</formula>
    </cfRule>
  </conditionalFormatting>
  <conditionalFormatting sqref="BW60">
    <cfRule type="cellIs" dxfId="29" priority="1850" operator="lessThan">
      <formula>$C$4</formula>
    </cfRule>
  </conditionalFormatting>
  <conditionalFormatting sqref="BX60">
    <cfRule type="cellIs" dxfId="28" priority="1900" operator="lessThan">
      <formula>$C$4</formula>
    </cfRule>
  </conditionalFormatting>
  <conditionalFormatting sqref="BY60">
    <cfRule type="cellIs" dxfId="27" priority="1950" operator="lessThan">
      <formula>$C$4</formula>
    </cfRule>
  </conditionalFormatting>
  <conditionalFormatting sqref="BZ60">
    <cfRule type="cellIs" dxfId="26" priority="2000" operator="lessThan">
      <formula>$C$4</formula>
    </cfRule>
  </conditionalFormatting>
  <conditionalFormatting sqref="CA60">
    <cfRule type="cellIs" dxfId="25" priority="2050" operator="lessThan">
      <formula>$C$4</formula>
    </cfRule>
  </conditionalFormatting>
  <conditionalFormatting sqref="CB60">
    <cfRule type="cellIs" dxfId="24" priority="2100" operator="lessThan">
      <formula>$C$4</formula>
    </cfRule>
  </conditionalFormatting>
  <conditionalFormatting sqref="CC60">
    <cfRule type="cellIs" dxfId="23" priority="2150" operator="lessThan">
      <formula>$C$4</formula>
    </cfRule>
  </conditionalFormatting>
  <conditionalFormatting sqref="CD60">
    <cfRule type="cellIs" dxfId="22" priority="2200" operator="lessThan">
      <formula>$C$4</formula>
    </cfRule>
  </conditionalFormatting>
  <conditionalFormatting sqref="CE60">
    <cfRule type="cellIs" dxfId="21" priority="2250" operator="lessThan">
      <formula>$C$4</formula>
    </cfRule>
  </conditionalFormatting>
  <conditionalFormatting sqref="CF60">
    <cfRule type="cellIs" dxfId="20" priority="2300" operator="lessThan">
      <formula>$C$4</formula>
    </cfRule>
  </conditionalFormatting>
  <conditionalFormatting sqref="CG60">
    <cfRule type="cellIs" dxfId="19" priority="2350" operator="lessThan">
      <formula>$C$4</formula>
    </cfRule>
  </conditionalFormatting>
  <conditionalFormatting sqref="CH60">
    <cfRule type="cellIs" dxfId="18" priority="5119" operator="lessThan">
      <formula>$C$4</formula>
    </cfRule>
    <cfRule type="cellIs" dxfId="17" priority="5120" operator="lessThan">
      <formula>$C$4</formula>
    </cfRule>
  </conditionalFormatting>
  <conditionalFormatting sqref="CI60">
    <cfRule type="cellIs" dxfId="16" priority="5219" operator="lessThan">
      <formula>$C$4</formula>
    </cfRule>
    <cfRule type="cellIs" dxfId="15" priority="5220" operator="lessThan">
      <formula>$C$4</formula>
    </cfRule>
  </conditionalFormatting>
  <conditionalFormatting sqref="CJ60">
    <cfRule type="cellIs" dxfId="14" priority="5319" operator="lessThan">
      <formula>$C$4</formula>
    </cfRule>
    <cfRule type="cellIs" dxfId="13" priority="5320" operator="lessThan">
      <formula>$C$4</formula>
    </cfRule>
  </conditionalFormatting>
  <conditionalFormatting sqref="CK60">
    <cfRule type="cellIs" dxfId="12" priority="5419" operator="lessThan">
      <formula>$C$4</formula>
    </cfRule>
    <cfRule type="cellIs" dxfId="11" priority="5420" operator="lessThan">
      <formula>$C$4</formula>
    </cfRule>
  </conditionalFormatting>
  <conditionalFormatting sqref="CL60">
    <cfRule type="cellIs" dxfId="10" priority="5519" operator="lessThan">
      <formula>$C$4</formula>
    </cfRule>
    <cfRule type="cellIs" dxfId="9" priority="5520" operator="lessThan">
      <formula>$C$4</formula>
    </cfRule>
  </conditionalFormatting>
  <conditionalFormatting sqref="CM60">
    <cfRule type="cellIs" dxfId="8" priority="2400" operator="lessThan">
      <formula>$C$4</formula>
    </cfRule>
  </conditionalFormatting>
  <conditionalFormatting sqref="CN60">
    <cfRule type="cellIs" dxfId="7" priority="2450" operator="lessThan">
      <formula>$C$4</formula>
    </cfRule>
  </conditionalFormatting>
  <conditionalFormatting sqref="CO60">
    <cfRule type="cellIs" dxfId="6" priority="2500" operator="lessThan">
      <formula>$C$4</formula>
    </cfRule>
  </conditionalFormatting>
  <conditionalFormatting sqref="CP60">
    <cfRule type="cellIs" dxfId="5" priority="4919" operator="lessThan">
      <formula>$C$4</formula>
    </cfRule>
    <cfRule type="cellIs" dxfId="4" priority="4920" operator="lessThan">
      <formula>$C$4</formula>
    </cfRule>
  </conditionalFormatting>
  <conditionalFormatting sqref="CR60">
    <cfRule type="cellIs" dxfId="3" priority="2799" operator="lessThan">
      <formula>$C$4</formula>
    </cfRule>
    <cfRule type="cellIs" dxfId="2" priority="2800" operator="lessThan">
      <formula>$C$4</formula>
    </cfRule>
  </conditionalFormatting>
  <conditionalFormatting sqref="CS60">
    <cfRule type="cellIs" dxfId="1" priority="5019" operator="lessThan">
      <formula>$C$4</formula>
    </cfRule>
    <cfRule type="cellIs" dxfId="0" priority="5020" operator="lessThan">
      <formula>$C$4</formula>
    </cfRule>
  </conditionalFormatting>
  <dataValidations count="1">
    <dataValidation allowBlank="1" showInputMessage="1" showErrorMessage="1" sqref="Q11 T11 W11 Z11 AC11 AD11 AG11 AJ11 AM11 AP11 AS11 AZ11 BC11 BF11 BI11 BL11 BM11 BN11 BO11 BP11 BQ11 BR11 BU11 BX11 CA11 CD11 CG11 CH11 CI11 CJ11 CK11 CL11 Q12 T12 W12 Z12 AC12 AD12 AG12 AJ12 AM12 AP12 AS12 AZ12 BC12 BF12 BI12 BL12 BM12 BN12 BO12 BP12 BQ12 BR12 BU12 BX12 CA12 CD12 CG12 CH12 CI12 CJ12 CK12 CL12 Q13 T13 W13 Z13 AC13 AD13 AG13 AJ13 AM13 AP13 AS13 AZ13 BC13 BF13 BI13 BL13 BM13 BN13 BO13 BP13 BQ13 BR13 BU13 BX13 CA13 CD13 CG13 CH13 CI13 CJ13 CK13 CL13 Q14 T14 W14 Z14 AC14 AD14 AG14 AJ14 AM14 AP14 AS14 AZ14 BC14 BF14 BI14 BL14 BM14 BN14 BO14 BP14 BQ14 BR14 BU14 BX14 CA14 CD14 CG14 CH14 CI14 CJ14 CK14 CL14 Q15 T15 W15 Z15 AC15 AD15 AG15 AJ15 AM15 AP15 AS15 AZ15 BC15 BF15 BI15 BL15 BM15 BN15 BO15 BP15 BQ15 BR15 BU15 BX15 CA15 CD15 CG15 CH15 CI15 CJ15 CK15 CL15 Q16 T16 W16 Z16 AC16 AD16 AG16 AJ16 AM16 AP16 AS16 AZ16 BC16 BF16 BI16 BL16 BM16 BN16 BO16 BP16 BQ16 BR16 BU16 BX16 CA16 CD16 CG16 CH16 CI16 CJ16 CK16 CL16 Q17 T17 W17 Z17 AC17 AD17 AG17 AJ17 AM17 AP17 AS17 AZ17 BC17 BF17 BI17 BL17 BM17 BN17 BO17 BP17 BQ17 BR17 BU17 BX17 CA17 CD17 CG17 CH17 CI17 CJ17 CK17 CL17 Q18 T18 W18 Z18 AC18 AD18 AG18 AJ18 AM18 AP18 AS18 AZ18 BC18 BF18 BI18 BL18 BM18 BN18 BO18 BP18 BQ18 BR18 BU18 BX18 CA18 CD18 CG18 CH18 CI18 CJ18 CK18 CL18 Q19 T19 W19 Z19 AC19 AD19 AG19 AJ19 AM19 AP19 AS19 AZ19 BC19 BF19 BI19 BL19 BM19 BN19 BO19 BP19 BQ19 BR19 BU19 BX19 CA19 CD19 CG19 CH19 CI19 CJ19 CK19 CL19 Q20 T20 W20 Z20 AC20 AD20 AG20 AJ20 AM20 AP20 AS20 AZ20 BC20 BF20 BI20 BL20 BM20 BN20 BO20 BP20 BQ20 BR20 BU20 BX20 CA20 CD20 CG20 CH20 CI20 CJ20 CK20 CL20 Q21 T21 W21 Z21 AC21 AD21 AG21 AJ21 AM21 AP21 AS21 AZ21 BC21 BF21 BI21 BL21 BM21 BN21 BO21 BP21 BQ21 BR21 BU21 BX21 CA21 CD21 CG21 CH21 CI21 CJ21 CK21 CL21 Q22 T22 W22 Z22 AC22 AD22 AG22 AJ22 AM22 AP22 AS22 AZ22 BC22 BF22 BI22 BL22 BM22 BN22 BO22 BP22 BQ22 BR22 BU22 BX22 CA22 CD22 CG22 CH22 CI22 CJ22 CK22 CL22 Q23 T23 W23 Z23 AC23 AD23 AG23 AJ23 AM23 AP23 AS23 AZ23 BC23 BF23 BI23 BL23 BM23 BN23 BO23 BP23 BQ23 BR23 BU23 BX23 CA23 CD23 CG23 CH23 CI23 CJ23 CK23 CL23 Q24 T24 W24 Z24 AC24 AD24 AG24 AJ24 AM24 AP24 AS24 AZ24 BC24 BF24 BI24 BL24 BM24 BN24 BO24 BP24 BQ24 BR24 BU24 BX24 CA24 CD24 CG24 CH24 CI24 CJ24 CK24 CL24 Q25 T25 W25 Z25 AC25 AD25 AG25 AJ25 AM25 AP25 AS25 AZ25 BC25 BF25 BI25 BL25 BM25 BN25 BO25 BP25 BQ25 BR25 BU25 BX25 CA25 CD25 CG25 CH25 CI25 CJ25 CK25 CL25 Q26 T26 W26 Z26 AC26 AD26 AG26 AJ26 AM26 AP26 AS26 AZ26 BC26 BF26 BI26 BL26 BM26 BN26 BO26 BP26 BQ26 BR26 BU26 BX26 CA26 CD26 CG26 CH26 CI26 CJ26 CK26 CL26 Q27 T27 W27 Z27 AC27 AD27 AG27 AJ27 AM27 AP27 AS27 AZ27 BC27 BF27 BI27 BL27 BM27 BN27 BO27 BP27 BQ27 BR27 BU27 BX27 CA27 CD27 CG27 CH27 CI27 CJ27 CK27 CL27 Q28 T28 W28 Z28 AC28 AD28 AG28 AJ28 AM28 AP28 AS28 AZ28 BC28 BF28 BI28 BL28 BM28 BN28 BO28 BP28 BQ28 BR28 BU28 BX28 CA28 CD28 CG28 CH28 CI28 CJ28 CK28 CL28 Q29 T29 W29 Z29 AC29 AD29 AG29 AJ29 AM29 AP29 AS29 AZ29 BC29 BF29 BI29 BL29 BM29 BN29 BO29 BP29 BQ29 BR29 BU29 BX29 CA29 CD29 CG29 CH29 CI29 CJ29 CK29 CL29 Q30 T30 W30 Z30 AC30 AD30 AG30 AJ30 AM30 AP30 AS30 AZ30 BC30 BF30 BI30 BL30 BM30 BN30 BO30 BP30 BQ30 BR30 BU30 BX30 CA30 CD30 CG30 CH30 CI30 CJ30 CK30 CL30 Q31 T31 W31 Z31 AC31 AD31 AG31 AJ31 AM31 AP31 AS31 AZ31 BC31 BF31 BI31 BL31 BM31 BN31 BO31 BP31 BQ31 BR31 BU31 BX31 CA31 CD31 CG31 CH31 CI31 CJ31 CK31 CL31 Q32 T32 W32 Z32 AC32 AD32 AG32 AJ32 AM32 AP32 AS32 AZ32 BC32 BF32 BI32 BL32 BM32 BN32 BO32 BP32 BQ32 BR32 BU32 BX32 CA32 CD32 CG32 CH32 CI32 CJ32 CK32 CL32 Q33 T33 W33 Z33 AC33 AD33 AG33 AJ33 AM33 AP33 AS33 AZ33 BC33 BF33 BI33 BL33 BM33 BN33 BO33 BP33 BQ33 BR33 BU33 BX33 CA33 CD33 CG33 CH33 CI33 CJ33 CK33 CL33 Q34 T34 W34 Z34 AC34 AD34 AG34 AJ34 AM34 AP34 AS34 AZ34 BC34 BF34 BI34 BL34 BM34 BN34 BO34 BP34 BQ34 BR34 BU34 BX34 CA34 CD34 CG34 CH34 CI34 CJ34 CK34 CL34 Q35 T35 W35 Z35 AC35 AD35 AG35 AJ35 AM35 AP35 AS35 AZ35 BC35 BF35 BI35 BL35 BM35 BN35 BO35 BP35 BQ35 BR35 BU35 BX35 CA35 CD35 CG35 CH35 CI35 CJ35 CK35 CL35 Q36 T36 W36 Z36 AC36 AD36 AG36 AJ36 AM36 AP36 AS36 AZ36 BC36 BF36 BI36 BL36 BM36 BN36 BO36 BP36 BQ36 BR36 BU36 BX36 CA36 CD36 CG36 CH36 CI36 CJ36 CK36 CL36 Q37 T37 W37 Z37 AC37 AD37 AG37 AJ37 AM37 AP37 AS37 AZ37 BC37 BF37 BI37 BL37 BM37 BN37 BO37 BP37 BQ37 BR37 BU37 BX37 CA37 CD37 CG37 CH37 CI37 CJ37 CK37 CL37 Q38 T38 W38 Z38 AC38 AD38 AG38 AJ38 AM38 AP38 AS38 AZ38 BC38 BF38 BI38 BL38 BM38 BN38 BO38 BP38 BQ38 BR38 BU38 BX38 CA38 CD38 CG38 CH38 CI38 CJ38 CK38 CL38 Q39 T39 W39 Z39 AC39 AD39 AG39 AJ39 AM39 AP39 AS39 AZ39 BC39 BF39 BI39 BL39 BM39 BN39 BO39 BP39 BQ39 BR39 BU39 BX39 CA39 CD39 CG39 CH39 CI39 CJ39 CK39 CL39 Q40 T40 W40 Z40 AC40 AD40 AG40 AJ40 AM40 AP40 AS40 AZ40 BC40 BF40 BI40 BL40 BM40 BN40 BO40 BP40 BQ40 BR40 BU40 BX40 CA40 CD40 CG40 CH40 CI40 CJ40 CK40 CL40 Q41 T41 W41 Z41 AC41 AD41 AG41 AJ41 AM41 AP41 AS41 AZ41 BC41 BF41 BI41 BL41 BM41 BN41 BO41 BP41 BQ41 BR41 BU41 BX41 CA41 CD41 CG41 CH41 CI41 CJ41 CK41 CL41 Q42 T42 W42 Z42 AC42 AD42 AG42 AJ42 AM42 AP42 AS42 AZ42 BC42 BF42 BI42 BL42 BM42 BN42 BO42 BP42 BQ42 BR42 BU42 BX42 CA42 CD42 CG42 CH42 CI42 CJ42 CK42 CL42 Q43 T43 W43 Z43 AC43 AD43 AG43 AJ43 AM43 AP43 AS43 AZ43 BC43 BF43 BI43 BL43 BM43 BN43 BO43 BP43 BQ43 BR43 BU43 BX43 CA43 CD43 CG43 CH43 CI43 CJ43 CK43 CL43 Q44 T44 W44 Z44 AC44 AD44 AG44 AJ44 AM44 AP44 AS44 AZ44 BC44 BF44 BI44 BL44 BM44 BN44 BO44 BP44 BQ44 BR44 BU44 BX44 CA44 CD44 CG44 CH44 CI44 CJ44 CK44 CL44 Q45 T45 W45 Z45 AC45 AD45 AG45 AJ45 AM45 AP45 AS45 AZ45 BC45 BF45 BI45 BL45 BM45 BN45 BO45 BP45 BQ45 BR45 BU45 BX45 CA45 CD45 CG45 CH45 CI45 CJ45 CK45 CL45 Q46 T46 W46 Z46 AC46 AD46 AG46 AJ46 AM46 AP46 AS46 AZ46 BC46 BF46 BI46 BL46 BM46 BN46 BO46 BP46 BQ46 BR46 BU46 BX46 CA46 CD46 CG46 CH46 CI46 CJ46 CK46 CL46 Q47 T47 W47 Z47 AC47 AD47 AG47 AJ47 AM47 AP47 AS47 AZ47 BC47 BF47 BI47 BL47 BM47 BN47 BO47 BP47 BQ47 BR47 BU47 BX47 CA47 CD47 CG47 CH47 CI47 CJ47 CK47 CL47 Q48 T48 W48 Z48 AC48 AD48 AG48 AJ48 AM48 AP48 AS48 AZ48 BC48 BF48 BI48 BL48 BM48 BN48 BO48 BP48 BQ48 BR48 BU48 BX48 CA48 CD48 CG48 CH48 CI48 CJ48 CK48 CL48 Q49 T49 W49 Z49 AC49 AD49 AG49 AJ49 AM49 AP49 AS49 AZ49 BC49 BF49 BI49 BL49 BM49 BN49 BO49 BP49 BQ49 BR49 BU49 BX49 CA49 CD49 CG49 CH49 CI49 CJ49 CK49 CL49 Q50 T50 W50 Z50 AC50 AD50 AG50 AJ50 AM50 AP50 AS50 AZ50 BC50 BF50 BI50 BL50 BM50 BN50 BO50 BP50 BQ50 BR50 BU50 BX50 CA50 CD50 CG50 CH50 CI50 CJ50 CK50 CL50 Q51 T51 W51 Z51 AC51 AD51 AG51 AJ51 AM51 AP51 AS51 AZ51 BC51 BF51 BI51 BL51 BM51 BN51 BO51 BP51 BQ51 BR51 BU51 BX51 CA51 CD51 CG51 CH51 CI51 CJ51 CK51 CL51 Q52 T52 W52 Z52 AC52 AD52 AG52 AJ52 AM52 AP52 AS52 AZ52 BC52 BF52 BI52 BL52 BM52 BN52 BO52 BP52 BQ52 BR52 BU52 BX52 CA52 CD52 CG52 CH52 CI52 CJ52 CK52 CL52 Q53 T53 W53 Z53 AC53 AD53 AG53 AJ53 AM53 AP53 AS53 AZ53 BC53 BF53 BI53 BL53 BM53 BN53 BO53 BP53 BQ53 BR53 BU53 BX53 CA53 CD53 CG53 CH53 CI53 CJ53 CK53 CL53 Q54 T54 W54 Z54 AC54 AD54 AG54 AJ54 AM54 AP54 AS54 AZ54 BC54 BF54 BI54 BL54 BM54 BN54 BO54 BP54 BQ54 BR54 BU54 BX54 CA54 CD54 CG54 CH54 CI54 CJ54 CK54 CL54 Q55 T55 W55 Z55 AC55 AD55 AG55 AJ55 AM55 AP55 AS55 AZ55 BC55 BF55 BI55 BL55 BM55 BN55 BO55 BP55 BQ55 BR55 BU55 BX55 CA55 CD55 CG55 CH55 CI55 CJ55 CK55 CL55 Q56 T56 W56 Z56 AC56 AD56 AG56 AJ56 AM56 AP56 AS56 AZ56 BC56 BF56 BI56 BL56 BM56 BN56 BO56 BP56 BQ56 BR56 BU56 BX56 CA56 CD56 CG56 CH56 CI56 CJ56 CK56 CL56 Q57 T57 W57 Z57 AC57 AD57 AG57 AJ57 AM57 AP57 AS57 AZ57 BC57 BF57 BI57 BL57 BM57 BN57 BO57 BP57 BQ57 BR57 BU57 BX57 CA57 CD57 CG57 CH57 CI57 CJ57 CK57 CL57 Q58 T58 W58 Z58 AC58 AD58 AG58 AJ58 AM58 AP58 AS58 AZ58 BC58 BF58 BI58 BL58 BM58 BN58 BO58 BP58 BQ58 BR58 BU58 BX58 CA58 CD58 CG58 CH58 CI58 CJ58 CK58 CL58 Q59 T59 W59 Z59 AC59 AD59 AG59 AJ59 AM59 AP59 AS59 AZ59 BC59 BF59 BI59 BL59 BM59 BN59 BO59 BP59 BQ59 BR59 BU59 BX59 CA59 CD59 CG59 CH59 CI59 CJ59 CK59 CL59 Q60 T60 W60 Z60 AC60 AD60 AG60 AJ60 AM60 AP60 AS60 AZ60 BC60 BF60 BI60 BL60 BM60 BN60 BO60 BP60 BQ60 BR60 BU60 BX60 CA60 CD60 CG60 CH60 CI60 CJ60 CK60 CL60" xr:uid="{00000000-0002-0000-0000-00000000000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Lembar kerja</vt:lpstr>
      </vt:variant>
      <vt:variant>
        <vt:i4>1</vt:i4>
      </vt:variant>
    </vt:vector>
  </HeadingPairs>
  <TitlesOfParts>
    <vt:vector size="1" baseType="lpstr">
      <vt:lpstr>X IPS 5</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Campusnet</cp:lastModifiedBy>
  <dcterms:created xsi:type="dcterms:W3CDTF">2015-09-01T16:01:00Z</dcterms:created>
  <dcterms:modified xsi:type="dcterms:W3CDTF">2019-12-09T05:28:40Z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ies>
</file>