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7895" windowHeight="9405"/>
  </bookViews>
  <sheets>
    <sheet name="X MIPA 4" sheetId="4" r:id="rId1"/>
  </sheets>
  <calcPr calcId="144525"/>
</workbook>
</file>

<file path=xl/calcChain.xml><?xml version="1.0" encoding="utf-8"?>
<calcChain xmlns="http://schemas.openxmlformats.org/spreadsheetml/2006/main">
  <c r="CT60" i="4" l="1"/>
  <c r="CQ60" i="4"/>
  <c r="H60" i="4" s="1"/>
  <c r="CM60" i="4"/>
  <c r="CN60" i="4" s="1"/>
  <c r="K60" i="4" s="1"/>
  <c r="L60" i="4" s="1"/>
  <c r="CL60" i="4"/>
  <c r="CK60" i="4"/>
  <c r="CJ60" i="4"/>
  <c r="CI60" i="4"/>
  <c r="CH60" i="4"/>
  <c r="BR60" i="4"/>
  <c r="I60" i="4" s="1"/>
  <c r="J60" i="4" s="1"/>
  <c r="BQ60" i="4"/>
  <c r="BP60" i="4"/>
  <c r="BO60" i="4"/>
  <c r="BN60" i="4"/>
  <c r="BM60" i="4"/>
  <c r="AV60" i="4"/>
  <c r="AU60" i="4"/>
  <c r="AD60" i="4"/>
  <c r="D60" i="4" s="1"/>
  <c r="E60" i="4" s="1"/>
  <c r="M60" i="4"/>
  <c r="F60" i="4"/>
  <c r="G60" i="4" s="1"/>
  <c r="CT59" i="4"/>
  <c r="M59" i="4" s="1"/>
  <c r="CQ59" i="4"/>
  <c r="H59" i="4" s="1"/>
  <c r="CM59" i="4"/>
  <c r="CN59" i="4" s="1"/>
  <c r="K59" i="4" s="1"/>
  <c r="L59" i="4" s="1"/>
  <c r="CL59" i="4"/>
  <c r="CK59" i="4"/>
  <c r="CJ59" i="4"/>
  <c r="CI59" i="4"/>
  <c r="CH59" i="4"/>
  <c r="BR59" i="4"/>
  <c r="I59" i="4" s="1"/>
  <c r="J59" i="4" s="1"/>
  <c r="BQ59" i="4"/>
  <c r="BP59" i="4"/>
  <c r="BO59" i="4"/>
  <c r="BN59" i="4"/>
  <c r="BM59" i="4"/>
  <c r="AV59" i="4"/>
  <c r="AU59" i="4"/>
  <c r="AD59" i="4"/>
  <c r="D59" i="4" s="1"/>
  <c r="E59" i="4" s="1"/>
  <c r="F59" i="4"/>
  <c r="G59" i="4" s="1"/>
  <c r="CT58" i="4"/>
  <c r="M58" i="4" s="1"/>
  <c r="CQ58" i="4"/>
  <c r="H58" i="4" s="1"/>
  <c r="CM58" i="4"/>
  <c r="CN58" i="4" s="1"/>
  <c r="K58" i="4" s="1"/>
  <c r="L58" i="4" s="1"/>
  <c r="CL58" i="4"/>
  <c r="CK58" i="4"/>
  <c r="CJ58" i="4"/>
  <c r="CI58" i="4"/>
  <c r="CH58" i="4"/>
  <c r="BR58" i="4"/>
  <c r="I58" i="4" s="1"/>
  <c r="BQ58" i="4"/>
  <c r="BP58" i="4"/>
  <c r="BO58" i="4"/>
  <c r="BN58" i="4"/>
  <c r="BM58" i="4"/>
  <c r="AV58" i="4"/>
  <c r="AU58" i="4"/>
  <c r="AD58" i="4"/>
  <c r="D58" i="4" s="1"/>
  <c r="E58" i="4" s="1"/>
  <c r="J58" i="4"/>
  <c r="F58" i="4"/>
  <c r="G58" i="4" s="1"/>
  <c r="CT57" i="4"/>
  <c r="M57" i="4" s="1"/>
  <c r="CQ57" i="4"/>
  <c r="H57" i="4" s="1"/>
  <c r="CM57" i="4"/>
  <c r="CN57" i="4" s="1"/>
  <c r="K57" i="4" s="1"/>
  <c r="L57" i="4" s="1"/>
  <c r="CL57" i="4"/>
  <c r="CK57" i="4"/>
  <c r="CJ57" i="4"/>
  <c r="CI57" i="4"/>
  <c r="CH57" i="4"/>
  <c r="BR57" i="4"/>
  <c r="I57" i="4" s="1"/>
  <c r="J57" i="4" s="1"/>
  <c r="BQ57" i="4"/>
  <c r="BP57" i="4"/>
  <c r="BO57" i="4"/>
  <c r="BN57" i="4"/>
  <c r="BM57" i="4"/>
  <c r="AV57" i="4"/>
  <c r="AU57" i="4"/>
  <c r="AD57" i="4"/>
  <c r="D57" i="4" s="1"/>
  <c r="E57" i="4" s="1"/>
  <c r="F57" i="4"/>
  <c r="G57" i="4" s="1"/>
  <c r="CT56" i="4"/>
  <c r="M56" i="4" s="1"/>
  <c r="CQ56" i="4"/>
  <c r="H56" i="4" s="1"/>
  <c r="CM56" i="4"/>
  <c r="CN56" i="4" s="1"/>
  <c r="K56" i="4" s="1"/>
  <c r="L56" i="4" s="1"/>
  <c r="CL56" i="4"/>
  <c r="CK56" i="4"/>
  <c r="CJ56" i="4"/>
  <c r="CI56" i="4"/>
  <c r="CH56" i="4"/>
  <c r="BR56" i="4"/>
  <c r="I56" i="4" s="1"/>
  <c r="BQ56" i="4"/>
  <c r="BP56" i="4"/>
  <c r="BO56" i="4"/>
  <c r="BN56" i="4"/>
  <c r="BM56" i="4"/>
  <c r="AV56" i="4"/>
  <c r="AU56" i="4"/>
  <c r="AD56" i="4"/>
  <c r="D56" i="4" s="1"/>
  <c r="E56" i="4" s="1"/>
  <c r="J56" i="4"/>
  <c r="F56" i="4"/>
  <c r="G56" i="4" s="1"/>
  <c r="CT55" i="4"/>
  <c r="M55" i="4" s="1"/>
  <c r="CQ55" i="4"/>
  <c r="H55" i="4" s="1"/>
  <c r="CM55" i="4"/>
  <c r="CN55" i="4" s="1"/>
  <c r="K55" i="4" s="1"/>
  <c r="L55" i="4" s="1"/>
  <c r="CL55" i="4"/>
  <c r="CK55" i="4"/>
  <c r="CJ55" i="4"/>
  <c r="CI55" i="4"/>
  <c r="CH55" i="4"/>
  <c r="BR55" i="4"/>
  <c r="I55" i="4" s="1"/>
  <c r="J55" i="4" s="1"/>
  <c r="BQ55" i="4"/>
  <c r="BP55" i="4"/>
  <c r="BO55" i="4"/>
  <c r="BN55" i="4"/>
  <c r="BM55" i="4"/>
  <c r="AV55" i="4"/>
  <c r="AU55" i="4"/>
  <c r="AD55" i="4"/>
  <c r="D55" i="4" s="1"/>
  <c r="E55" i="4" s="1"/>
  <c r="F55" i="4"/>
  <c r="G55" i="4" s="1"/>
  <c r="CT54" i="4"/>
  <c r="M54" i="4" s="1"/>
  <c r="CQ54" i="4"/>
  <c r="H54" i="4" s="1"/>
  <c r="CL54" i="4"/>
  <c r="CK54" i="4"/>
  <c r="CJ54" i="4"/>
  <c r="CI54" i="4"/>
  <c r="CH54" i="4"/>
  <c r="CM54" i="4" s="1"/>
  <c r="CN54" i="4" s="1"/>
  <c r="BR54" i="4"/>
  <c r="I54" i="4" s="1"/>
  <c r="J54" i="4" s="1"/>
  <c r="BQ54" i="4"/>
  <c r="BP54" i="4"/>
  <c r="BO54" i="4"/>
  <c r="BN54" i="4"/>
  <c r="BM54" i="4"/>
  <c r="AV54" i="4"/>
  <c r="AU54" i="4"/>
  <c r="AD54" i="4"/>
  <c r="D54" i="4" s="1"/>
  <c r="E54" i="4" s="1"/>
  <c r="K54" i="4"/>
  <c r="L54" i="4" s="1"/>
  <c r="F54" i="4"/>
  <c r="G54" i="4" s="1"/>
  <c r="CT53" i="4"/>
  <c r="M53" i="4" s="1"/>
  <c r="CQ53" i="4"/>
  <c r="CM53" i="4"/>
  <c r="CN53" i="4" s="1"/>
  <c r="CL53" i="4"/>
  <c r="CK53" i="4"/>
  <c r="CJ53" i="4"/>
  <c r="CI53" i="4"/>
  <c r="CH53" i="4"/>
  <c r="BR53" i="4"/>
  <c r="I53" i="4" s="1"/>
  <c r="J53" i="4" s="1"/>
  <c r="BQ53" i="4"/>
  <c r="BP53" i="4"/>
  <c r="BO53" i="4"/>
  <c r="BN53" i="4"/>
  <c r="BM53" i="4"/>
  <c r="AV53" i="4"/>
  <c r="AU53" i="4"/>
  <c r="AD53" i="4"/>
  <c r="D53" i="4" s="1"/>
  <c r="E53" i="4" s="1"/>
  <c r="K53" i="4"/>
  <c r="L53" i="4" s="1"/>
  <c r="H53" i="4"/>
  <c r="F53" i="4"/>
  <c r="G53" i="4" s="1"/>
  <c r="CT52" i="4"/>
  <c r="M52" i="4" s="1"/>
  <c r="CQ52" i="4"/>
  <c r="CM52" i="4"/>
  <c r="CN52" i="4" s="1"/>
  <c r="CL52" i="4"/>
  <c r="CK52" i="4"/>
  <c r="CJ52" i="4"/>
  <c r="CI52" i="4"/>
  <c r="CH52" i="4"/>
  <c r="BR52" i="4"/>
  <c r="I52" i="4" s="1"/>
  <c r="J52" i="4" s="1"/>
  <c r="BQ52" i="4"/>
  <c r="BP52" i="4"/>
  <c r="BO52" i="4"/>
  <c r="BN52" i="4"/>
  <c r="BM52" i="4"/>
  <c r="AV52" i="4"/>
  <c r="AU52" i="4"/>
  <c r="AD52" i="4"/>
  <c r="D52" i="4" s="1"/>
  <c r="E52" i="4" s="1"/>
  <c r="K52" i="4"/>
  <c r="L52" i="4" s="1"/>
  <c r="H52" i="4"/>
  <c r="F52" i="4"/>
  <c r="G52" i="4" s="1"/>
  <c r="CT51" i="4"/>
  <c r="M51" i="4" s="1"/>
  <c r="CQ51" i="4"/>
  <c r="CM51" i="4"/>
  <c r="CN51" i="4" s="1"/>
  <c r="CL51" i="4"/>
  <c r="CK51" i="4"/>
  <c r="CJ51" i="4"/>
  <c r="CI51" i="4"/>
  <c r="CH51" i="4"/>
  <c r="BR51" i="4"/>
  <c r="I51" i="4" s="1"/>
  <c r="J51" i="4" s="1"/>
  <c r="BQ51" i="4"/>
  <c r="BP51" i="4"/>
  <c r="BO51" i="4"/>
  <c r="BN51" i="4"/>
  <c r="BM51" i="4"/>
  <c r="AV51" i="4"/>
  <c r="AU51" i="4"/>
  <c r="AD51" i="4"/>
  <c r="D51" i="4" s="1"/>
  <c r="E51" i="4" s="1"/>
  <c r="K51" i="4"/>
  <c r="L51" i="4" s="1"/>
  <c r="H51" i="4"/>
  <c r="F51" i="4"/>
  <c r="G51" i="4" s="1"/>
  <c r="CT50" i="4"/>
  <c r="M50" i="4" s="1"/>
  <c r="CQ50" i="4"/>
  <c r="CM50" i="4"/>
  <c r="CN50" i="4" s="1"/>
  <c r="CL50" i="4"/>
  <c r="CK50" i="4"/>
  <c r="CJ50" i="4"/>
  <c r="CI50" i="4"/>
  <c r="CH50" i="4"/>
  <c r="BR50" i="4"/>
  <c r="I50" i="4" s="1"/>
  <c r="J50" i="4" s="1"/>
  <c r="BQ50" i="4"/>
  <c r="BP50" i="4"/>
  <c r="BO50" i="4"/>
  <c r="BN50" i="4"/>
  <c r="BM50" i="4"/>
  <c r="AV50" i="4"/>
  <c r="F50" i="4" s="1"/>
  <c r="G50" i="4" s="1"/>
  <c r="AU50" i="4"/>
  <c r="AD50" i="4"/>
  <c r="D50" i="4" s="1"/>
  <c r="E50" i="4" s="1"/>
  <c r="K50" i="4"/>
  <c r="L50" i="4" s="1"/>
  <c r="H50" i="4"/>
  <c r="CT49" i="4"/>
  <c r="M49" i="4" s="1"/>
  <c r="CQ49" i="4"/>
  <c r="CM49" i="4"/>
  <c r="CN49" i="4" s="1"/>
  <c r="CL49" i="4"/>
  <c r="CK49" i="4"/>
  <c r="CJ49" i="4"/>
  <c r="CI49" i="4"/>
  <c r="CH49" i="4"/>
  <c r="BR49" i="4"/>
  <c r="I49" i="4" s="1"/>
  <c r="J49" i="4" s="1"/>
  <c r="BQ49" i="4"/>
  <c r="BP49" i="4"/>
  <c r="BO49" i="4"/>
  <c r="BN49" i="4"/>
  <c r="BM49" i="4"/>
  <c r="AV49" i="4"/>
  <c r="F49" i="4" s="1"/>
  <c r="G49" i="4" s="1"/>
  <c r="AU49" i="4"/>
  <c r="AD49" i="4"/>
  <c r="D49" i="4" s="1"/>
  <c r="E49" i="4" s="1"/>
  <c r="K49" i="4"/>
  <c r="L49" i="4" s="1"/>
  <c r="H49" i="4"/>
  <c r="CT48" i="4"/>
  <c r="M48" i="4" s="1"/>
  <c r="CQ48" i="4"/>
  <c r="CM48" i="4"/>
  <c r="CN48" i="4" s="1"/>
  <c r="K48" i="4" s="1"/>
  <c r="L48" i="4" s="1"/>
  <c r="CL48" i="4"/>
  <c r="CK48" i="4"/>
  <c r="CJ48" i="4"/>
  <c r="CI48" i="4"/>
  <c r="CH48" i="4"/>
  <c r="BR48" i="4"/>
  <c r="I48" i="4" s="1"/>
  <c r="J48" i="4" s="1"/>
  <c r="BQ48" i="4"/>
  <c r="BP48" i="4"/>
  <c r="BO48" i="4"/>
  <c r="BN48" i="4"/>
  <c r="BM48" i="4"/>
  <c r="AV48" i="4"/>
  <c r="F48" i="4" s="1"/>
  <c r="G48" i="4" s="1"/>
  <c r="AU48" i="4"/>
  <c r="AD48" i="4"/>
  <c r="D48" i="4" s="1"/>
  <c r="E48" i="4" s="1"/>
  <c r="H48" i="4"/>
  <c r="CT47" i="4"/>
  <c r="M47" i="4" s="1"/>
  <c r="CQ47" i="4"/>
  <c r="CM47" i="4"/>
  <c r="CN47" i="4" s="1"/>
  <c r="K47" i="4" s="1"/>
  <c r="L47" i="4" s="1"/>
  <c r="CL47" i="4"/>
  <c r="CK47" i="4"/>
  <c r="CJ47" i="4"/>
  <c r="CI47" i="4"/>
  <c r="CH47" i="4"/>
  <c r="BR47" i="4"/>
  <c r="I47" i="4" s="1"/>
  <c r="J47" i="4" s="1"/>
  <c r="BQ47" i="4"/>
  <c r="BP47" i="4"/>
  <c r="BO47" i="4"/>
  <c r="BN47" i="4"/>
  <c r="BM47" i="4"/>
  <c r="AV47" i="4"/>
  <c r="F47" i="4" s="1"/>
  <c r="G47" i="4" s="1"/>
  <c r="AU47" i="4"/>
  <c r="AD47" i="4"/>
  <c r="D47" i="4" s="1"/>
  <c r="E47" i="4" s="1"/>
  <c r="H47" i="4"/>
  <c r="CL46" i="4"/>
  <c r="CK46" i="4"/>
  <c r="CJ46" i="4"/>
  <c r="CI46" i="4"/>
  <c r="CH46" i="4"/>
  <c r="BQ46" i="4"/>
  <c r="BP46" i="4"/>
  <c r="BO46" i="4"/>
  <c r="BN46" i="4"/>
  <c r="BR46" i="4" s="1"/>
  <c r="BM46" i="4"/>
  <c r="AU46" i="4"/>
  <c r="AV46" i="4" s="1"/>
  <c r="F46" i="4" s="1"/>
  <c r="G46" i="4" s="1"/>
  <c r="AD46" i="4"/>
  <c r="D46" i="4"/>
  <c r="E46" i="4" s="1"/>
  <c r="CL45" i="4"/>
  <c r="CK45" i="4"/>
  <c r="CJ45" i="4"/>
  <c r="CI45" i="4"/>
  <c r="CH45" i="4"/>
  <c r="BQ45" i="4"/>
  <c r="BP45" i="4"/>
  <c r="BO45" i="4"/>
  <c r="BN45" i="4"/>
  <c r="BR45" i="4" s="1"/>
  <c r="BM45" i="4"/>
  <c r="AV45" i="4"/>
  <c r="AU45" i="4"/>
  <c r="AD45" i="4"/>
  <c r="D45" i="4" s="1"/>
  <c r="E45" i="4" s="1"/>
  <c r="F45" i="4"/>
  <c r="G45" i="4" s="1"/>
  <c r="CL44" i="4"/>
  <c r="CK44" i="4"/>
  <c r="CJ44" i="4"/>
  <c r="CI44" i="4"/>
  <c r="CH44" i="4"/>
  <c r="BQ44" i="4"/>
  <c r="BP44" i="4"/>
  <c r="BO44" i="4"/>
  <c r="BN44" i="4"/>
  <c r="BR44" i="4" s="1"/>
  <c r="I44" i="4" s="1"/>
  <c r="J44" i="4" s="1"/>
  <c r="BM44" i="4"/>
  <c r="AU44" i="4"/>
  <c r="AV44" i="4" s="1"/>
  <c r="F44" i="4" s="1"/>
  <c r="G44" i="4" s="1"/>
  <c r="AD44" i="4"/>
  <c r="D44" i="4"/>
  <c r="E44" i="4" s="1"/>
  <c r="CL43" i="4"/>
  <c r="CK43" i="4"/>
  <c r="CJ43" i="4"/>
  <c r="CI43" i="4"/>
  <c r="CH43" i="4"/>
  <c r="BQ43" i="4"/>
  <c r="BP43" i="4"/>
  <c r="BO43" i="4"/>
  <c r="BN43" i="4"/>
  <c r="BR43" i="4" s="1"/>
  <c r="BM43" i="4"/>
  <c r="AV43" i="4"/>
  <c r="AU43" i="4"/>
  <c r="AD43" i="4"/>
  <c r="D43" i="4" s="1"/>
  <c r="E43" i="4" s="1"/>
  <c r="F43" i="4"/>
  <c r="G43" i="4" s="1"/>
  <c r="CL42" i="4"/>
  <c r="CK42" i="4"/>
  <c r="CJ42" i="4"/>
  <c r="CI42" i="4"/>
  <c r="CH42" i="4"/>
  <c r="BQ42" i="4"/>
  <c r="BP42" i="4"/>
  <c r="BO42" i="4"/>
  <c r="BN42" i="4"/>
  <c r="BR42" i="4" s="1"/>
  <c r="BM42" i="4"/>
  <c r="AV42" i="4"/>
  <c r="AU42" i="4"/>
  <c r="AD42" i="4"/>
  <c r="D42" i="4" s="1"/>
  <c r="E42" i="4" s="1"/>
  <c r="F42" i="4"/>
  <c r="G42" i="4" s="1"/>
  <c r="CL41" i="4"/>
  <c r="CK41" i="4"/>
  <c r="CJ41" i="4"/>
  <c r="CI41" i="4"/>
  <c r="CH41" i="4"/>
  <c r="BQ41" i="4"/>
  <c r="BP41" i="4"/>
  <c r="BO41" i="4"/>
  <c r="BN41" i="4"/>
  <c r="BR41" i="4" s="1"/>
  <c r="BM41" i="4"/>
  <c r="AV41" i="4"/>
  <c r="AU41" i="4"/>
  <c r="AD41" i="4"/>
  <c r="D41" i="4" s="1"/>
  <c r="E41" i="4" s="1"/>
  <c r="F41" i="4"/>
  <c r="G41" i="4" s="1"/>
  <c r="CL40" i="4"/>
  <c r="CK40" i="4"/>
  <c r="CJ40" i="4"/>
  <c r="CI40" i="4"/>
  <c r="CH40" i="4"/>
  <c r="BQ40" i="4"/>
  <c r="BP40" i="4"/>
  <c r="BO40" i="4"/>
  <c r="BN40" i="4"/>
  <c r="BR40" i="4" s="1"/>
  <c r="BM40" i="4"/>
  <c r="AV40" i="4"/>
  <c r="AU40" i="4"/>
  <c r="AD40" i="4"/>
  <c r="D40" i="4" s="1"/>
  <c r="E40" i="4" s="1"/>
  <c r="F40" i="4"/>
  <c r="G40" i="4" s="1"/>
  <c r="CL39" i="4"/>
  <c r="CK39" i="4"/>
  <c r="CJ39" i="4"/>
  <c r="CI39" i="4"/>
  <c r="CH39" i="4"/>
  <c r="BQ39" i="4"/>
  <c r="BP39" i="4"/>
  <c r="BO39" i="4"/>
  <c r="BN39" i="4"/>
  <c r="BR39" i="4" s="1"/>
  <c r="BM39" i="4"/>
  <c r="AV39" i="4"/>
  <c r="AU39" i="4"/>
  <c r="AD39" i="4"/>
  <c r="D39" i="4" s="1"/>
  <c r="E39" i="4" s="1"/>
  <c r="F39" i="4"/>
  <c r="G39" i="4" s="1"/>
  <c r="CL38" i="4"/>
  <c r="CK38" i="4"/>
  <c r="CJ38" i="4"/>
  <c r="CI38" i="4"/>
  <c r="CH38" i="4"/>
  <c r="BQ38" i="4"/>
  <c r="BP38" i="4"/>
  <c r="BO38" i="4"/>
  <c r="BN38" i="4"/>
  <c r="BR38" i="4" s="1"/>
  <c r="BM38" i="4"/>
  <c r="AV38" i="4"/>
  <c r="AU38" i="4"/>
  <c r="AD38" i="4"/>
  <c r="D38" i="4" s="1"/>
  <c r="E38" i="4" s="1"/>
  <c r="F38" i="4"/>
  <c r="G38" i="4" s="1"/>
  <c r="CL37" i="4"/>
  <c r="CK37" i="4"/>
  <c r="CJ37" i="4"/>
  <c r="CI37" i="4"/>
  <c r="CH37" i="4"/>
  <c r="BQ37" i="4"/>
  <c r="BP37" i="4"/>
  <c r="BO37" i="4"/>
  <c r="BN37" i="4"/>
  <c r="BR37" i="4" s="1"/>
  <c r="BM37" i="4"/>
  <c r="AV37" i="4"/>
  <c r="AU37" i="4"/>
  <c r="AD37" i="4"/>
  <c r="D37" i="4" s="1"/>
  <c r="E37" i="4" s="1"/>
  <c r="F37" i="4"/>
  <c r="G37" i="4" s="1"/>
  <c r="CL36" i="4"/>
  <c r="CK36" i="4"/>
  <c r="CJ36" i="4"/>
  <c r="CI36" i="4"/>
  <c r="CH36" i="4"/>
  <c r="BQ36" i="4"/>
  <c r="BP36" i="4"/>
  <c r="BO36" i="4"/>
  <c r="BN36" i="4"/>
  <c r="BR36" i="4" s="1"/>
  <c r="BM36" i="4"/>
  <c r="AV36" i="4"/>
  <c r="AU36" i="4"/>
  <c r="AD36" i="4"/>
  <c r="D36" i="4" s="1"/>
  <c r="E36" i="4" s="1"/>
  <c r="F36" i="4"/>
  <c r="G36" i="4" s="1"/>
  <c r="CL35" i="4"/>
  <c r="CK35" i="4"/>
  <c r="CJ35" i="4"/>
  <c r="CI35" i="4"/>
  <c r="CH35" i="4"/>
  <c r="BQ35" i="4"/>
  <c r="BP35" i="4"/>
  <c r="BO35" i="4"/>
  <c r="BN35" i="4"/>
  <c r="BR35" i="4" s="1"/>
  <c r="BM35" i="4"/>
  <c r="AV35" i="4"/>
  <c r="AU35" i="4"/>
  <c r="AD35" i="4"/>
  <c r="D35" i="4" s="1"/>
  <c r="E35" i="4" s="1"/>
  <c r="F35" i="4"/>
  <c r="G35" i="4" s="1"/>
  <c r="CL34" i="4"/>
  <c r="CK34" i="4"/>
  <c r="CJ34" i="4"/>
  <c r="CI34" i="4"/>
  <c r="CH34" i="4"/>
  <c r="BQ34" i="4"/>
  <c r="BP34" i="4"/>
  <c r="BO34" i="4"/>
  <c r="BN34" i="4"/>
  <c r="BR34" i="4" s="1"/>
  <c r="BM34" i="4"/>
  <c r="AV34" i="4"/>
  <c r="AU34" i="4"/>
  <c r="AD34" i="4"/>
  <c r="D34" i="4" s="1"/>
  <c r="E34" i="4" s="1"/>
  <c r="F34" i="4"/>
  <c r="G34" i="4" s="1"/>
  <c r="DF33" i="4"/>
  <c r="CT32" i="4" s="1"/>
  <c r="M32" i="4" s="1"/>
  <c r="CL33" i="4"/>
  <c r="CK33" i="4"/>
  <c r="CJ33" i="4"/>
  <c r="CI33" i="4"/>
  <c r="CH33" i="4"/>
  <c r="BQ33" i="4"/>
  <c r="BP33" i="4"/>
  <c r="BO33" i="4"/>
  <c r="BN33" i="4"/>
  <c r="BM33" i="4"/>
  <c r="AV33" i="4"/>
  <c r="F33" i="4" s="1"/>
  <c r="G33" i="4" s="1"/>
  <c r="AD33" i="4"/>
  <c r="D33" i="4" s="1"/>
  <c r="E33" i="4" s="1"/>
  <c r="DF32" i="4"/>
  <c r="CL32" i="4"/>
  <c r="CK32" i="4"/>
  <c r="CJ32" i="4"/>
  <c r="CI32" i="4"/>
  <c r="CH32" i="4"/>
  <c r="BQ32" i="4"/>
  <c r="BP32" i="4"/>
  <c r="BO32" i="4"/>
  <c r="BN32" i="4"/>
  <c r="BR32" i="4" s="1"/>
  <c r="BM32" i="4"/>
  <c r="AV32" i="4"/>
  <c r="AU32" i="4"/>
  <c r="AD32" i="4"/>
  <c r="F32" i="4"/>
  <c r="G32" i="4" s="1"/>
  <c r="D32" i="4"/>
  <c r="E32" i="4" s="1"/>
  <c r="DF31" i="4"/>
  <c r="CT31" i="4"/>
  <c r="CL31" i="4"/>
  <c r="CK31" i="4"/>
  <c r="CJ31" i="4"/>
  <c r="CI31" i="4"/>
  <c r="CH31" i="4"/>
  <c r="BQ31" i="4"/>
  <c r="BP31" i="4"/>
  <c r="BO31" i="4"/>
  <c r="BN31" i="4"/>
  <c r="BR31" i="4" s="1"/>
  <c r="I31" i="4" s="1"/>
  <c r="J31" i="4" s="1"/>
  <c r="BM31" i="4"/>
  <c r="AU31" i="4"/>
  <c r="AV31" i="4" s="1"/>
  <c r="F31" i="4" s="1"/>
  <c r="G31" i="4" s="1"/>
  <c r="AD31" i="4"/>
  <c r="D31" i="4" s="1"/>
  <c r="E31" i="4" s="1"/>
  <c r="M31" i="4"/>
  <c r="DF30" i="4"/>
  <c r="CL30" i="4"/>
  <c r="CK30" i="4"/>
  <c r="CJ30" i="4"/>
  <c r="CI30" i="4"/>
  <c r="CH30" i="4"/>
  <c r="BQ30" i="4"/>
  <c r="BP30" i="4"/>
  <c r="BO30" i="4"/>
  <c r="BN30" i="4"/>
  <c r="BR30" i="4" s="1"/>
  <c r="BM30" i="4"/>
  <c r="AV30" i="4"/>
  <c r="AU30" i="4"/>
  <c r="AD30" i="4"/>
  <c r="D30" i="4" s="1"/>
  <c r="E30" i="4" s="1"/>
  <c r="F30" i="4"/>
  <c r="G30" i="4" s="1"/>
  <c r="DF29" i="4"/>
  <c r="CT29" i="4"/>
  <c r="M29" i="4" s="1"/>
  <c r="CL29" i="4"/>
  <c r="CK29" i="4"/>
  <c r="CJ29" i="4"/>
  <c r="CI29" i="4"/>
  <c r="CH29" i="4"/>
  <c r="CM29" i="4" s="1"/>
  <c r="CN29" i="4" s="1"/>
  <c r="K29" i="4" s="1"/>
  <c r="L29" i="4" s="1"/>
  <c r="BQ29" i="4"/>
  <c r="BP29" i="4"/>
  <c r="BO29" i="4"/>
  <c r="BN29" i="4"/>
  <c r="BM29" i="4"/>
  <c r="BR29" i="4" s="1"/>
  <c r="I29" i="4" s="1"/>
  <c r="J29" i="4" s="1"/>
  <c r="AU29" i="4"/>
  <c r="AV29" i="4" s="1"/>
  <c r="F29" i="4" s="1"/>
  <c r="G29" i="4" s="1"/>
  <c r="AD29" i="4"/>
  <c r="E29" i="4"/>
  <c r="D29" i="4"/>
  <c r="DF28" i="4"/>
  <c r="CL28" i="4"/>
  <c r="CK28" i="4"/>
  <c r="CJ28" i="4"/>
  <c r="CI28" i="4"/>
  <c r="CH28" i="4"/>
  <c r="BQ28" i="4"/>
  <c r="BP28" i="4"/>
  <c r="BO28" i="4"/>
  <c r="BN28" i="4"/>
  <c r="BR28" i="4" s="1"/>
  <c r="BM28" i="4"/>
  <c r="AV28" i="4"/>
  <c r="F28" i="4" s="1"/>
  <c r="G28" i="4" s="1"/>
  <c r="AU28" i="4"/>
  <c r="AD28" i="4"/>
  <c r="D28" i="4"/>
  <c r="E28" i="4" s="1"/>
  <c r="DF27" i="4"/>
  <c r="CT27" i="4"/>
  <c r="CL27" i="4"/>
  <c r="CK27" i="4"/>
  <c r="CJ27" i="4"/>
  <c r="CI27" i="4"/>
  <c r="CH27" i="4"/>
  <c r="BQ27" i="4"/>
  <c r="BP27" i="4"/>
  <c r="BO27" i="4"/>
  <c r="BN27" i="4"/>
  <c r="BM27" i="4"/>
  <c r="BR27" i="4" s="1"/>
  <c r="I27" i="4" s="1"/>
  <c r="J27" i="4" s="1"/>
  <c r="AU27" i="4"/>
  <c r="AV27" i="4" s="1"/>
  <c r="F27" i="4" s="1"/>
  <c r="G27" i="4" s="1"/>
  <c r="AD27" i="4"/>
  <c r="D27" i="4" s="1"/>
  <c r="E27" i="4" s="1"/>
  <c r="M27" i="4"/>
  <c r="DF26" i="4"/>
  <c r="CT26" i="4"/>
  <c r="M26" i="4" s="1"/>
  <c r="CL26" i="4"/>
  <c r="CK26" i="4"/>
  <c r="CJ26" i="4"/>
  <c r="CI26" i="4"/>
  <c r="CH26" i="4"/>
  <c r="BQ26" i="4"/>
  <c r="BP26" i="4"/>
  <c r="BO26" i="4"/>
  <c r="BN26" i="4"/>
  <c r="BR26" i="4" s="1"/>
  <c r="BM26" i="4"/>
  <c r="AV26" i="4"/>
  <c r="AU26" i="4"/>
  <c r="AD26" i="4"/>
  <c r="D26" i="4" s="1"/>
  <c r="E26" i="4" s="1"/>
  <c r="F26" i="4"/>
  <c r="G26" i="4" s="1"/>
  <c r="DF25" i="4"/>
  <c r="CT25" i="4"/>
  <c r="M25" i="4" s="1"/>
  <c r="CL25" i="4"/>
  <c r="CK25" i="4"/>
  <c r="CJ25" i="4"/>
  <c r="CI25" i="4"/>
  <c r="CH25" i="4"/>
  <c r="CM25" i="4" s="1"/>
  <c r="CN25" i="4" s="1"/>
  <c r="K25" i="4" s="1"/>
  <c r="L25" i="4" s="1"/>
  <c r="BQ25" i="4"/>
  <c r="BP25" i="4"/>
  <c r="BO25" i="4"/>
  <c r="BN25" i="4"/>
  <c r="BM25" i="4"/>
  <c r="BR25" i="4" s="1"/>
  <c r="I25" i="4" s="1"/>
  <c r="J25" i="4" s="1"/>
  <c r="AU25" i="4"/>
  <c r="AV25" i="4" s="1"/>
  <c r="F25" i="4" s="1"/>
  <c r="G25" i="4" s="1"/>
  <c r="AD25" i="4"/>
  <c r="E25" i="4"/>
  <c r="D25" i="4"/>
  <c r="DF24" i="4"/>
  <c r="CL24" i="4"/>
  <c r="CK24" i="4"/>
  <c r="CJ24" i="4"/>
  <c r="CI24" i="4"/>
  <c r="CH24" i="4"/>
  <c r="BQ24" i="4"/>
  <c r="BP24" i="4"/>
  <c r="BO24" i="4"/>
  <c r="BN24" i="4"/>
  <c r="BR24" i="4" s="1"/>
  <c r="BM24" i="4"/>
  <c r="AV24" i="4"/>
  <c r="F24" i="4" s="1"/>
  <c r="G24" i="4" s="1"/>
  <c r="AU24" i="4"/>
  <c r="AD24" i="4"/>
  <c r="D24" i="4"/>
  <c r="E24" i="4" s="1"/>
  <c r="DF23" i="4"/>
  <c r="CT23" i="4"/>
  <c r="CL23" i="4"/>
  <c r="CK23" i="4"/>
  <c r="CJ23" i="4"/>
  <c r="CI23" i="4"/>
  <c r="CH23" i="4"/>
  <c r="BQ23" i="4"/>
  <c r="BP23" i="4"/>
  <c r="BO23" i="4"/>
  <c r="BN23" i="4"/>
  <c r="BM23" i="4"/>
  <c r="BR23" i="4" s="1"/>
  <c r="I23" i="4" s="1"/>
  <c r="J23" i="4" s="1"/>
  <c r="AU23" i="4"/>
  <c r="AV23" i="4" s="1"/>
  <c r="F23" i="4" s="1"/>
  <c r="G23" i="4" s="1"/>
  <c r="AD23" i="4"/>
  <c r="D23" i="4" s="1"/>
  <c r="E23" i="4" s="1"/>
  <c r="M23" i="4"/>
  <c r="DF22" i="4"/>
  <c r="CT33" i="4" s="1"/>
  <c r="M33" i="4" s="1"/>
  <c r="CT22" i="4"/>
  <c r="M22" i="4" s="1"/>
  <c r="CQ22" i="4"/>
  <c r="H22" i="4" s="1"/>
  <c r="CL22" i="4"/>
  <c r="CK22" i="4"/>
  <c r="CJ22" i="4"/>
  <c r="CI22" i="4"/>
  <c r="CH22" i="4"/>
  <c r="BQ22" i="4"/>
  <c r="BP22" i="4"/>
  <c r="BO22" i="4"/>
  <c r="BN22" i="4"/>
  <c r="BR22" i="4" s="1"/>
  <c r="BM22" i="4"/>
  <c r="AV22" i="4"/>
  <c r="AU22" i="4"/>
  <c r="AD22" i="4"/>
  <c r="D22" i="4" s="1"/>
  <c r="E22" i="4" s="1"/>
  <c r="F22" i="4"/>
  <c r="G22" i="4" s="1"/>
  <c r="CT21" i="4"/>
  <c r="M21" i="4" s="1"/>
  <c r="CQ21" i="4"/>
  <c r="H21" i="4" s="1"/>
  <c r="CL21" i="4"/>
  <c r="CK21" i="4"/>
  <c r="CJ21" i="4"/>
  <c r="CI21" i="4"/>
  <c r="CH21" i="4"/>
  <c r="BQ21" i="4"/>
  <c r="BP21" i="4"/>
  <c r="BO21" i="4"/>
  <c r="BN21" i="4"/>
  <c r="BR21" i="4" s="1"/>
  <c r="BM21" i="4"/>
  <c r="AV21" i="4"/>
  <c r="AU21" i="4"/>
  <c r="AD21" i="4"/>
  <c r="D21" i="4" s="1"/>
  <c r="E21" i="4" s="1"/>
  <c r="F21" i="4"/>
  <c r="G21" i="4" s="1"/>
  <c r="DF20" i="4"/>
  <c r="CT20" i="4"/>
  <c r="M20" i="4" s="1"/>
  <c r="CL20" i="4"/>
  <c r="CK20" i="4"/>
  <c r="CJ20" i="4"/>
  <c r="CI20" i="4"/>
  <c r="CH20" i="4"/>
  <c r="BQ20" i="4"/>
  <c r="BP20" i="4"/>
  <c r="BO20" i="4"/>
  <c r="BN20" i="4"/>
  <c r="BM20" i="4"/>
  <c r="BR20" i="4" s="1"/>
  <c r="I20" i="4" s="1"/>
  <c r="J20" i="4" s="1"/>
  <c r="AU20" i="4"/>
  <c r="AV20" i="4" s="1"/>
  <c r="F20" i="4" s="1"/>
  <c r="G20" i="4" s="1"/>
  <c r="AD20" i="4"/>
  <c r="E20" i="4"/>
  <c r="D20" i="4"/>
  <c r="DF19" i="4"/>
  <c r="CT19" i="4"/>
  <c r="CQ19" i="4"/>
  <c r="CL19" i="4"/>
  <c r="CK19" i="4"/>
  <c r="CJ19" i="4"/>
  <c r="CI19" i="4"/>
  <c r="CH19" i="4"/>
  <c r="BQ19" i="4"/>
  <c r="BP19" i="4"/>
  <c r="BO19" i="4"/>
  <c r="BN19" i="4"/>
  <c r="BR19" i="4" s="1"/>
  <c r="BM19" i="4"/>
  <c r="AV19" i="4"/>
  <c r="F19" i="4" s="1"/>
  <c r="G19" i="4" s="1"/>
  <c r="AU19" i="4"/>
  <c r="AD19" i="4"/>
  <c r="M19" i="4"/>
  <c r="H19" i="4"/>
  <c r="D19" i="4"/>
  <c r="E19" i="4" s="1"/>
  <c r="DF18" i="4"/>
  <c r="CT18" i="4"/>
  <c r="CQ18" i="4"/>
  <c r="H18" i="4" s="1"/>
  <c r="CL18" i="4"/>
  <c r="CK18" i="4"/>
  <c r="CJ18" i="4"/>
  <c r="CI18" i="4"/>
  <c r="CH18" i="4"/>
  <c r="BQ18" i="4"/>
  <c r="BP18" i="4"/>
  <c r="BO18" i="4"/>
  <c r="BN18" i="4"/>
  <c r="BM18" i="4"/>
  <c r="BR18" i="4" s="1"/>
  <c r="I18" i="4" s="1"/>
  <c r="J18" i="4" s="1"/>
  <c r="AU18" i="4"/>
  <c r="AV18" i="4" s="1"/>
  <c r="F18" i="4" s="1"/>
  <c r="G18" i="4" s="1"/>
  <c r="AD18" i="4"/>
  <c r="D18" i="4" s="1"/>
  <c r="E18" i="4" s="1"/>
  <c r="M18" i="4"/>
  <c r="DF17" i="4"/>
  <c r="CT17" i="4"/>
  <c r="M17" i="4" s="1"/>
  <c r="CQ17" i="4"/>
  <c r="H17" i="4" s="1"/>
  <c r="CL17" i="4"/>
  <c r="CK17" i="4"/>
  <c r="CJ17" i="4"/>
  <c r="CI17" i="4"/>
  <c r="CH17" i="4"/>
  <c r="BQ17" i="4"/>
  <c r="BP17" i="4"/>
  <c r="BO17" i="4"/>
  <c r="BN17" i="4"/>
  <c r="BR17" i="4" s="1"/>
  <c r="BM17" i="4"/>
  <c r="AV17" i="4"/>
  <c r="AU17" i="4"/>
  <c r="AD17" i="4"/>
  <c r="D17" i="4" s="1"/>
  <c r="E17" i="4" s="1"/>
  <c r="F17" i="4"/>
  <c r="G17" i="4" s="1"/>
  <c r="DF16" i="4"/>
  <c r="CT16" i="4"/>
  <c r="M16" i="4" s="1"/>
  <c r="CL16" i="4"/>
  <c r="CK16" i="4"/>
  <c r="CJ16" i="4"/>
  <c r="CI16" i="4"/>
  <c r="CH16" i="4"/>
  <c r="BQ16" i="4"/>
  <c r="BP16" i="4"/>
  <c r="BO16" i="4"/>
  <c r="BN16" i="4"/>
  <c r="BM16" i="4"/>
  <c r="BR16" i="4" s="1"/>
  <c r="I16" i="4" s="1"/>
  <c r="J16" i="4" s="1"/>
  <c r="AU16" i="4"/>
  <c r="AV16" i="4" s="1"/>
  <c r="F16" i="4" s="1"/>
  <c r="G16" i="4" s="1"/>
  <c r="AD16" i="4"/>
  <c r="E16" i="4"/>
  <c r="D16" i="4"/>
  <c r="DF15" i="4"/>
  <c r="CT15" i="4"/>
  <c r="CQ15" i="4"/>
  <c r="CL15" i="4"/>
  <c r="CK15" i="4"/>
  <c r="CJ15" i="4"/>
  <c r="CI15" i="4"/>
  <c r="CH15" i="4"/>
  <c r="BQ15" i="4"/>
  <c r="BP15" i="4"/>
  <c r="BO15" i="4"/>
  <c r="BN15" i="4"/>
  <c r="BR15" i="4" s="1"/>
  <c r="BM15" i="4"/>
  <c r="AV15" i="4"/>
  <c r="F15" i="4" s="1"/>
  <c r="G15" i="4" s="1"/>
  <c r="AU15" i="4"/>
  <c r="AD15" i="4"/>
  <c r="M15" i="4"/>
  <c r="H15" i="4"/>
  <c r="D15" i="4"/>
  <c r="E15" i="4" s="1"/>
  <c r="DF14" i="4"/>
  <c r="CT14" i="4"/>
  <c r="CQ14" i="4"/>
  <c r="H14" i="4" s="1"/>
  <c r="CL14" i="4"/>
  <c r="CK14" i="4"/>
  <c r="CJ14" i="4"/>
  <c r="CI14" i="4"/>
  <c r="CH14" i="4"/>
  <c r="BQ14" i="4"/>
  <c r="BP14" i="4"/>
  <c r="BO14" i="4"/>
  <c r="BN14" i="4"/>
  <c r="BM14" i="4"/>
  <c r="BR14" i="4" s="1"/>
  <c r="I14" i="4" s="1"/>
  <c r="J14" i="4" s="1"/>
  <c r="AU14" i="4"/>
  <c r="AV14" i="4" s="1"/>
  <c r="F14" i="4" s="1"/>
  <c r="G14" i="4" s="1"/>
  <c r="AD14" i="4"/>
  <c r="D14" i="4" s="1"/>
  <c r="E14" i="4" s="1"/>
  <c r="M14" i="4"/>
  <c r="DF13" i="4"/>
  <c r="CT13" i="4"/>
  <c r="M13" i="4" s="1"/>
  <c r="CQ13" i="4"/>
  <c r="H13" i="4" s="1"/>
  <c r="CL13" i="4"/>
  <c r="CK13" i="4"/>
  <c r="CJ13" i="4"/>
  <c r="CI13" i="4"/>
  <c r="CH13" i="4"/>
  <c r="BQ13" i="4"/>
  <c r="BP13" i="4"/>
  <c r="BO13" i="4"/>
  <c r="BN13" i="4"/>
  <c r="BR13" i="4" s="1"/>
  <c r="BM13" i="4"/>
  <c r="AV13" i="4"/>
  <c r="AU13" i="4"/>
  <c r="AD13" i="4"/>
  <c r="D13" i="4" s="1"/>
  <c r="E13" i="4" s="1"/>
  <c r="F13" i="4"/>
  <c r="G13" i="4" s="1"/>
  <c r="DF12" i="4"/>
  <c r="CT12" i="4"/>
  <c r="M12" i="4" s="1"/>
  <c r="CQ12" i="4"/>
  <c r="CL12" i="4"/>
  <c r="CK12" i="4"/>
  <c r="CJ12" i="4"/>
  <c r="CI12" i="4"/>
  <c r="CH12" i="4"/>
  <c r="CM12" i="4" s="1"/>
  <c r="CN12" i="4" s="1"/>
  <c r="K12" i="4" s="1"/>
  <c r="L12" i="4" s="1"/>
  <c r="BQ12" i="4"/>
  <c r="BP12" i="4"/>
  <c r="BO12" i="4"/>
  <c r="BN12" i="4"/>
  <c r="BM12" i="4"/>
  <c r="BR12" i="4" s="1"/>
  <c r="I12" i="4" s="1"/>
  <c r="J12" i="4" s="1"/>
  <c r="AU12" i="4"/>
  <c r="AV12" i="4" s="1"/>
  <c r="F12" i="4" s="1"/>
  <c r="G12" i="4" s="1"/>
  <c r="AD12" i="4"/>
  <c r="H12" i="4"/>
  <c r="E12" i="4"/>
  <c r="D12" i="4"/>
  <c r="DF11" i="4"/>
  <c r="CT11" i="4"/>
  <c r="CQ11" i="4"/>
  <c r="CL11" i="4"/>
  <c r="CK11" i="4"/>
  <c r="CJ11" i="4"/>
  <c r="CI11" i="4"/>
  <c r="CM11" i="4" s="1"/>
  <c r="CN11" i="4" s="1"/>
  <c r="K11" i="4" s="1"/>
  <c r="L11" i="4" s="1"/>
  <c r="CH11" i="4"/>
  <c r="BQ11" i="4"/>
  <c r="BP11" i="4"/>
  <c r="BO11" i="4"/>
  <c r="BN11" i="4"/>
  <c r="BR11" i="4" s="1"/>
  <c r="I11" i="4" s="1"/>
  <c r="J11" i="4" s="1"/>
  <c r="BM11" i="4"/>
  <c r="AV11" i="4"/>
  <c r="F11" i="4" s="1"/>
  <c r="G11" i="4" s="1"/>
  <c r="AU11" i="4"/>
  <c r="AD11" i="4"/>
  <c r="M11" i="4"/>
  <c r="H11" i="4"/>
  <c r="D11" i="4"/>
  <c r="E11" i="4" s="1"/>
  <c r="DF10" i="4"/>
  <c r="DF9" i="4"/>
  <c r="CQ33" i="4" s="1"/>
  <c r="H33" i="4" s="1"/>
  <c r="BC2" i="4"/>
  <c r="CM27" i="4" l="1"/>
  <c r="CN27" i="4" s="1"/>
  <c r="K27" i="4" s="1"/>
  <c r="L27" i="4" s="1"/>
  <c r="CM28" i="4"/>
  <c r="CN28" i="4" s="1"/>
  <c r="K28" i="4" s="1"/>
  <c r="L28" i="4" s="1"/>
  <c r="I28" i="4"/>
  <c r="J28" i="4" s="1"/>
  <c r="CM44" i="4"/>
  <c r="CN44" i="4" s="1"/>
  <c r="K44" i="4" s="1"/>
  <c r="L44" i="4" s="1"/>
  <c r="CM15" i="4"/>
  <c r="CN15" i="4" s="1"/>
  <c r="K15" i="4" s="1"/>
  <c r="L15" i="4" s="1"/>
  <c r="I15" i="4"/>
  <c r="J15" i="4" s="1"/>
  <c r="CM19" i="4"/>
  <c r="CN19" i="4" s="1"/>
  <c r="K19" i="4" s="1"/>
  <c r="L19" i="4" s="1"/>
  <c r="I19" i="4"/>
  <c r="J19" i="4" s="1"/>
  <c r="I26" i="4"/>
  <c r="J26" i="4" s="1"/>
  <c r="CM26" i="4"/>
  <c r="CN26" i="4" s="1"/>
  <c r="K26" i="4" s="1"/>
  <c r="L26" i="4" s="1"/>
  <c r="I34" i="4"/>
  <c r="J34" i="4" s="1"/>
  <c r="CM34" i="4"/>
  <c r="CN34" i="4" s="1"/>
  <c r="K34" i="4" s="1"/>
  <c r="L34" i="4" s="1"/>
  <c r="I36" i="4"/>
  <c r="J36" i="4" s="1"/>
  <c r="CM36" i="4"/>
  <c r="CN36" i="4" s="1"/>
  <c r="K36" i="4" s="1"/>
  <c r="L36" i="4" s="1"/>
  <c r="I38" i="4"/>
  <c r="J38" i="4" s="1"/>
  <c r="CM38" i="4"/>
  <c r="CN38" i="4" s="1"/>
  <c r="K38" i="4" s="1"/>
  <c r="L38" i="4" s="1"/>
  <c r="I40" i="4"/>
  <c r="J40" i="4" s="1"/>
  <c r="CM40" i="4"/>
  <c r="CN40" i="4" s="1"/>
  <c r="K40" i="4" s="1"/>
  <c r="L40" i="4" s="1"/>
  <c r="I42" i="4"/>
  <c r="J42" i="4" s="1"/>
  <c r="CM42" i="4"/>
  <c r="CN42" i="4" s="1"/>
  <c r="K42" i="4" s="1"/>
  <c r="L42" i="4" s="1"/>
  <c r="I13" i="4"/>
  <c r="J13" i="4" s="1"/>
  <c r="CM13" i="4"/>
  <c r="CN13" i="4" s="1"/>
  <c r="K13" i="4" s="1"/>
  <c r="L13" i="4" s="1"/>
  <c r="CM14" i="4"/>
  <c r="CN14" i="4" s="1"/>
  <c r="K14" i="4" s="1"/>
  <c r="L14" i="4" s="1"/>
  <c r="CM16" i="4"/>
  <c r="CN16" i="4" s="1"/>
  <c r="K16" i="4" s="1"/>
  <c r="L16" i="4" s="1"/>
  <c r="I17" i="4"/>
  <c r="J17" i="4" s="1"/>
  <c r="CM17" i="4"/>
  <c r="CN17" i="4" s="1"/>
  <c r="K17" i="4" s="1"/>
  <c r="L17" i="4" s="1"/>
  <c r="CM18" i="4"/>
  <c r="CN18" i="4" s="1"/>
  <c r="K18" i="4" s="1"/>
  <c r="L18" i="4" s="1"/>
  <c r="CM20" i="4"/>
  <c r="CN20" i="4" s="1"/>
  <c r="K20" i="4" s="1"/>
  <c r="L20" i="4" s="1"/>
  <c r="I21" i="4"/>
  <c r="J21" i="4" s="1"/>
  <c r="CM21" i="4"/>
  <c r="CN21" i="4" s="1"/>
  <c r="K21" i="4" s="1"/>
  <c r="L21" i="4" s="1"/>
  <c r="I22" i="4"/>
  <c r="J22" i="4" s="1"/>
  <c r="CM22" i="4"/>
  <c r="CN22" i="4" s="1"/>
  <c r="K22" i="4" s="1"/>
  <c r="L22" i="4" s="1"/>
  <c r="CM23" i="4"/>
  <c r="CN23" i="4" s="1"/>
  <c r="K23" i="4" s="1"/>
  <c r="L23" i="4" s="1"/>
  <c r="CM24" i="4"/>
  <c r="CN24" i="4" s="1"/>
  <c r="K24" i="4" s="1"/>
  <c r="L24" i="4" s="1"/>
  <c r="I24" i="4"/>
  <c r="J24" i="4" s="1"/>
  <c r="CM32" i="4"/>
  <c r="CN32" i="4" s="1"/>
  <c r="K32" i="4" s="1"/>
  <c r="L32" i="4" s="1"/>
  <c r="I32" i="4"/>
  <c r="J32" i="4" s="1"/>
  <c r="I45" i="4"/>
  <c r="J45" i="4" s="1"/>
  <c r="CM45" i="4"/>
  <c r="CN45" i="4" s="1"/>
  <c r="K45" i="4" s="1"/>
  <c r="L45" i="4" s="1"/>
  <c r="I30" i="4"/>
  <c r="J30" i="4" s="1"/>
  <c r="CM30" i="4"/>
  <c r="CN30" i="4" s="1"/>
  <c r="K30" i="4" s="1"/>
  <c r="L30" i="4" s="1"/>
  <c r="I35" i="4"/>
  <c r="J35" i="4" s="1"/>
  <c r="CM35" i="4"/>
  <c r="CN35" i="4" s="1"/>
  <c r="K35" i="4" s="1"/>
  <c r="L35" i="4" s="1"/>
  <c r="I37" i="4"/>
  <c r="J37" i="4" s="1"/>
  <c r="CM37" i="4"/>
  <c r="CN37" i="4" s="1"/>
  <c r="K37" i="4" s="1"/>
  <c r="L37" i="4" s="1"/>
  <c r="I39" i="4"/>
  <c r="J39" i="4" s="1"/>
  <c r="CM39" i="4"/>
  <c r="CN39" i="4" s="1"/>
  <c r="K39" i="4" s="1"/>
  <c r="L39" i="4" s="1"/>
  <c r="I41" i="4"/>
  <c r="J41" i="4" s="1"/>
  <c r="CM41" i="4"/>
  <c r="CN41" i="4" s="1"/>
  <c r="K41" i="4" s="1"/>
  <c r="L41" i="4" s="1"/>
  <c r="I43" i="4"/>
  <c r="J43" i="4" s="1"/>
  <c r="CM43" i="4"/>
  <c r="CN43" i="4" s="1"/>
  <c r="K43" i="4" s="1"/>
  <c r="L43" i="4" s="1"/>
  <c r="I46" i="4"/>
  <c r="J46" i="4" s="1"/>
  <c r="CM46" i="4"/>
  <c r="CN46" i="4" s="1"/>
  <c r="K46" i="4" s="1"/>
  <c r="L46" i="4" s="1"/>
  <c r="CQ46" i="4"/>
  <c r="H46" i="4" s="1"/>
  <c r="CQ45" i="4"/>
  <c r="H45" i="4" s="1"/>
  <c r="CQ44" i="4"/>
  <c r="H44" i="4" s="1"/>
  <c r="CQ43" i="4"/>
  <c r="H43" i="4" s="1"/>
  <c r="CQ23" i="4"/>
  <c r="H23" i="4" s="1"/>
  <c r="CQ27" i="4"/>
  <c r="H27" i="4" s="1"/>
  <c r="CT30" i="4"/>
  <c r="M30" i="4" s="1"/>
  <c r="CM31" i="4"/>
  <c r="CN31" i="4" s="1"/>
  <c r="K31" i="4" s="1"/>
  <c r="L31" i="4" s="1"/>
  <c r="CT45" i="4"/>
  <c r="M45" i="4" s="1"/>
  <c r="CQ24" i="4"/>
  <c r="H24" i="4" s="1"/>
  <c r="CQ28" i="4"/>
  <c r="H28" i="4" s="1"/>
  <c r="CQ32" i="4"/>
  <c r="H32" i="4" s="1"/>
  <c r="CT46" i="4"/>
  <c r="M46" i="4" s="1"/>
  <c r="CQ16" i="4"/>
  <c r="H16" i="4" s="1"/>
  <c r="CQ20" i="4"/>
  <c r="H20" i="4" s="1"/>
  <c r="CT24" i="4"/>
  <c r="M24" i="4" s="1"/>
  <c r="CQ25" i="4"/>
  <c r="H25" i="4" s="1"/>
  <c r="CT28" i="4"/>
  <c r="M28" i="4" s="1"/>
  <c r="CQ29" i="4"/>
  <c r="H29" i="4" s="1"/>
  <c r="CQ31" i="4"/>
  <c r="H31" i="4" s="1"/>
  <c r="BR33" i="4"/>
  <c r="I33" i="4" s="1"/>
  <c r="J33" i="4" s="1"/>
  <c r="CQ34" i="4"/>
  <c r="H34" i="4" s="1"/>
  <c r="CQ35" i="4"/>
  <c r="H35" i="4" s="1"/>
  <c r="CQ36" i="4"/>
  <c r="H36" i="4" s="1"/>
  <c r="CQ37" i="4"/>
  <c r="H37" i="4" s="1"/>
  <c r="CQ38" i="4"/>
  <c r="H38" i="4" s="1"/>
  <c r="CQ39" i="4"/>
  <c r="H39" i="4" s="1"/>
  <c r="CQ40" i="4"/>
  <c r="H40" i="4" s="1"/>
  <c r="CQ41" i="4"/>
  <c r="H41" i="4" s="1"/>
  <c r="CQ42" i="4"/>
  <c r="H42" i="4" s="1"/>
  <c r="CT43" i="4"/>
  <c r="M43" i="4" s="1"/>
  <c r="CQ26" i="4"/>
  <c r="H26" i="4" s="1"/>
  <c r="CQ30" i="4"/>
  <c r="H30" i="4" s="1"/>
  <c r="CT34" i="4"/>
  <c r="M34" i="4" s="1"/>
  <c r="CT35" i="4"/>
  <c r="M35" i="4" s="1"/>
  <c r="CT36" i="4"/>
  <c r="M36" i="4" s="1"/>
  <c r="CT37" i="4"/>
  <c r="M37" i="4" s="1"/>
  <c r="CT38" i="4"/>
  <c r="M38" i="4" s="1"/>
  <c r="CT39" i="4"/>
  <c r="M39" i="4" s="1"/>
  <c r="CT40" i="4"/>
  <c r="M40" i="4" s="1"/>
  <c r="CT41" i="4"/>
  <c r="M41" i="4" s="1"/>
  <c r="CT42" i="4"/>
  <c r="M42" i="4" s="1"/>
  <c r="CT44" i="4"/>
  <c r="M44" i="4" s="1"/>
  <c r="CM33" i="4" l="1"/>
  <c r="CN33" i="4" s="1"/>
  <c r="K33" i="4" s="1"/>
  <c r="L33" i="4" s="1"/>
</calcChain>
</file>

<file path=xl/sharedStrings.xml><?xml version="1.0" encoding="utf-8"?>
<sst xmlns="http://schemas.openxmlformats.org/spreadsheetml/2006/main" count="178" uniqueCount="94">
  <si>
    <t>PERINGATAN :: KOLOM INI TIDAK BOLEH DIGESER POSISINYA</t>
  </si>
  <si>
    <t>DAFTAR NILAI PESERTA DIDIK SMA NEGERI 8 SEMARANG</t>
  </si>
  <si>
    <t>Guru :</t>
  </si>
  <si>
    <t>Sri Topo Eni S.Pd.</t>
  </si>
  <si>
    <t xml:space="preserve">KELAS </t>
  </si>
  <si>
    <t>:</t>
  </si>
  <si>
    <t>Mapel :</t>
  </si>
  <si>
    <t>Pendidikan Pancasila dan Kewarganegaraan [ Kelompok A (Wajib) ]</t>
  </si>
  <si>
    <t>didownload 05/11/2019</t>
  </si>
  <si>
    <t>DAFTAR NILAI SEMESTER GASAL</t>
  </si>
  <si>
    <t xml:space="preserve">Wali Kelas 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</si>
  <si>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</si>
  <si>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</si>
  <si>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</si>
  <si>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</si>
  <si>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</si>
  <si>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</si>
  <si>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</si>
  <si>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</si>
  <si>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</si>
  <si>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</si>
  <si>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</si>
  <si>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</si>
  <si>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</si>
  <si>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</si>
  <si>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</si>
  <si>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</si>
  <si>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</si>
  <si>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</si>
  <si>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</si>
  <si>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</si>
  <si>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</si>
  <si>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</si>
  <si>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</si>
  <si>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</si>
  <si>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</si>
  <si>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</si>
  <si>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</si>
  <si>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</si>
  <si>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</si>
  <si>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</si>
  <si>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</si>
  <si>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</si>
  <si>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Praktek Penyelenggaraan Pemerintahan RI</t>
  </si>
  <si>
    <t>Wilayah, Warga Negara dan Penduduk</t>
  </si>
  <si>
    <t>Predikat Pengetahuan</t>
  </si>
  <si>
    <t>Kewenangan Lembaga Negara</t>
  </si>
  <si>
    <t>Minimal</t>
  </si>
  <si>
    <t>Maximal</t>
  </si>
  <si>
    <t>Predikat</t>
  </si>
  <si>
    <t>D</t>
  </si>
  <si>
    <t>C</t>
  </si>
  <si>
    <t>B</t>
  </si>
  <si>
    <t>KETERANGAN KETERAMPILAN</t>
  </si>
  <si>
    <t>Predikat Keterampilan</t>
  </si>
  <si>
    <t>Kelas X MIPA 4</t>
  </si>
  <si>
    <t>X MIPA 4</t>
  </si>
  <si>
    <t>Dwi Hastuti</t>
  </si>
  <si>
    <t>ADIT RAMADHANI</t>
  </si>
  <si>
    <t>ANNISA SILMA FUTHRI</t>
  </si>
  <si>
    <t>ARMILA SHIFA AYU SALSABILA</t>
  </si>
  <si>
    <t>ARYA YUDHA SUSANTO</t>
  </si>
  <si>
    <t>BERLIANA</t>
  </si>
  <si>
    <t>BHINNEKE IKA DEVITASARI</t>
  </si>
  <si>
    <t>DANDI NUR CAHYA</t>
  </si>
  <si>
    <t>DEFANO KANSA HUKAMA</t>
  </si>
  <si>
    <t>DEWI INDRASWARI</t>
  </si>
  <si>
    <t>DIAH AYU WULANDARI</t>
  </si>
  <si>
    <t>DIAN KARTIKA AMANDA</t>
  </si>
  <si>
    <t>EVANGELINA KATHERINE MEIRA PRAMANTO</t>
  </si>
  <si>
    <t>FAIZAH NURAIDA AHSANI</t>
  </si>
  <si>
    <t>GRACE REYNAPUTRI</t>
  </si>
  <si>
    <t>HANIF UBAIDILAH</t>
  </si>
  <si>
    <t>HOLY ONDREY TABELAK</t>
  </si>
  <si>
    <t>INGGRID LAVITA AURELLIA</t>
  </si>
  <si>
    <t>INTAN PUTRI MAHANANI</t>
  </si>
  <si>
    <t>JUAN SIWANDA PARAHITA</t>
  </si>
  <si>
    <t>KARIN JOANA ABIGAIL</t>
  </si>
  <si>
    <t>KYNAN WIRYAWAN KAELAN</t>
  </si>
  <si>
    <t>MALIKHAH `IMADUDDINIYYAH</t>
  </si>
  <si>
    <t>MEDIS WENDA</t>
  </si>
  <si>
    <t>MUHAMAD FALAH DHIYA ULHAQ</t>
  </si>
  <si>
    <t>NABILA AISYAH RIZKI WARDOYO</t>
  </si>
  <si>
    <t>NAJWA TSANIA</t>
  </si>
  <si>
    <t>NANDA ALYA PRISHATIKA</t>
  </si>
  <si>
    <t>NAUFAL HAFIZH PUTRA ANANTA</t>
  </si>
  <si>
    <t>NAYA RIZKY ANGELINA</t>
  </si>
  <si>
    <t>NAZAHRA SEPTIA SUMBODO</t>
  </si>
  <si>
    <t>NURSYID ALI WAHAB</t>
  </si>
  <si>
    <t>RAFIQ ADRIYANTO</t>
  </si>
  <si>
    <t>SABIILA SYABRINNA JOSIVO</t>
  </si>
  <si>
    <t>SHEYLAMITA NURALIA</t>
  </si>
  <si>
    <t>TIYA FAJAR SEFIANA</t>
  </si>
  <si>
    <t>TRI RATNAWATI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</si>
</sst>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rgb="FF000000"/>
      <name val="Calibri"/>
    </font>
    <font>
      <sz val="10"/>
      <color rgb="FFFF0000"/>
      <name val="Times New Roman"/>
    </font>
    <font>
      <b/>
      <sz val="14"/>
      <color rgb="FF000000"/>
      <name val="Times New Roman"/>
    </font>
    <font>
      <b/>
      <sz val="12"/>
      <color rgb="FF000000"/>
      <name val="Arial"/>
    </font>
    <font>
      <sz val="11"/>
      <name val="Calibri"/>
    </font>
    <font>
      <b/>
      <sz val="14"/>
      <color rgb="FF000000"/>
      <name val="Quattrocento Sans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b/>
      <sz val="11"/>
      <color rgb="FF000000"/>
      <name val="Times New Roman"/>
    </font>
    <font>
      <sz val="9"/>
      <color rgb="FF000000"/>
      <name val="Calibri"/>
    </font>
    <font>
      <b/>
      <sz val="10"/>
      <color rgb="FF000000"/>
      <name val="Quattrocento Sans"/>
    </font>
    <font>
      <b/>
      <sz val="12"/>
      <color rgb="FF000000"/>
      <name val="Quattrocento Sans"/>
    </font>
    <font>
      <b/>
      <sz val="10"/>
      <color rgb="FF000000"/>
      <name val="Times New Roman"/>
    </font>
    <font>
      <sz val="10"/>
      <color rgb="FF000000"/>
      <name val="Quattrocento Sans"/>
    </font>
    <font>
      <sz val="11"/>
      <color rgb="FF000000"/>
      <name val="Times New Roman"/>
    </font>
    <font>
      <sz val="10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  <fill>
      <patternFill patternType="solid">
        <fgColor rgb="FFD99694"/>
        <bgColor rgb="FFD99694"/>
      </patternFill>
    </fill>
    <fill>
      <patternFill patternType="solid">
        <fgColor rgb="FFFFC000"/>
        <bgColor rgb="FFFFC000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E5B8B7"/>
        <bgColor rgb="FFE5B8B7"/>
      </patternFill>
    </fill>
    <fill>
      <patternFill patternType="solid">
        <fgColor rgb="FFD99594"/>
        <bgColor rgb="FFD9959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shrinkToFi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top"/>
    </xf>
    <xf numFmtId="0" fontId="6" fillId="3" borderId="8" xfId="0" applyFont="1" applyFill="1" applyBorder="1" applyAlignment="1">
      <alignment horizontal="left"/>
    </xf>
    <xf numFmtId="0" fontId="8" fillId="0" borderId="8" xfId="0" applyFont="1" applyBorder="1" applyAlignment="1">
      <alignment shrinkToFit="1"/>
    </xf>
    <xf numFmtId="0" fontId="8" fillId="0" borderId="0" xfId="0" applyFont="1" applyAlignment="1">
      <alignment vertical="center"/>
    </xf>
    <xf numFmtId="0" fontId="0" fillId="4" borderId="1" xfId="0" applyFont="1" applyFill="1" applyBorder="1"/>
    <xf numFmtId="0" fontId="13" fillId="0" borderId="0" xfId="0" applyFont="1"/>
    <xf numFmtId="0" fontId="0" fillId="0" borderId="16" xfId="0" applyFont="1" applyBorder="1"/>
    <xf numFmtId="0" fontId="17" fillId="9" borderId="20" xfId="0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8" xfId="0" applyFont="1" applyBorder="1"/>
    <xf numFmtId="0" fontId="16" fillId="10" borderId="8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  <xf numFmtId="0" fontId="0" fillId="0" borderId="25" xfId="0" applyFont="1" applyBorder="1"/>
    <xf numFmtId="0" fontId="17" fillId="9" borderId="8" xfId="0" applyFont="1" applyFill="1" applyBorder="1" applyAlignment="1">
      <alignment horizontal="center" vertical="center" shrinkToFit="1"/>
    </xf>
    <xf numFmtId="0" fontId="17" fillId="9" borderId="21" xfId="0" applyFont="1" applyFill="1" applyBorder="1" applyAlignment="1">
      <alignment horizontal="center" vertical="center" shrinkToFit="1"/>
    </xf>
    <xf numFmtId="0" fontId="17" fillId="9" borderId="23" xfId="0" applyFont="1" applyFill="1" applyBorder="1" applyAlignment="1">
      <alignment horizontal="center" vertical="center" shrinkToFit="1"/>
    </xf>
    <xf numFmtId="0" fontId="0" fillId="0" borderId="12" xfId="0" applyFont="1" applyBorder="1" applyAlignment="1">
      <alignment horizontal="center" vertical="center"/>
    </xf>
    <xf numFmtId="0" fontId="18" fillId="0" borderId="8" xfId="0" applyFont="1" applyBorder="1" applyAlignment="1">
      <alignment shrinkToFit="1"/>
    </xf>
    <xf numFmtId="0" fontId="0" fillId="0" borderId="22" xfId="0" applyFont="1" applyBorder="1"/>
    <xf numFmtId="1" fontId="0" fillId="0" borderId="22" xfId="0" applyNumberFormat="1" applyFont="1" applyBorder="1"/>
    <xf numFmtId="1" fontId="0" fillId="0" borderId="8" xfId="0" applyNumberFormat="1" applyFont="1" applyBorder="1"/>
    <xf numFmtId="0" fontId="0" fillId="0" borderId="8" xfId="0" applyFont="1" applyBorder="1" applyAlignment="1">
      <alignment shrinkToFit="1"/>
    </xf>
    <xf numFmtId="0" fontId="17" fillId="0" borderId="8" xfId="0" applyFont="1" applyBorder="1" applyAlignment="1">
      <alignment horizontal="center" vertical="center" shrinkToFit="1"/>
    </xf>
    <xf numFmtId="2" fontId="17" fillId="0" borderId="8" xfId="0" applyNumberFormat="1" applyFont="1" applyBorder="1" applyAlignment="1">
      <alignment horizontal="center" vertical="center" shrinkToFit="1"/>
    </xf>
    <xf numFmtId="1" fontId="14" fillId="0" borderId="8" xfId="0" applyNumberFormat="1" applyFont="1" applyBorder="1" applyAlignment="1">
      <alignment horizontal="center" vertical="center" shrinkToFit="1"/>
    </xf>
    <xf numFmtId="0" fontId="0" fillId="0" borderId="16" xfId="0" applyFont="1" applyBorder="1" applyAlignment="1">
      <alignment shrinkToFit="1"/>
    </xf>
    <xf numFmtId="0" fontId="19" fillId="0" borderId="26" xfId="0" applyFont="1" applyBorder="1" applyAlignment="1">
      <alignment horizontal="left" vertical="center"/>
    </xf>
    <xf numFmtId="0" fontId="0" fillId="11" borderId="8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3" fontId="0" fillId="0" borderId="22" xfId="0" applyNumberFormat="1" applyFont="1" applyBorder="1" applyAlignment="1">
      <alignment horizontal="center" vertical="top"/>
    </xf>
    <xf numFmtId="0" fontId="0" fillId="0" borderId="22" xfId="0" applyFont="1" applyBorder="1" applyAlignment="1">
      <alignment horizontal="center" vertical="top"/>
    </xf>
    <xf numFmtId="3" fontId="0" fillId="0" borderId="8" xfId="0" applyNumberFormat="1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 vertical="center"/>
    </xf>
    <xf numFmtId="0" fontId="14" fillId="9" borderId="15" xfId="0" applyFont="1" applyFill="1" applyBorder="1" applyAlignment="1">
      <alignment horizontal="center" vertical="center"/>
    </xf>
    <xf numFmtId="0" fontId="4" fillId="0" borderId="16" xfId="0" applyFont="1" applyBorder="1"/>
    <xf numFmtId="0" fontId="4" fillId="0" borderId="24" xfId="0" applyFont="1" applyBorder="1"/>
    <xf numFmtId="0" fontId="15" fillId="9" borderId="15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4" fillId="0" borderId="22" xfId="0" applyFont="1" applyBorder="1"/>
    <xf numFmtId="0" fontId="6" fillId="9" borderId="15" xfId="0" applyFont="1" applyFill="1" applyBorder="1" applyAlignment="1">
      <alignment horizontal="center" vertical="center"/>
    </xf>
    <xf numFmtId="0" fontId="16" fillId="10" borderId="12" xfId="0" applyFont="1" applyFill="1" applyBorder="1" applyAlignment="1">
      <alignment horizontal="center" vertical="center"/>
    </xf>
    <xf numFmtId="0" fontId="4" fillId="0" borderId="14" xfId="0" applyFont="1" applyBorder="1"/>
    <xf numFmtId="0" fontId="16" fillId="6" borderId="12" xfId="0" applyFont="1" applyFill="1" applyBorder="1" applyAlignment="1">
      <alignment horizontal="center" vertical="center"/>
    </xf>
    <xf numFmtId="0" fontId="4" fillId="0" borderId="13" xfId="0" applyFont="1" applyBorder="1"/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6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6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12" fillId="3" borderId="12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 wrapText="1"/>
    </xf>
    <xf numFmtId="0" fontId="14" fillId="8" borderId="15" xfId="0" applyFont="1" applyFill="1" applyBorder="1" applyAlignment="1">
      <alignment horizontal="center" vertical="center"/>
    </xf>
    <xf numFmtId="0" fontId="15" fillId="8" borderId="1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4" fillId="0" borderId="18" xfId="0" applyFont="1" applyBorder="1"/>
    <xf numFmtId="0" fontId="4" fillId="0" borderId="19" xfId="0" applyFont="1" applyBorder="1"/>
    <xf numFmtId="0" fontId="0" fillId="11" borderId="12" xfId="0" applyFont="1" applyFill="1" applyBorder="1" applyAlignment="1">
      <alignment horizontal="center"/>
    </xf>
    <xf numFmtId="0" fontId="0" fillId="7" borderId="12" xfId="0" applyFont="1" applyFill="1" applyBorder="1" applyAlignment="1">
      <alignment horizontal="center"/>
    </xf>
  </cellXfs>
  <cellStyles count="1">
    <cellStyle name="Normal" xfId="0" builtinId="0"/>
  </cellStyles>
  <dxfs count="5337"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000"/>
  <sheetViews>
    <sheetView tabSelected="1" workbookViewId="0">
      <pane xSplit="3" ySplit="10" topLeftCell="D29" activePane="bottomRight" state="frozen"/>
      <selection pane="topRight" activeCell="D1" sqref="D1"/>
      <selection pane="bottomLeft" activeCell="A11" sqref="A11"/>
      <selection pane="bottomRight" activeCell="A33" sqref="A33"/>
    </sheetView>
  </sheetViews>
  <sheetFormatPr defaultColWidth="14.42578125" defaultRowHeight="15" customHeight="1"/>
  <cols>
    <col min="1" max="1" width="6.5703125" customWidth="1"/>
    <col min="2" max="2" width="9.140625" hidden="1" customWidth="1"/>
    <col min="3" max="3" width="37.28515625" customWidth="1"/>
    <col min="4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9" width="3.28515625" hidden="1" customWidth="1"/>
    <col min="70" max="70" width="4.28515625" customWidth="1"/>
    <col min="71" max="85" width="3.28515625" customWidth="1"/>
    <col min="86" max="90" width="3.28515625" hidden="1" customWidth="1"/>
    <col min="91" max="92" width="4.28515625" customWidth="1"/>
    <col min="93" max="93" width="3.28515625" customWidth="1"/>
    <col min="94" max="94" width="5.85546875" customWidth="1"/>
    <col min="95" max="95" width="51.5703125" customWidth="1"/>
    <col min="96" max="96" width="3.28515625" customWidth="1"/>
    <col min="97" max="97" width="5.85546875" customWidth="1"/>
    <col min="98" max="98" width="51.5703125" customWidth="1"/>
    <col min="99" max="100" width="8.5703125" customWidth="1"/>
    <col min="101" max="101" width="34.140625" customWidth="1"/>
    <col min="102" max="102" width="9.140625" customWidth="1"/>
    <col min="103" max="107" width="8.7109375" customWidth="1"/>
    <col min="108" max="108" width="9" customWidth="1"/>
    <col min="109" max="110" width="9" hidden="1" customWidth="1"/>
  </cols>
  <sheetData>
    <row r="1" spans="1:110" ht="20.25" customHeight="1">
      <c r="A1" s="1">
        <v>957</v>
      </c>
      <c r="B1" s="2"/>
      <c r="C1" s="62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4"/>
      <c r="N1" s="3"/>
      <c r="O1" s="4" t="s">
        <v>1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4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D1" s="3"/>
      <c r="DE1" s="3"/>
      <c r="DF1" s="3"/>
    </row>
    <row r="2" spans="1:110">
      <c r="A2" s="5" t="s">
        <v>2</v>
      </c>
      <c r="B2" s="6"/>
      <c r="C2" s="7" t="s">
        <v>3</v>
      </c>
      <c r="D2" s="3"/>
      <c r="E2" s="3" t="s">
        <v>55</v>
      </c>
      <c r="F2" s="8"/>
      <c r="G2" s="3"/>
      <c r="H2" s="3"/>
      <c r="I2" s="3"/>
      <c r="J2" s="3"/>
      <c r="K2" s="3"/>
      <c r="L2" s="3"/>
      <c r="M2" s="3"/>
      <c r="N2" s="3"/>
      <c r="O2" s="3" t="s">
        <v>4</v>
      </c>
      <c r="P2" s="9"/>
      <c r="Q2" s="9"/>
      <c r="R2" s="9"/>
      <c r="S2" s="9" t="s">
        <v>5</v>
      </c>
      <c r="T2" s="9" t="s">
        <v>56</v>
      </c>
      <c r="U2" s="9"/>
      <c r="V2" s="9"/>
      <c r="W2" s="9"/>
      <c r="X2" s="9"/>
      <c r="Y2" s="9"/>
      <c r="Z2" s="9"/>
      <c r="AA2" s="10"/>
      <c r="AB2" s="10"/>
      <c r="AC2" s="10"/>
      <c r="AD2" s="10"/>
      <c r="AE2" s="10"/>
      <c r="AF2" s="10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9"/>
      <c r="AZ2" s="9"/>
      <c r="BA2" s="9"/>
      <c r="BB2" s="9" t="s">
        <v>5</v>
      </c>
      <c r="BC2" s="9" t="str">
        <f>MID(AM2,6,20)</f>
        <v/>
      </c>
      <c r="BD2" s="9"/>
      <c r="BE2" s="9"/>
      <c r="BF2" s="9"/>
      <c r="BG2" s="9"/>
      <c r="BH2" s="9"/>
      <c r="BI2" s="9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D2" s="3"/>
      <c r="DE2" s="3"/>
      <c r="DF2" s="3"/>
    </row>
    <row r="3" spans="1:110">
      <c r="A3" s="5" t="s">
        <v>6</v>
      </c>
      <c r="B3" s="6">
        <v>957</v>
      </c>
      <c r="C3" s="7" t="s">
        <v>7</v>
      </c>
      <c r="D3" s="3"/>
      <c r="E3" s="3" t="s">
        <v>8</v>
      </c>
      <c r="F3" s="10"/>
      <c r="G3" s="3"/>
      <c r="H3" s="65" t="s">
        <v>9</v>
      </c>
      <c r="I3" s="66"/>
      <c r="J3" s="67"/>
      <c r="K3" s="3"/>
      <c r="L3" s="3"/>
      <c r="M3" s="3"/>
      <c r="N3" s="3"/>
      <c r="O3" s="3" t="s">
        <v>10</v>
      </c>
      <c r="P3" s="9"/>
      <c r="Q3" s="9"/>
      <c r="R3" s="9"/>
      <c r="S3" s="9" t="s">
        <v>5</v>
      </c>
      <c r="T3" s="9" t="s">
        <v>57</v>
      </c>
      <c r="U3" s="9"/>
      <c r="V3" s="9"/>
      <c r="W3" s="9"/>
      <c r="X3" s="9"/>
      <c r="Y3" s="9"/>
      <c r="Z3" s="9"/>
      <c r="AA3" s="10"/>
      <c r="AB3" s="10"/>
      <c r="AC3" s="10"/>
      <c r="AD3" s="10"/>
      <c r="AE3" s="10"/>
      <c r="AF3" s="10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9"/>
      <c r="AZ3" s="9"/>
      <c r="BA3" s="9"/>
      <c r="BB3" s="9" t="s">
        <v>5</v>
      </c>
      <c r="BC3" s="9"/>
      <c r="BD3" s="9"/>
      <c r="BE3" s="9"/>
      <c r="BF3" s="9"/>
      <c r="BG3" s="9"/>
      <c r="BH3" s="9"/>
      <c r="BI3" s="9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D3" s="3"/>
      <c r="DE3" s="3"/>
      <c r="DF3" s="3"/>
    </row>
    <row r="4" spans="1:110">
      <c r="A4" s="11" t="s">
        <v>11</v>
      </c>
      <c r="B4" s="6"/>
      <c r="C4" s="12">
        <v>70</v>
      </c>
      <c r="D4" s="3"/>
      <c r="E4" s="3"/>
      <c r="F4" s="3"/>
      <c r="G4" s="3"/>
      <c r="H4" s="68" t="s">
        <v>12</v>
      </c>
      <c r="I4" s="69"/>
      <c r="J4" s="70"/>
      <c r="K4" s="3"/>
      <c r="L4" s="3"/>
      <c r="M4" s="3"/>
      <c r="N4" s="3"/>
      <c r="O4" s="13" t="s">
        <v>13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0"/>
      <c r="AB4" s="10"/>
      <c r="AC4" s="10"/>
      <c r="AD4" s="10"/>
      <c r="AE4" s="10"/>
      <c r="AF4" s="10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13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D4" s="3"/>
      <c r="DE4" s="3"/>
      <c r="DF4" s="3"/>
    </row>
    <row r="5" spans="1:110" hidden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D5" s="3"/>
      <c r="DE5" s="3"/>
      <c r="DF5" s="3"/>
    </row>
    <row r="6" spans="1:110" hidden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4" t="s">
        <v>14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10"/>
      <c r="AB6" s="10"/>
      <c r="AC6" s="10"/>
      <c r="AD6" s="10"/>
      <c r="AE6" s="10"/>
      <c r="AF6" s="10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D6" s="3"/>
      <c r="DE6" s="3"/>
      <c r="DF6" s="3"/>
    </row>
    <row r="7" spans="1:110" ht="15" customHeight="1">
      <c r="A7" s="3"/>
      <c r="B7" s="3">
        <v>246</v>
      </c>
      <c r="C7" s="3"/>
      <c r="D7" s="71" t="s">
        <v>15</v>
      </c>
      <c r="E7" s="61"/>
      <c r="F7" s="61"/>
      <c r="G7" s="61"/>
      <c r="H7" s="61"/>
      <c r="I7" s="61"/>
      <c r="J7" s="61"/>
      <c r="K7" s="61"/>
      <c r="L7" s="61"/>
      <c r="M7" s="59"/>
      <c r="N7" s="3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0"/>
      <c r="AB7" s="10"/>
      <c r="AC7" s="10"/>
      <c r="AD7" s="10"/>
      <c r="AE7" s="10"/>
      <c r="AF7" s="10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D7" s="3"/>
      <c r="DE7" s="3"/>
      <c r="DF7" s="3"/>
    </row>
    <row r="8" spans="1:110" ht="18.75" customHeight="1">
      <c r="A8" s="72" t="s">
        <v>16</v>
      </c>
      <c r="B8" s="73" t="s">
        <v>17</v>
      </c>
      <c r="C8" s="72" t="s">
        <v>18</v>
      </c>
      <c r="D8" s="78" t="s">
        <v>19</v>
      </c>
      <c r="E8" s="61"/>
      <c r="F8" s="61"/>
      <c r="G8" s="61"/>
      <c r="H8" s="59"/>
      <c r="I8" s="75" t="s">
        <v>20</v>
      </c>
      <c r="J8" s="61"/>
      <c r="K8" s="61"/>
      <c r="L8" s="61"/>
      <c r="M8" s="59"/>
      <c r="N8" s="15"/>
      <c r="O8" s="79" t="s">
        <v>21</v>
      </c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59"/>
      <c r="AT8" s="80" t="s">
        <v>22</v>
      </c>
      <c r="AU8" s="81" t="s">
        <v>23</v>
      </c>
      <c r="AV8" s="82" t="s">
        <v>24</v>
      </c>
      <c r="AW8" s="16"/>
      <c r="AX8" s="83" t="s">
        <v>25</v>
      </c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5"/>
      <c r="CM8" s="51" t="s">
        <v>23</v>
      </c>
      <c r="CN8" s="54" t="s">
        <v>24</v>
      </c>
      <c r="CO8" s="16"/>
      <c r="CP8" s="55" t="s">
        <v>26</v>
      </c>
      <c r="CQ8" s="55" t="s">
        <v>27</v>
      </c>
      <c r="CR8" s="16"/>
      <c r="CS8" s="57" t="s">
        <v>26</v>
      </c>
      <c r="CT8" s="57" t="s">
        <v>28</v>
      </c>
      <c r="CU8" s="3"/>
      <c r="CV8" s="2" t="s">
        <v>29</v>
      </c>
      <c r="CW8" s="3"/>
      <c r="CX8" s="3"/>
      <c r="CY8" s="3"/>
      <c r="CZ8" s="3"/>
      <c r="DA8" s="3"/>
      <c r="DD8" s="3"/>
      <c r="DE8" s="3"/>
      <c r="DF8" s="3"/>
    </row>
    <row r="9" spans="1:110" ht="15" customHeight="1">
      <c r="A9" s="52"/>
      <c r="B9" s="52"/>
      <c r="C9" s="52"/>
      <c r="D9" s="58" t="s">
        <v>30</v>
      </c>
      <c r="E9" s="59"/>
      <c r="F9" s="60" t="s">
        <v>31</v>
      </c>
      <c r="G9" s="61"/>
      <c r="H9" s="59"/>
      <c r="I9" s="74" t="s">
        <v>30</v>
      </c>
      <c r="J9" s="59"/>
      <c r="K9" s="75" t="s">
        <v>31</v>
      </c>
      <c r="L9" s="61"/>
      <c r="M9" s="59"/>
      <c r="N9" s="15"/>
      <c r="O9" s="76">
        <v>1</v>
      </c>
      <c r="P9" s="61"/>
      <c r="Q9" s="59"/>
      <c r="R9" s="76">
        <v>2</v>
      </c>
      <c r="S9" s="61"/>
      <c r="T9" s="59"/>
      <c r="U9" s="76">
        <v>3</v>
      </c>
      <c r="V9" s="61"/>
      <c r="W9" s="59"/>
      <c r="X9" s="76">
        <v>4</v>
      </c>
      <c r="Y9" s="61"/>
      <c r="Z9" s="59"/>
      <c r="AA9" s="76">
        <v>5</v>
      </c>
      <c r="AB9" s="61"/>
      <c r="AC9" s="59"/>
      <c r="AD9" s="81" t="s">
        <v>30</v>
      </c>
      <c r="AE9" s="76">
        <v>6</v>
      </c>
      <c r="AF9" s="61"/>
      <c r="AG9" s="59"/>
      <c r="AH9" s="76">
        <v>7</v>
      </c>
      <c r="AI9" s="61"/>
      <c r="AJ9" s="59"/>
      <c r="AK9" s="76">
        <v>8</v>
      </c>
      <c r="AL9" s="61"/>
      <c r="AM9" s="59"/>
      <c r="AN9" s="76">
        <v>9</v>
      </c>
      <c r="AO9" s="61"/>
      <c r="AP9" s="59"/>
      <c r="AQ9" s="76">
        <v>10</v>
      </c>
      <c r="AR9" s="61"/>
      <c r="AS9" s="59"/>
      <c r="AT9" s="52"/>
      <c r="AU9" s="52"/>
      <c r="AV9" s="52"/>
      <c r="AW9" s="16"/>
      <c r="AX9" s="77">
        <v>1</v>
      </c>
      <c r="AY9" s="61"/>
      <c r="AZ9" s="59"/>
      <c r="BA9" s="77">
        <v>2</v>
      </c>
      <c r="BB9" s="61"/>
      <c r="BC9" s="59"/>
      <c r="BD9" s="77">
        <v>3</v>
      </c>
      <c r="BE9" s="61"/>
      <c r="BF9" s="59"/>
      <c r="BG9" s="77">
        <v>4</v>
      </c>
      <c r="BH9" s="61"/>
      <c r="BI9" s="59"/>
      <c r="BJ9" s="77">
        <v>5</v>
      </c>
      <c r="BK9" s="61"/>
      <c r="BL9" s="59"/>
      <c r="BM9" s="17"/>
      <c r="BN9" s="17"/>
      <c r="BO9" s="17"/>
      <c r="BP9" s="17"/>
      <c r="BQ9" s="17"/>
      <c r="BR9" s="51" t="s">
        <v>30</v>
      </c>
      <c r="BS9" s="77">
        <v>6</v>
      </c>
      <c r="BT9" s="61"/>
      <c r="BU9" s="59"/>
      <c r="BV9" s="77">
        <v>7</v>
      </c>
      <c r="BW9" s="61"/>
      <c r="BX9" s="59"/>
      <c r="BY9" s="77">
        <v>8</v>
      </c>
      <c r="BZ9" s="61"/>
      <c r="CA9" s="59"/>
      <c r="CB9" s="77">
        <v>9</v>
      </c>
      <c r="CC9" s="61"/>
      <c r="CD9" s="59"/>
      <c r="CE9" s="77">
        <v>10</v>
      </c>
      <c r="CF9" s="61"/>
      <c r="CG9" s="59"/>
      <c r="CH9" s="18"/>
      <c r="CI9" s="18"/>
      <c r="CJ9" s="18"/>
      <c r="CK9" s="18"/>
      <c r="CL9" s="18"/>
      <c r="CM9" s="52"/>
      <c r="CN9" s="52"/>
      <c r="CO9" s="16"/>
      <c r="CP9" s="52"/>
      <c r="CQ9" s="52"/>
      <c r="CR9" s="16"/>
      <c r="CS9" s="52"/>
      <c r="CT9" s="52"/>
      <c r="CU9" s="3"/>
      <c r="CV9" s="19" t="s">
        <v>32</v>
      </c>
      <c r="CW9" s="20" t="s">
        <v>33</v>
      </c>
      <c r="CX9" s="3"/>
      <c r="CY9" s="3"/>
      <c r="CZ9" s="3"/>
      <c r="DA9" s="3"/>
      <c r="DD9" s="3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Praktek Penyelenggaraan Pemerintahan RI, Wilayah, Warga Negara dan Penduduk, Kewenangan Lembaga Negara, </v>
      </c>
    </row>
    <row r="10" spans="1:110">
      <c r="A10" s="56"/>
      <c r="B10" s="56"/>
      <c r="C10" s="56"/>
      <c r="D10" s="21" t="s">
        <v>34</v>
      </c>
      <c r="E10" s="21" t="s">
        <v>35</v>
      </c>
      <c r="F10" s="22" t="s">
        <v>34</v>
      </c>
      <c r="G10" s="22" t="s">
        <v>35</v>
      </c>
      <c r="H10" s="22" t="s">
        <v>36</v>
      </c>
      <c r="I10" s="23" t="s">
        <v>34</v>
      </c>
      <c r="J10" s="23" t="s">
        <v>35</v>
      </c>
      <c r="K10" s="24" t="s">
        <v>34</v>
      </c>
      <c r="L10" s="24" t="s">
        <v>35</v>
      </c>
      <c r="M10" s="24" t="s">
        <v>36</v>
      </c>
      <c r="N10" s="15"/>
      <c r="O10" s="25" t="s">
        <v>37</v>
      </c>
      <c r="P10" s="25" t="s">
        <v>38</v>
      </c>
      <c r="Q10" s="25" t="s">
        <v>39</v>
      </c>
      <c r="R10" s="25" t="s">
        <v>37</v>
      </c>
      <c r="S10" s="25" t="s">
        <v>38</v>
      </c>
      <c r="T10" s="25" t="s">
        <v>39</v>
      </c>
      <c r="U10" s="25" t="s">
        <v>37</v>
      </c>
      <c r="V10" s="25" t="s">
        <v>38</v>
      </c>
      <c r="W10" s="25" t="s">
        <v>39</v>
      </c>
      <c r="X10" s="25" t="s">
        <v>37</v>
      </c>
      <c r="Y10" s="25" t="s">
        <v>38</v>
      </c>
      <c r="Z10" s="25" t="s">
        <v>39</v>
      </c>
      <c r="AA10" s="25" t="s">
        <v>37</v>
      </c>
      <c r="AB10" s="25" t="s">
        <v>38</v>
      </c>
      <c r="AC10" s="25" t="s">
        <v>39</v>
      </c>
      <c r="AD10" s="56"/>
      <c r="AE10" s="25" t="s">
        <v>37</v>
      </c>
      <c r="AF10" s="25" t="s">
        <v>38</v>
      </c>
      <c r="AG10" s="25" t="s">
        <v>39</v>
      </c>
      <c r="AH10" s="25" t="s">
        <v>37</v>
      </c>
      <c r="AI10" s="25" t="s">
        <v>38</v>
      </c>
      <c r="AJ10" s="25" t="s">
        <v>39</v>
      </c>
      <c r="AK10" s="25" t="s">
        <v>37</v>
      </c>
      <c r="AL10" s="25" t="s">
        <v>38</v>
      </c>
      <c r="AM10" s="25" t="s">
        <v>39</v>
      </c>
      <c r="AN10" s="25" t="s">
        <v>37</v>
      </c>
      <c r="AO10" s="25" t="s">
        <v>38</v>
      </c>
      <c r="AP10" s="25" t="s">
        <v>39</v>
      </c>
      <c r="AQ10" s="25" t="s">
        <v>37</v>
      </c>
      <c r="AR10" s="25" t="s">
        <v>38</v>
      </c>
      <c r="AS10" s="25" t="s">
        <v>39</v>
      </c>
      <c r="AT10" s="53"/>
      <c r="AU10" s="53"/>
      <c r="AV10" s="53"/>
      <c r="AW10" s="26"/>
      <c r="AX10" s="27" t="s">
        <v>40</v>
      </c>
      <c r="AY10" s="28" t="s">
        <v>41</v>
      </c>
      <c r="AZ10" s="29" t="s">
        <v>42</v>
      </c>
      <c r="BA10" s="29" t="s">
        <v>40</v>
      </c>
      <c r="BB10" s="29" t="s">
        <v>41</v>
      </c>
      <c r="BC10" s="29" t="s">
        <v>42</v>
      </c>
      <c r="BD10" s="29" t="s">
        <v>40</v>
      </c>
      <c r="BE10" s="29" t="s">
        <v>41</v>
      </c>
      <c r="BF10" s="29" t="s">
        <v>42</v>
      </c>
      <c r="BG10" s="29" t="s">
        <v>40</v>
      </c>
      <c r="BH10" s="29" t="s">
        <v>41</v>
      </c>
      <c r="BI10" s="29" t="s">
        <v>42</v>
      </c>
      <c r="BJ10" s="29" t="s">
        <v>40</v>
      </c>
      <c r="BK10" s="29" t="s">
        <v>41</v>
      </c>
      <c r="BL10" s="29" t="s">
        <v>42</v>
      </c>
      <c r="BM10" s="29"/>
      <c r="BN10" s="29"/>
      <c r="BO10" s="29"/>
      <c r="BP10" s="29"/>
      <c r="BQ10" s="29"/>
      <c r="BR10" s="56"/>
      <c r="BS10" s="29" t="s">
        <v>40</v>
      </c>
      <c r="BT10" s="29" t="s">
        <v>41</v>
      </c>
      <c r="BU10" s="29" t="s">
        <v>42</v>
      </c>
      <c r="BV10" s="29" t="s">
        <v>40</v>
      </c>
      <c r="BW10" s="29" t="s">
        <v>41</v>
      </c>
      <c r="BX10" s="29" t="s">
        <v>42</v>
      </c>
      <c r="BY10" s="29" t="s">
        <v>40</v>
      </c>
      <c r="BZ10" s="29" t="s">
        <v>41</v>
      </c>
      <c r="CA10" s="29" t="s">
        <v>42</v>
      </c>
      <c r="CB10" s="29" t="s">
        <v>40</v>
      </c>
      <c r="CC10" s="29" t="s">
        <v>41</v>
      </c>
      <c r="CD10" s="29" t="s">
        <v>42</v>
      </c>
      <c r="CE10" s="29" t="s">
        <v>40</v>
      </c>
      <c r="CF10" s="29" t="s">
        <v>41</v>
      </c>
      <c r="CG10" s="29" t="s">
        <v>42</v>
      </c>
      <c r="CH10" s="29"/>
      <c r="CI10" s="29"/>
      <c r="CJ10" s="29"/>
      <c r="CK10" s="29"/>
      <c r="CL10" s="29"/>
      <c r="CM10" s="53"/>
      <c r="CN10" s="53"/>
      <c r="CO10" s="16"/>
      <c r="CP10" s="56"/>
      <c r="CQ10" s="56"/>
      <c r="CR10" s="16"/>
      <c r="CS10" s="56"/>
      <c r="CT10" s="56"/>
      <c r="CU10" s="3"/>
      <c r="CV10" s="30">
        <v>1</v>
      </c>
      <c r="CW10" s="31" t="s">
        <v>43</v>
      </c>
      <c r="CX10" s="3">
        <v>7061</v>
      </c>
      <c r="CY10" s="3"/>
      <c r="CZ10" s="3"/>
      <c r="DA10" s="3"/>
      <c r="DD10" s="3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Wilayah, Warga Negara dan Penduduk, Kewenangan Lembaga Negara, Masih perlu peningkatan pemahaman Praktek Penyelenggaraan Pemerintahan RI.</v>
      </c>
    </row>
    <row r="11" spans="1:110">
      <c r="A11" s="20">
        <v>1</v>
      </c>
      <c r="B11" s="20">
        <v>132404</v>
      </c>
      <c r="C11" s="20" t="s">
        <v>58</v>
      </c>
      <c r="D11" s="20">
        <f t="shared" ref="D11:D60" si="0">AD11</f>
        <v>79</v>
      </c>
      <c r="E11" s="32" t="str">
        <f t="shared" ref="E11:E60" si="1">IF(D11="","",IF(D11&lt;=$CZ$13,"D",IF(D11&lt;=$CZ$14,"C",IF(D11&lt;=$CZ$15,"B",IF(D11&lt;=$CZ$16,"A","E")))))</f>
        <v>C</v>
      </c>
      <c r="F11" s="33">
        <f t="shared" ref="F11:F60" si="2">AV11</f>
        <v>79</v>
      </c>
      <c r="G11" s="32" t="str">
        <f t="shared" ref="G11:G60" si="3">IF(F11="","",IF(F11&lt;=$CZ$13,"D",IF(F11&lt;=$CZ$14,"C",IF(F11&lt;=$CZ$15,"B",IF(F11&lt;=$CZ$16,"A","E")))))</f>
        <v>C</v>
      </c>
      <c r="H11" s="32" t="str">
        <f t="shared" ref="H11:H60" si="4">CQ11</f>
        <v xml:space="preserve">Memiliki kemampuan pemahaman  Praktek Penyelenggaraan Pemerintahan RI, Wilayah, Warga Negara dan Penduduk, Kewenangan Lembaga Negara, </v>
      </c>
      <c r="I11" s="20">
        <f t="shared" ref="I11:I60" si="5">BR11</f>
        <v>71</v>
      </c>
      <c r="J11" s="32" t="str">
        <f t="shared" ref="J11:J60" si="6">IF(I11="","",IF(I11&lt;=$CZ$27,"D",IF(I11&lt;=$CZ$28,"C",IF(I11&lt;=$CZ$29,"B",IF(I11&lt;=$CZ$30,"A","E")))))</f>
        <v>C</v>
      </c>
      <c r="K11" s="34">
        <f t="shared" ref="K11:K60" si="7">CN11</f>
        <v>71</v>
      </c>
      <c r="L11" s="32" t="str">
        <f t="shared" ref="L11:L60" si="8">IF(K11="","",IF(K11&lt;=$CZ$27,"D",IF(K11&lt;=$CZ$28,"C",IF(K11&lt;=$CZ$29,"B",IF(K11&lt;=$CZ$30,"A","E")))))</f>
        <v>C</v>
      </c>
      <c r="M11" s="20" t="str">
        <f t="shared" ref="M11:M60" si="9">CT11</f>
        <v xml:space="preserve">Memiliki keterampilan  Praktek Penyelenggaraan Pemerintahan RI, Wilayah, Warga Negara dan Penduduk, Kewenangan Lembaga Negara, </v>
      </c>
      <c r="N11" s="3"/>
      <c r="O11" s="35">
        <v>70</v>
      </c>
      <c r="P11" s="35"/>
      <c r="Q11" s="36">
        <v>85</v>
      </c>
      <c r="R11" s="35">
        <v>70</v>
      </c>
      <c r="S11" s="35"/>
      <c r="T11" s="36">
        <v>90</v>
      </c>
      <c r="U11" s="35"/>
      <c r="V11" s="35"/>
      <c r="W11" s="36"/>
      <c r="X11" s="35"/>
      <c r="Y11" s="35"/>
      <c r="Z11" s="36"/>
      <c r="AA11" s="35"/>
      <c r="AB11" s="35"/>
      <c r="AC11" s="36"/>
      <c r="AD11" s="36">
        <f t="shared" ref="AD11:AD60" si="10">IF(AND(O11="",P11="",Q11=""),"",ROUND(AVERAGE(O11:AC11),0))</f>
        <v>79</v>
      </c>
      <c r="AE11" s="35">
        <v>80</v>
      </c>
      <c r="AF11" s="35"/>
      <c r="AG11" s="35">
        <v>93</v>
      </c>
      <c r="AH11" s="35"/>
      <c r="AI11" s="35"/>
      <c r="AJ11" s="36"/>
      <c r="AK11" s="35"/>
      <c r="AL11" s="35"/>
      <c r="AM11" s="36"/>
      <c r="AN11" s="35"/>
      <c r="AO11" s="35"/>
      <c r="AP11" s="36"/>
      <c r="AQ11" s="35"/>
      <c r="AR11" s="35"/>
      <c r="AS11" s="36"/>
      <c r="AT11" s="35">
        <v>64</v>
      </c>
      <c r="AU11" s="37">
        <f t="shared" ref="AU11:AU60" si="11">IF(AT11="","",AVERAGE(O11:AC11,AE11:AT11))</f>
        <v>78.857142857142861</v>
      </c>
      <c r="AV11" s="38">
        <f t="shared" ref="AV11:AV60" si="12">IF(AU11="","",ROUND(AU11,0))</f>
        <v>79</v>
      </c>
      <c r="AW11" s="39"/>
      <c r="AX11" s="35">
        <v>71</v>
      </c>
      <c r="AY11" s="35"/>
      <c r="AZ11" s="36"/>
      <c r="BA11" s="35">
        <v>70</v>
      </c>
      <c r="BB11" s="35"/>
      <c r="BC11" s="36"/>
      <c r="BD11" s="35"/>
      <c r="BE11" s="35"/>
      <c r="BF11" s="36"/>
      <c r="BG11" s="35"/>
      <c r="BH11" s="35"/>
      <c r="BI11" s="36"/>
      <c r="BJ11" s="35"/>
      <c r="BK11" s="35"/>
      <c r="BL11" s="36"/>
      <c r="BM11" s="36">
        <f t="shared" ref="BM11:BM60" si="13">IF(AND(AZ11="",AY11="",AX11=""),"",MAX(AX11:AZ11))</f>
        <v>71</v>
      </c>
      <c r="BN11" s="36">
        <f t="shared" ref="BN11:BN60" si="14">IF(AND(BB11="",BC11="",BA11=""),"",MAX(BA11:BC11))</f>
        <v>70</v>
      </c>
      <c r="BO11" s="36" t="str">
        <f t="shared" ref="BO11:BO60" si="15">IF(AND(BD11="",BE11="",BF11=""),"",MAX(BD11:BF11))</f>
        <v/>
      </c>
      <c r="BP11" s="36" t="str">
        <f t="shared" ref="BP11:BP60" si="16">IF(AND(BG11="",BH11="",BI11=""),"",MAX(BG11:BI11))</f>
        <v/>
      </c>
      <c r="BQ11" s="36" t="str">
        <f t="shared" ref="BQ11:BQ60" si="17">IF(AND(BJ11="",BK11="",BL11=""),"",MAX(BJ11:BL11))</f>
        <v/>
      </c>
      <c r="BR11" s="36">
        <f t="shared" ref="BR11:BR60" si="18">IF(AND(BM11=""),"",ROUND(AVERAGE(BM11:BQ11),0))</f>
        <v>71</v>
      </c>
      <c r="BS11" s="35">
        <v>70</v>
      </c>
      <c r="BT11" s="35"/>
      <c r="BU11" s="36"/>
      <c r="BV11" s="35"/>
      <c r="BW11" s="35"/>
      <c r="BX11" s="36"/>
      <c r="BY11" s="35"/>
      <c r="BZ11" s="35"/>
      <c r="CA11" s="36"/>
      <c r="CB11" s="35"/>
      <c r="CC11" s="35"/>
      <c r="CD11" s="36"/>
      <c r="CE11" s="35"/>
      <c r="CF11" s="35"/>
      <c r="CG11" s="36"/>
      <c r="CH11" s="36">
        <f t="shared" ref="CH11:CH60" si="19">IF(AND(BU11="",BT11="",BS11=""),"",MAX(BS11:BU11))</f>
        <v>70</v>
      </c>
      <c r="CI11" s="36" t="str">
        <f t="shared" ref="CI11:CI60" si="20">IF(AND(BW11="",BX11="",BV11=""),"",MAX(BV11:BX11))</f>
        <v/>
      </c>
      <c r="CJ11" s="36" t="str">
        <f t="shared" ref="CJ11:CJ60" si="21">IF(AND(BY11="",BZ11="",CA11=""),"",MAX(BY11:CA11))</f>
        <v/>
      </c>
      <c r="CK11" s="36" t="str">
        <f t="shared" ref="CK11:CK60" si="22">IF(AND(CB11="",CC11="",CD11=""),"",MAX(CB11:CD11))</f>
        <v/>
      </c>
      <c r="CL11" s="36" t="str">
        <f t="shared" ref="CL11:CL60" si="23">IF(AND(CE11="",CF11="",CG11=""),"",MAX(CE11:CG11))</f>
        <v/>
      </c>
      <c r="CM11" s="37">
        <f t="shared" ref="CM11:CM60" si="24">IF(AND(CH11=""),"",AVERAGE(BR11,CH11:CL11))</f>
        <v>70.5</v>
      </c>
      <c r="CN11" s="38">
        <f t="shared" ref="CN11:CN60" si="25">IF(CM11="","",ROUND(CM11,0))</f>
        <v>71</v>
      </c>
      <c r="CO11" s="39"/>
      <c r="CP11" s="35">
        <v>11</v>
      </c>
      <c r="CQ11" s="40" t="str">
        <f t="shared" ref="CQ11:CQ60" si="26">IF(CP11="","",VLOOKUP(CP11,$DE$9:$DF$20,2,0))</f>
        <v xml:space="preserve">Memiliki kemampuan pemahaman  Praktek Penyelenggaraan Pemerintahan RI, Wilayah, Warga Negara dan Penduduk, Kewenangan Lembaga Negara, </v>
      </c>
      <c r="CR11" s="39"/>
      <c r="CS11" s="35">
        <v>11</v>
      </c>
      <c r="CT11" s="40" t="str">
        <f t="shared" ref="CT11:CT60" si="27">IF(CS11="","",VLOOKUP(CS11,$DE$22:$DF$33,2,0))</f>
        <v xml:space="preserve">Memiliki keterampilan  Praktek Penyelenggaraan Pemerintahan RI, Wilayah, Warga Negara dan Penduduk, Kewenangan Lembaga Negara, </v>
      </c>
      <c r="CU11" s="3"/>
      <c r="CV11" s="30">
        <v>2</v>
      </c>
      <c r="CW11" s="31" t="s">
        <v>44</v>
      </c>
      <c r="CX11" s="3">
        <v>7062</v>
      </c>
      <c r="CY11" s="86" t="s">
        <v>45</v>
      </c>
      <c r="CZ11" s="61"/>
      <c r="DA11" s="59"/>
      <c r="DD11" s="3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Praktek Penyelenggaraan Pemerintahan RI, Kewenangan Lembaga Negara, Masih perlu peningkatan pemahaman Wilayah, Warga Negara dan Penduduk.</v>
      </c>
    </row>
    <row r="12" spans="1:110">
      <c r="A12" s="20">
        <v>2</v>
      </c>
      <c r="B12" s="20">
        <v>132421</v>
      </c>
      <c r="C12" s="20" t="s">
        <v>59</v>
      </c>
      <c r="D12" s="20">
        <f t="shared" si="0"/>
        <v>85</v>
      </c>
      <c r="E12" s="32" t="str">
        <f t="shared" si="1"/>
        <v>B</v>
      </c>
      <c r="F12" s="33">
        <f t="shared" si="2"/>
        <v>81</v>
      </c>
      <c r="G12" s="32" t="str">
        <f t="shared" si="3"/>
        <v>B</v>
      </c>
      <c r="H12" s="32" t="str">
        <f t="shared" si="4"/>
        <v xml:space="preserve">Memiliki kemampuan pemahaman  Praktek Penyelenggaraan Pemerintahan RI, Wilayah, Warga Negara dan Penduduk, Kewenangan Lembaga Negara, </v>
      </c>
      <c r="I12" s="20">
        <f t="shared" si="5"/>
        <v>80</v>
      </c>
      <c r="J12" s="32" t="str">
        <f t="shared" si="6"/>
        <v>B</v>
      </c>
      <c r="K12" s="34">
        <f t="shared" si="7"/>
        <v>77</v>
      </c>
      <c r="L12" s="32" t="str">
        <f t="shared" si="8"/>
        <v>C</v>
      </c>
      <c r="M12" s="20" t="str">
        <f t="shared" si="9"/>
        <v xml:space="preserve">Memiliki keterampilan  Praktek Penyelenggaraan Pemerintahan RI, Wilayah, Warga Negara dan Penduduk, Kewenangan Lembaga Negara, </v>
      </c>
      <c r="N12" s="3"/>
      <c r="O12" s="35">
        <v>88</v>
      </c>
      <c r="P12" s="35"/>
      <c r="Q12" s="36">
        <v>90</v>
      </c>
      <c r="R12" s="35">
        <v>73</v>
      </c>
      <c r="S12" s="35"/>
      <c r="T12" s="36">
        <v>90</v>
      </c>
      <c r="U12" s="35"/>
      <c r="V12" s="35"/>
      <c r="W12" s="36"/>
      <c r="X12" s="35"/>
      <c r="Y12" s="35"/>
      <c r="Z12" s="36"/>
      <c r="AA12" s="35"/>
      <c r="AB12" s="35"/>
      <c r="AC12" s="36"/>
      <c r="AD12" s="36">
        <f t="shared" si="10"/>
        <v>85</v>
      </c>
      <c r="AE12" s="35">
        <v>80</v>
      </c>
      <c r="AF12" s="35"/>
      <c r="AG12" s="35">
        <v>96</v>
      </c>
      <c r="AH12" s="35"/>
      <c r="AI12" s="35"/>
      <c r="AJ12" s="36"/>
      <c r="AK12" s="35"/>
      <c r="AL12" s="35"/>
      <c r="AM12" s="36"/>
      <c r="AN12" s="35"/>
      <c r="AO12" s="35"/>
      <c r="AP12" s="36"/>
      <c r="AQ12" s="35"/>
      <c r="AR12" s="35"/>
      <c r="AS12" s="36"/>
      <c r="AT12" s="35">
        <v>50</v>
      </c>
      <c r="AU12" s="37">
        <f t="shared" si="11"/>
        <v>81</v>
      </c>
      <c r="AV12" s="38">
        <f t="shared" si="12"/>
        <v>81</v>
      </c>
      <c r="AW12" s="39"/>
      <c r="AX12" s="35">
        <v>71</v>
      </c>
      <c r="AY12" s="35"/>
      <c r="AZ12" s="36"/>
      <c r="BA12" s="35">
        <v>88</v>
      </c>
      <c r="BB12" s="35"/>
      <c r="BC12" s="36"/>
      <c r="BD12" s="35"/>
      <c r="BE12" s="35"/>
      <c r="BF12" s="36"/>
      <c r="BG12" s="35"/>
      <c r="BH12" s="35"/>
      <c r="BI12" s="36"/>
      <c r="BJ12" s="35"/>
      <c r="BK12" s="35"/>
      <c r="BL12" s="36"/>
      <c r="BM12" s="36">
        <f t="shared" si="13"/>
        <v>71</v>
      </c>
      <c r="BN12" s="36">
        <f t="shared" si="14"/>
        <v>88</v>
      </c>
      <c r="BO12" s="36" t="str">
        <f t="shared" si="15"/>
        <v/>
      </c>
      <c r="BP12" s="36" t="str">
        <f t="shared" si="16"/>
        <v/>
      </c>
      <c r="BQ12" s="36" t="str">
        <f t="shared" si="17"/>
        <v/>
      </c>
      <c r="BR12" s="36">
        <f t="shared" si="18"/>
        <v>80</v>
      </c>
      <c r="BS12" s="35">
        <v>73</v>
      </c>
      <c r="BT12" s="35"/>
      <c r="BU12" s="36"/>
      <c r="BV12" s="35"/>
      <c r="BW12" s="35"/>
      <c r="BX12" s="36"/>
      <c r="BY12" s="35"/>
      <c r="BZ12" s="35"/>
      <c r="CA12" s="36"/>
      <c r="CB12" s="35"/>
      <c r="CC12" s="35"/>
      <c r="CD12" s="36"/>
      <c r="CE12" s="35"/>
      <c r="CF12" s="35"/>
      <c r="CG12" s="36"/>
      <c r="CH12" s="36">
        <f t="shared" si="19"/>
        <v>73</v>
      </c>
      <c r="CI12" s="36" t="str">
        <f t="shared" si="20"/>
        <v/>
      </c>
      <c r="CJ12" s="36" t="str">
        <f t="shared" si="21"/>
        <v/>
      </c>
      <c r="CK12" s="36" t="str">
        <f t="shared" si="22"/>
        <v/>
      </c>
      <c r="CL12" s="36" t="str">
        <f t="shared" si="23"/>
        <v/>
      </c>
      <c r="CM12" s="37">
        <f t="shared" si="24"/>
        <v>76.5</v>
      </c>
      <c r="CN12" s="38">
        <f t="shared" si="25"/>
        <v>77</v>
      </c>
      <c r="CO12" s="39"/>
      <c r="CP12" s="35">
        <v>11</v>
      </c>
      <c r="CQ12" s="40" t="str">
        <f t="shared" si="26"/>
        <v xml:space="preserve">Memiliki kemampuan pemahaman  Praktek Penyelenggaraan Pemerintahan RI, Wilayah, Warga Negara dan Penduduk, Kewenangan Lembaga Negara, </v>
      </c>
      <c r="CR12" s="39"/>
      <c r="CS12" s="35">
        <v>11</v>
      </c>
      <c r="CT12" s="40" t="str">
        <f t="shared" si="27"/>
        <v xml:space="preserve">Memiliki keterampilan  Praktek Penyelenggaraan Pemerintahan RI, Wilayah, Warga Negara dan Penduduk, Kewenangan Lembaga Negara, </v>
      </c>
      <c r="CU12" s="3"/>
      <c r="CV12" s="30">
        <v>3</v>
      </c>
      <c r="CW12" s="31" t="s">
        <v>46</v>
      </c>
      <c r="CX12" s="3">
        <v>7063</v>
      </c>
      <c r="CY12" s="41" t="s">
        <v>47</v>
      </c>
      <c r="CZ12" s="42" t="s">
        <v>48</v>
      </c>
      <c r="DA12" s="42" t="s">
        <v>49</v>
      </c>
      <c r="DD12" s="3"/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Praktek Penyelenggaraan Pemerintahan RI, Wilayah, Warga Negara dan Penduduk, Masih perlu peningkatan pemahaman Kewenangan Lembaga Negara.</v>
      </c>
    </row>
    <row r="13" spans="1:110">
      <c r="A13" s="20">
        <v>3</v>
      </c>
      <c r="B13" s="20">
        <v>132438</v>
      </c>
      <c r="C13" s="20" t="s">
        <v>60</v>
      </c>
      <c r="D13" s="20">
        <f t="shared" si="0"/>
        <v>80</v>
      </c>
      <c r="E13" s="32" t="str">
        <f t="shared" si="1"/>
        <v>B</v>
      </c>
      <c r="F13" s="33">
        <f t="shared" si="2"/>
        <v>77</v>
      </c>
      <c r="G13" s="32" t="str">
        <f t="shared" si="3"/>
        <v>C</v>
      </c>
      <c r="H13" s="32" t="str">
        <f t="shared" si="4"/>
        <v xml:space="preserve">Memiliki kemampuan pemahaman  Praktek Penyelenggaraan Pemerintahan RI, Wilayah, Warga Negara dan Penduduk, Kewenangan Lembaga Negara, </v>
      </c>
      <c r="I13" s="20">
        <f t="shared" si="5"/>
        <v>71</v>
      </c>
      <c r="J13" s="32" t="str">
        <f t="shared" si="6"/>
        <v>C</v>
      </c>
      <c r="K13" s="34">
        <f t="shared" si="7"/>
        <v>71</v>
      </c>
      <c r="L13" s="32" t="str">
        <f t="shared" si="8"/>
        <v>C</v>
      </c>
      <c r="M13" s="20" t="str">
        <f t="shared" si="9"/>
        <v xml:space="preserve">Memiliki keterampilan  Praktek Penyelenggaraan Pemerintahan RI, Wilayah, Warga Negara dan Penduduk, Kewenangan Lembaga Negara, </v>
      </c>
      <c r="N13" s="3"/>
      <c r="O13" s="35">
        <v>70</v>
      </c>
      <c r="P13" s="35"/>
      <c r="Q13" s="36">
        <v>90</v>
      </c>
      <c r="R13" s="35">
        <v>70</v>
      </c>
      <c r="S13" s="35"/>
      <c r="T13" s="36">
        <v>90</v>
      </c>
      <c r="U13" s="35"/>
      <c r="V13" s="35"/>
      <c r="W13" s="36"/>
      <c r="X13" s="35"/>
      <c r="Y13" s="35"/>
      <c r="Z13" s="36"/>
      <c r="AA13" s="35"/>
      <c r="AB13" s="35"/>
      <c r="AC13" s="36"/>
      <c r="AD13" s="36">
        <f t="shared" si="10"/>
        <v>80</v>
      </c>
      <c r="AE13" s="35">
        <v>80</v>
      </c>
      <c r="AF13" s="35"/>
      <c r="AG13" s="35">
        <v>82</v>
      </c>
      <c r="AH13" s="35"/>
      <c r="AI13" s="35"/>
      <c r="AJ13" s="36"/>
      <c r="AK13" s="35"/>
      <c r="AL13" s="35"/>
      <c r="AM13" s="36"/>
      <c r="AN13" s="35"/>
      <c r="AO13" s="35"/>
      <c r="AP13" s="36"/>
      <c r="AQ13" s="35"/>
      <c r="AR13" s="35"/>
      <c r="AS13" s="36"/>
      <c r="AT13" s="35">
        <v>58</v>
      </c>
      <c r="AU13" s="37">
        <f t="shared" si="11"/>
        <v>77.142857142857139</v>
      </c>
      <c r="AV13" s="38">
        <f t="shared" si="12"/>
        <v>77</v>
      </c>
      <c r="AW13" s="39"/>
      <c r="AX13" s="35">
        <v>72</v>
      </c>
      <c r="AY13" s="35"/>
      <c r="AZ13" s="36"/>
      <c r="BA13" s="35">
        <v>70</v>
      </c>
      <c r="BB13" s="35"/>
      <c r="BC13" s="36"/>
      <c r="BD13" s="35"/>
      <c r="BE13" s="35"/>
      <c r="BF13" s="36"/>
      <c r="BG13" s="35"/>
      <c r="BH13" s="35"/>
      <c r="BI13" s="36"/>
      <c r="BJ13" s="35"/>
      <c r="BK13" s="35"/>
      <c r="BL13" s="36"/>
      <c r="BM13" s="36">
        <f t="shared" si="13"/>
        <v>72</v>
      </c>
      <c r="BN13" s="36">
        <f t="shared" si="14"/>
        <v>70</v>
      </c>
      <c r="BO13" s="36" t="str">
        <f t="shared" si="15"/>
        <v/>
      </c>
      <c r="BP13" s="36" t="str">
        <f t="shared" si="16"/>
        <v/>
      </c>
      <c r="BQ13" s="36" t="str">
        <f t="shared" si="17"/>
        <v/>
      </c>
      <c r="BR13" s="36">
        <f t="shared" si="18"/>
        <v>71</v>
      </c>
      <c r="BS13" s="35">
        <v>70</v>
      </c>
      <c r="BT13" s="35"/>
      <c r="BU13" s="36"/>
      <c r="BV13" s="35"/>
      <c r="BW13" s="35"/>
      <c r="BX13" s="36"/>
      <c r="BY13" s="35"/>
      <c r="BZ13" s="35"/>
      <c r="CA13" s="36"/>
      <c r="CB13" s="35"/>
      <c r="CC13" s="35"/>
      <c r="CD13" s="36"/>
      <c r="CE13" s="35"/>
      <c r="CF13" s="35"/>
      <c r="CG13" s="36"/>
      <c r="CH13" s="36">
        <f t="shared" si="19"/>
        <v>70</v>
      </c>
      <c r="CI13" s="36" t="str">
        <f t="shared" si="20"/>
        <v/>
      </c>
      <c r="CJ13" s="36" t="str">
        <f t="shared" si="21"/>
        <v/>
      </c>
      <c r="CK13" s="36" t="str">
        <f t="shared" si="22"/>
        <v/>
      </c>
      <c r="CL13" s="36" t="str">
        <f t="shared" si="23"/>
        <v/>
      </c>
      <c r="CM13" s="37">
        <f t="shared" si="24"/>
        <v>70.5</v>
      </c>
      <c r="CN13" s="38">
        <f t="shared" si="25"/>
        <v>71</v>
      </c>
      <c r="CO13" s="39"/>
      <c r="CP13" s="35">
        <v>11</v>
      </c>
      <c r="CQ13" s="40" t="str">
        <f t="shared" si="26"/>
        <v xml:space="preserve">Memiliki kemampuan pemahaman  Praktek Penyelenggaraan Pemerintahan RI, Wilayah, Warga Negara dan Penduduk, Kewenangan Lembaga Negara, </v>
      </c>
      <c r="CR13" s="39"/>
      <c r="CS13" s="35">
        <v>11</v>
      </c>
      <c r="CT13" s="40" t="str">
        <f t="shared" si="27"/>
        <v xml:space="preserve">Memiliki keterampilan  Praktek Penyelenggaraan Pemerintahan RI, Wilayah, Warga Negara dan Penduduk, Kewenangan Lembaga Negara, </v>
      </c>
      <c r="CU13" s="3"/>
      <c r="CV13" s="30">
        <v>4</v>
      </c>
      <c r="CW13" s="35"/>
      <c r="CX13" s="3">
        <v>7064</v>
      </c>
      <c r="CY13" s="43">
        <v>0</v>
      </c>
      <c r="CZ13" s="44">
        <v>69</v>
      </c>
      <c r="DA13" s="45" t="s">
        <v>50</v>
      </c>
      <c r="DD13" s="3"/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Praktek Penyelenggaraan Pemerintahan RI, Wilayah, Warga Negara dan Penduduk, Kewenangan Lembaga Negara, </v>
      </c>
    </row>
    <row r="14" spans="1:110">
      <c r="A14" s="20">
        <v>4</v>
      </c>
      <c r="B14" s="20">
        <v>132455</v>
      </c>
      <c r="C14" s="20" t="s">
        <v>61</v>
      </c>
      <c r="D14" s="20">
        <f t="shared" si="0"/>
        <v>79</v>
      </c>
      <c r="E14" s="32" t="str">
        <f t="shared" si="1"/>
        <v>C</v>
      </c>
      <c r="F14" s="33">
        <f t="shared" si="2"/>
        <v>74</v>
      </c>
      <c r="G14" s="32" t="str">
        <f t="shared" si="3"/>
        <v>C</v>
      </c>
      <c r="H14" s="32" t="str">
        <f t="shared" si="4"/>
        <v xml:space="preserve">Memiliki kemampuan pemahaman  Praktek Penyelenggaraan Pemerintahan RI, Wilayah, Warga Negara dan Penduduk, Kewenangan Lembaga Negara, </v>
      </c>
      <c r="I14" s="20">
        <f t="shared" si="5"/>
        <v>71</v>
      </c>
      <c r="J14" s="32" t="str">
        <f t="shared" si="6"/>
        <v>C</v>
      </c>
      <c r="K14" s="34">
        <f t="shared" si="7"/>
        <v>71</v>
      </c>
      <c r="L14" s="32" t="str">
        <f t="shared" si="8"/>
        <v>C</v>
      </c>
      <c r="M14" s="20" t="str">
        <f t="shared" si="9"/>
        <v xml:space="preserve">Memiliki keterampilan  Praktek Penyelenggaraan Pemerintahan RI, Wilayah, Warga Negara dan Penduduk, Kewenangan Lembaga Negara, </v>
      </c>
      <c r="N14" s="3"/>
      <c r="O14" s="35">
        <v>70</v>
      </c>
      <c r="P14" s="35"/>
      <c r="Q14" s="36">
        <v>85</v>
      </c>
      <c r="R14" s="35">
        <v>70</v>
      </c>
      <c r="S14" s="35"/>
      <c r="T14" s="36">
        <v>90</v>
      </c>
      <c r="U14" s="35"/>
      <c r="V14" s="35"/>
      <c r="W14" s="36"/>
      <c r="X14" s="35"/>
      <c r="Y14" s="35"/>
      <c r="Z14" s="36"/>
      <c r="AA14" s="35"/>
      <c r="AB14" s="35"/>
      <c r="AC14" s="36"/>
      <c r="AD14" s="36">
        <f t="shared" si="10"/>
        <v>79</v>
      </c>
      <c r="AE14" s="35">
        <v>70</v>
      </c>
      <c r="AF14" s="35"/>
      <c r="AG14" s="35">
        <v>80</v>
      </c>
      <c r="AH14" s="35"/>
      <c r="AI14" s="35"/>
      <c r="AJ14" s="36"/>
      <c r="AK14" s="35"/>
      <c r="AL14" s="35"/>
      <c r="AM14" s="36"/>
      <c r="AN14" s="35"/>
      <c r="AO14" s="35"/>
      <c r="AP14" s="36"/>
      <c r="AQ14" s="35"/>
      <c r="AR14" s="35"/>
      <c r="AS14" s="36"/>
      <c r="AT14" s="35">
        <v>56</v>
      </c>
      <c r="AU14" s="37">
        <f t="shared" si="11"/>
        <v>74.428571428571431</v>
      </c>
      <c r="AV14" s="38">
        <f t="shared" si="12"/>
        <v>74</v>
      </c>
      <c r="AW14" s="39"/>
      <c r="AX14" s="35">
        <v>71</v>
      </c>
      <c r="AY14" s="35"/>
      <c r="AZ14" s="36"/>
      <c r="BA14" s="35">
        <v>70</v>
      </c>
      <c r="BB14" s="35"/>
      <c r="BC14" s="36"/>
      <c r="BD14" s="35"/>
      <c r="BE14" s="35"/>
      <c r="BF14" s="36"/>
      <c r="BG14" s="35"/>
      <c r="BH14" s="35"/>
      <c r="BI14" s="36"/>
      <c r="BJ14" s="35"/>
      <c r="BK14" s="35"/>
      <c r="BL14" s="36"/>
      <c r="BM14" s="36">
        <f t="shared" si="13"/>
        <v>71</v>
      </c>
      <c r="BN14" s="36">
        <f t="shared" si="14"/>
        <v>70</v>
      </c>
      <c r="BO14" s="36" t="str">
        <f t="shared" si="15"/>
        <v/>
      </c>
      <c r="BP14" s="36" t="str">
        <f t="shared" si="16"/>
        <v/>
      </c>
      <c r="BQ14" s="36" t="str">
        <f t="shared" si="17"/>
        <v/>
      </c>
      <c r="BR14" s="36">
        <f t="shared" si="18"/>
        <v>71</v>
      </c>
      <c r="BS14" s="35">
        <v>70</v>
      </c>
      <c r="BT14" s="35"/>
      <c r="BU14" s="36"/>
      <c r="BV14" s="35"/>
      <c r="BW14" s="35"/>
      <c r="BX14" s="36"/>
      <c r="BY14" s="35"/>
      <c r="BZ14" s="35"/>
      <c r="CA14" s="36"/>
      <c r="CB14" s="35"/>
      <c r="CC14" s="35"/>
      <c r="CD14" s="36"/>
      <c r="CE14" s="35"/>
      <c r="CF14" s="35"/>
      <c r="CG14" s="36"/>
      <c r="CH14" s="36">
        <f t="shared" si="19"/>
        <v>70</v>
      </c>
      <c r="CI14" s="36" t="str">
        <f t="shared" si="20"/>
        <v/>
      </c>
      <c r="CJ14" s="36" t="str">
        <f t="shared" si="21"/>
        <v/>
      </c>
      <c r="CK14" s="36" t="str">
        <f t="shared" si="22"/>
        <v/>
      </c>
      <c r="CL14" s="36" t="str">
        <f t="shared" si="23"/>
        <v/>
      </c>
      <c r="CM14" s="37">
        <f t="shared" si="24"/>
        <v>70.5</v>
      </c>
      <c r="CN14" s="38">
        <f t="shared" si="25"/>
        <v>71</v>
      </c>
      <c r="CO14" s="39"/>
      <c r="CP14" s="35">
        <v>11</v>
      </c>
      <c r="CQ14" s="40" t="str">
        <f t="shared" si="26"/>
        <v xml:space="preserve">Memiliki kemampuan pemahaman  Praktek Penyelenggaraan Pemerintahan RI, Wilayah, Warga Negara dan Penduduk, Kewenangan Lembaga Negara, </v>
      </c>
      <c r="CR14" s="39"/>
      <c r="CS14" s="35">
        <v>11</v>
      </c>
      <c r="CT14" s="40" t="str">
        <f t="shared" si="27"/>
        <v xml:space="preserve">Memiliki keterampilan  Praktek Penyelenggaraan Pemerintahan RI, Wilayah, Warga Negara dan Penduduk, Kewenangan Lembaga Negara, </v>
      </c>
      <c r="CU14" s="3"/>
      <c r="CV14" s="30">
        <v>5</v>
      </c>
      <c r="CW14" s="35"/>
      <c r="CX14" s="3">
        <v>7065</v>
      </c>
      <c r="CY14" s="43">
        <v>70</v>
      </c>
      <c r="CZ14" s="46">
        <v>79</v>
      </c>
      <c r="DA14" s="47" t="s">
        <v>51</v>
      </c>
      <c r="DD14" s="3"/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Praktek Penyelenggaraan Pemerintahan RI, Wilayah, Warga Negara dan Penduduk, Kewenangan Lembaga Negara, </v>
      </c>
    </row>
    <row r="15" spans="1:110">
      <c r="A15" s="20">
        <v>5</v>
      </c>
      <c r="B15" s="20">
        <v>132472</v>
      </c>
      <c r="C15" s="20" t="s">
        <v>62</v>
      </c>
      <c r="D15" s="20">
        <f t="shared" si="0"/>
        <v>79</v>
      </c>
      <c r="E15" s="32" t="str">
        <f t="shared" si="1"/>
        <v>C</v>
      </c>
      <c r="F15" s="33">
        <f t="shared" si="2"/>
        <v>79</v>
      </c>
      <c r="G15" s="32" t="str">
        <f t="shared" si="3"/>
        <v>C</v>
      </c>
      <c r="H15" s="32" t="str">
        <f t="shared" si="4"/>
        <v xml:space="preserve">Memiliki kemampuan pemahaman  Praktek Penyelenggaraan Pemerintahan RI, Wilayah, Warga Negara dan Penduduk, Kewenangan Lembaga Negara, </v>
      </c>
      <c r="I15" s="20">
        <f t="shared" si="5"/>
        <v>72</v>
      </c>
      <c r="J15" s="32" t="str">
        <f t="shared" si="6"/>
        <v>C</v>
      </c>
      <c r="K15" s="34">
        <f t="shared" si="7"/>
        <v>71</v>
      </c>
      <c r="L15" s="32" t="str">
        <f t="shared" si="8"/>
        <v>C</v>
      </c>
      <c r="M15" s="20" t="str">
        <f t="shared" si="9"/>
        <v xml:space="preserve">Memiliki keterampilan  Praktek Penyelenggaraan Pemerintahan RI, Wilayah, Warga Negara dan Penduduk, Kewenangan Lembaga Negara, </v>
      </c>
      <c r="N15" s="3"/>
      <c r="O15" s="35">
        <v>70</v>
      </c>
      <c r="P15" s="35"/>
      <c r="Q15" s="36">
        <v>85</v>
      </c>
      <c r="R15" s="35">
        <v>70</v>
      </c>
      <c r="S15" s="35"/>
      <c r="T15" s="36">
        <v>90</v>
      </c>
      <c r="U15" s="35"/>
      <c r="V15" s="35"/>
      <c r="W15" s="36"/>
      <c r="X15" s="35"/>
      <c r="Y15" s="35"/>
      <c r="Z15" s="36"/>
      <c r="AA15" s="35"/>
      <c r="AB15" s="35"/>
      <c r="AC15" s="36"/>
      <c r="AD15" s="36">
        <f t="shared" si="10"/>
        <v>79</v>
      </c>
      <c r="AE15" s="35">
        <v>90</v>
      </c>
      <c r="AF15" s="35"/>
      <c r="AG15" s="35">
        <v>90</v>
      </c>
      <c r="AH15" s="35"/>
      <c r="AI15" s="35"/>
      <c r="AJ15" s="36"/>
      <c r="AK15" s="35"/>
      <c r="AL15" s="35"/>
      <c r="AM15" s="36"/>
      <c r="AN15" s="35"/>
      <c r="AO15" s="35"/>
      <c r="AP15" s="36"/>
      <c r="AQ15" s="35"/>
      <c r="AR15" s="35"/>
      <c r="AS15" s="36"/>
      <c r="AT15" s="35">
        <v>58</v>
      </c>
      <c r="AU15" s="37">
        <f t="shared" si="11"/>
        <v>79</v>
      </c>
      <c r="AV15" s="38">
        <f t="shared" si="12"/>
        <v>79</v>
      </c>
      <c r="AW15" s="39"/>
      <c r="AX15" s="35">
        <v>73</v>
      </c>
      <c r="AY15" s="35"/>
      <c r="AZ15" s="36"/>
      <c r="BA15" s="35">
        <v>70</v>
      </c>
      <c r="BB15" s="35"/>
      <c r="BC15" s="36"/>
      <c r="BD15" s="35"/>
      <c r="BE15" s="35"/>
      <c r="BF15" s="36"/>
      <c r="BG15" s="35"/>
      <c r="BH15" s="35"/>
      <c r="BI15" s="36"/>
      <c r="BJ15" s="35"/>
      <c r="BK15" s="35"/>
      <c r="BL15" s="36"/>
      <c r="BM15" s="36">
        <f t="shared" si="13"/>
        <v>73</v>
      </c>
      <c r="BN15" s="36">
        <f t="shared" si="14"/>
        <v>70</v>
      </c>
      <c r="BO15" s="36" t="str">
        <f t="shared" si="15"/>
        <v/>
      </c>
      <c r="BP15" s="36" t="str">
        <f t="shared" si="16"/>
        <v/>
      </c>
      <c r="BQ15" s="36" t="str">
        <f t="shared" si="17"/>
        <v/>
      </c>
      <c r="BR15" s="36">
        <f t="shared" si="18"/>
        <v>72</v>
      </c>
      <c r="BS15" s="35">
        <v>70</v>
      </c>
      <c r="BT15" s="35"/>
      <c r="BU15" s="36"/>
      <c r="BV15" s="35"/>
      <c r="BW15" s="35"/>
      <c r="BX15" s="36"/>
      <c r="BY15" s="35"/>
      <c r="BZ15" s="35"/>
      <c r="CA15" s="36"/>
      <c r="CB15" s="35"/>
      <c r="CC15" s="35"/>
      <c r="CD15" s="36"/>
      <c r="CE15" s="35"/>
      <c r="CF15" s="35"/>
      <c r="CG15" s="36"/>
      <c r="CH15" s="36">
        <f t="shared" si="19"/>
        <v>70</v>
      </c>
      <c r="CI15" s="36" t="str">
        <f t="shared" si="20"/>
        <v/>
      </c>
      <c r="CJ15" s="36" t="str">
        <f t="shared" si="21"/>
        <v/>
      </c>
      <c r="CK15" s="36" t="str">
        <f t="shared" si="22"/>
        <v/>
      </c>
      <c r="CL15" s="36" t="str">
        <f t="shared" si="23"/>
        <v/>
      </c>
      <c r="CM15" s="37">
        <f t="shared" si="24"/>
        <v>71</v>
      </c>
      <c r="CN15" s="38">
        <f t="shared" si="25"/>
        <v>71</v>
      </c>
      <c r="CO15" s="39"/>
      <c r="CP15" s="35">
        <v>11</v>
      </c>
      <c r="CQ15" s="40" t="str">
        <f t="shared" si="26"/>
        <v xml:space="preserve">Memiliki kemampuan pemahaman  Praktek Penyelenggaraan Pemerintahan RI, Wilayah, Warga Negara dan Penduduk, Kewenangan Lembaga Negara, </v>
      </c>
      <c r="CR15" s="39"/>
      <c r="CS15" s="35">
        <v>11</v>
      </c>
      <c r="CT15" s="40" t="str">
        <f t="shared" si="27"/>
        <v xml:space="preserve">Memiliki keterampilan  Praktek Penyelenggaraan Pemerintahan RI, Wilayah, Warga Negara dan Penduduk, Kewenangan Lembaga Negara, </v>
      </c>
      <c r="CU15" s="3"/>
      <c r="CV15" s="30">
        <v>6</v>
      </c>
      <c r="CW15" s="35"/>
      <c r="CX15" s="3">
        <v>7066</v>
      </c>
      <c r="CY15" s="43">
        <v>80</v>
      </c>
      <c r="CZ15" s="46">
        <v>89</v>
      </c>
      <c r="DA15" s="47" t="s">
        <v>52</v>
      </c>
      <c r="DD15" s="3"/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Praktek Penyelenggaraan Pemerintahan RI, Wilayah, Warga Negara dan Penduduk, Kewenangan Lembaga Negara, </v>
      </c>
    </row>
    <row r="16" spans="1:110">
      <c r="A16" s="20">
        <v>6</v>
      </c>
      <c r="B16" s="20">
        <v>132489</v>
      </c>
      <c r="C16" s="20" t="s">
        <v>63</v>
      </c>
      <c r="D16" s="20">
        <f t="shared" si="0"/>
        <v>80</v>
      </c>
      <c r="E16" s="32" t="str">
        <f t="shared" si="1"/>
        <v>B</v>
      </c>
      <c r="F16" s="33">
        <f t="shared" si="2"/>
        <v>81</v>
      </c>
      <c r="G16" s="32" t="str">
        <f t="shared" si="3"/>
        <v>B</v>
      </c>
      <c r="H16" s="32" t="str">
        <f t="shared" si="4"/>
        <v xml:space="preserve">Memiliki kemampuan pemahaman  Praktek Penyelenggaraan Pemerintahan RI, Wilayah, Warga Negara dan Penduduk, Kewenangan Lembaga Negara, </v>
      </c>
      <c r="I16" s="20">
        <f t="shared" si="5"/>
        <v>75</v>
      </c>
      <c r="J16" s="32" t="str">
        <f t="shared" si="6"/>
        <v>C</v>
      </c>
      <c r="K16" s="34">
        <f t="shared" si="7"/>
        <v>73</v>
      </c>
      <c r="L16" s="32" t="str">
        <f t="shared" si="8"/>
        <v>C</v>
      </c>
      <c r="M16" s="20" t="str">
        <f t="shared" si="9"/>
        <v xml:space="preserve">Memiliki keterampilan  Praktek Penyelenggaraan Pemerintahan RI, Wilayah, Warga Negara dan Penduduk, Kewenangan Lembaga Negara, </v>
      </c>
      <c r="N16" s="3"/>
      <c r="O16" s="35">
        <v>76</v>
      </c>
      <c r="P16" s="35"/>
      <c r="Q16" s="36">
        <v>85</v>
      </c>
      <c r="R16" s="35">
        <v>70</v>
      </c>
      <c r="S16" s="35"/>
      <c r="T16" s="36">
        <v>90</v>
      </c>
      <c r="U16" s="35"/>
      <c r="V16" s="35"/>
      <c r="W16" s="36"/>
      <c r="X16" s="35"/>
      <c r="Y16" s="35"/>
      <c r="Z16" s="36"/>
      <c r="AA16" s="35"/>
      <c r="AB16" s="35"/>
      <c r="AC16" s="36"/>
      <c r="AD16" s="36">
        <f t="shared" si="10"/>
        <v>80</v>
      </c>
      <c r="AE16" s="35">
        <v>90</v>
      </c>
      <c r="AF16" s="35"/>
      <c r="AG16" s="35">
        <v>91</v>
      </c>
      <c r="AH16" s="35"/>
      <c r="AI16" s="35"/>
      <c r="AJ16" s="36"/>
      <c r="AK16" s="35"/>
      <c r="AL16" s="35"/>
      <c r="AM16" s="36"/>
      <c r="AN16" s="35"/>
      <c r="AO16" s="35"/>
      <c r="AP16" s="36"/>
      <c r="AQ16" s="35"/>
      <c r="AR16" s="35"/>
      <c r="AS16" s="36"/>
      <c r="AT16" s="35">
        <v>65</v>
      </c>
      <c r="AU16" s="37">
        <f t="shared" si="11"/>
        <v>81</v>
      </c>
      <c r="AV16" s="38">
        <f t="shared" si="12"/>
        <v>81</v>
      </c>
      <c r="AW16" s="39"/>
      <c r="AX16" s="35">
        <v>73</v>
      </c>
      <c r="AY16" s="35"/>
      <c r="AZ16" s="36"/>
      <c r="BA16" s="35">
        <v>76</v>
      </c>
      <c r="BB16" s="35"/>
      <c r="BC16" s="36"/>
      <c r="BD16" s="35"/>
      <c r="BE16" s="35"/>
      <c r="BF16" s="36"/>
      <c r="BG16" s="35"/>
      <c r="BH16" s="35"/>
      <c r="BI16" s="36"/>
      <c r="BJ16" s="35"/>
      <c r="BK16" s="35"/>
      <c r="BL16" s="36"/>
      <c r="BM16" s="36">
        <f t="shared" si="13"/>
        <v>73</v>
      </c>
      <c r="BN16" s="36">
        <f t="shared" si="14"/>
        <v>76</v>
      </c>
      <c r="BO16" s="36" t="str">
        <f t="shared" si="15"/>
        <v/>
      </c>
      <c r="BP16" s="36" t="str">
        <f t="shared" si="16"/>
        <v/>
      </c>
      <c r="BQ16" s="36" t="str">
        <f t="shared" si="17"/>
        <v/>
      </c>
      <c r="BR16" s="36">
        <f t="shared" si="18"/>
        <v>75</v>
      </c>
      <c r="BS16" s="35">
        <v>70</v>
      </c>
      <c r="BT16" s="35"/>
      <c r="BU16" s="36"/>
      <c r="BV16" s="35"/>
      <c r="BW16" s="35"/>
      <c r="BX16" s="36"/>
      <c r="BY16" s="35"/>
      <c r="BZ16" s="35"/>
      <c r="CA16" s="36"/>
      <c r="CB16" s="35"/>
      <c r="CC16" s="35"/>
      <c r="CD16" s="36"/>
      <c r="CE16" s="35"/>
      <c r="CF16" s="35"/>
      <c r="CG16" s="36"/>
      <c r="CH16" s="36">
        <f t="shared" si="19"/>
        <v>70</v>
      </c>
      <c r="CI16" s="36" t="str">
        <f t="shared" si="20"/>
        <v/>
      </c>
      <c r="CJ16" s="36" t="str">
        <f t="shared" si="21"/>
        <v/>
      </c>
      <c r="CK16" s="36" t="str">
        <f t="shared" si="22"/>
        <v/>
      </c>
      <c r="CL16" s="36" t="str">
        <f t="shared" si="23"/>
        <v/>
      </c>
      <c r="CM16" s="37">
        <f t="shared" si="24"/>
        <v>72.5</v>
      </c>
      <c r="CN16" s="38">
        <f t="shared" si="25"/>
        <v>73</v>
      </c>
      <c r="CO16" s="39"/>
      <c r="CP16" s="35">
        <v>11</v>
      </c>
      <c r="CQ16" s="40" t="str">
        <f t="shared" si="26"/>
        <v xml:space="preserve">Memiliki kemampuan pemahaman  Praktek Penyelenggaraan Pemerintahan RI, Wilayah, Warga Negara dan Penduduk, Kewenangan Lembaga Negara, </v>
      </c>
      <c r="CR16" s="39"/>
      <c r="CS16" s="35">
        <v>11</v>
      </c>
      <c r="CT16" s="40" t="str">
        <f t="shared" si="27"/>
        <v xml:space="preserve">Memiliki keterampilan  Praktek Penyelenggaraan Pemerintahan RI, Wilayah, Warga Negara dan Penduduk, Kewenangan Lembaga Negara, </v>
      </c>
      <c r="CU16" s="3"/>
      <c r="CV16" s="30">
        <v>7</v>
      </c>
      <c r="CW16" s="35"/>
      <c r="CX16" s="3">
        <v>7067</v>
      </c>
      <c r="CY16" s="43">
        <v>90</v>
      </c>
      <c r="CZ16" s="46">
        <v>100</v>
      </c>
      <c r="DA16" s="47" t="s">
        <v>14</v>
      </c>
      <c r="DD16" s="3"/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Praktek Penyelenggaraan Pemerintahan RI, Wilayah, Warga Negara dan Penduduk, Kewenangan Lembaga Negara, </v>
      </c>
    </row>
    <row r="17" spans="1:110">
      <c r="A17" s="20">
        <v>7</v>
      </c>
      <c r="B17" s="20">
        <v>132506</v>
      </c>
      <c r="C17" s="20" t="s">
        <v>64</v>
      </c>
      <c r="D17" s="20">
        <f t="shared" si="0"/>
        <v>79</v>
      </c>
      <c r="E17" s="32" t="str">
        <f t="shared" si="1"/>
        <v>C</v>
      </c>
      <c r="F17" s="33">
        <f t="shared" si="2"/>
        <v>75</v>
      </c>
      <c r="G17" s="32" t="str">
        <f t="shared" si="3"/>
        <v>C</v>
      </c>
      <c r="H17" s="32" t="str">
        <f t="shared" si="4"/>
        <v xml:space="preserve">Memiliki kemampuan pemahaman  Praktek Penyelenggaraan Pemerintahan RI, Wilayah, Warga Negara dan Penduduk, Kewenangan Lembaga Negara, </v>
      </c>
      <c r="I17" s="20">
        <f t="shared" si="5"/>
        <v>70</v>
      </c>
      <c r="J17" s="32" t="str">
        <f t="shared" si="6"/>
        <v>C</v>
      </c>
      <c r="K17" s="34">
        <f t="shared" si="7"/>
        <v>70</v>
      </c>
      <c r="L17" s="32" t="str">
        <f t="shared" si="8"/>
        <v>C</v>
      </c>
      <c r="M17" s="20" t="str">
        <f t="shared" si="9"/>
        <v xml:space="preserve">Memiliki keterampilan  Praktek Penyelenggaraan Pemerintahan RI, Wilayah, Warga Negara dan Penduduk, Kewenangan Lembaga Negara, </v>
      </c>
      <c r="N17" s="3"/>
      <c r="O17" s="35">
        <v>70</v>
      </c>
      <c r="P17" s="35"/>
      <c r="Q17" s="36">
        <v>85</v>
      </c>
      <c r="R17" s="35">
        <v>70</v>
      </c>
      <c r="S17" s="35"/>
      <c r="T17" s="36">
        <v>90</v>
      </c>
      <c r="U17" s="35"/>
      <c r="V17" s="35"/>
      <c r="W17" s="36"/>
      <c r="X17" s="35"/>
      <c r="Y17" s="35"/>
      <c r="Z17" s="36"/>
      <c r="AA17" s="35"/>
      <c r="AB17" s="35"/>
      <c r="AC17" s="36"/>
      <c r="AD17" s="36">
        <f t="shared" si="10"/>
        <v>79</v>
      </c>
      <c r="AE17" s="35">
        <v>70</v>
      </c>
      <c r="AF17" s="35"/>
      <c r="AG17" s="35">
        <v>80</v>
      </c>
      <c r="AH17" s="35"/>
      <c r="AI17" s="35"/>
      <c r="AJ17" s="36"/>
      <c r="AK17" s="35"/>
      <c r="AL17" s="35"/>
      <c r="AM17" s="36"/>
      <c r="AN17" s="35"/>
      <c r="AO17" s="35"/>
      <c r="AP17" s="36"/>
      <c r="AQ17" s="35"/>
      <c r="AR17" s="35"/>
      <c r="AS17" s="36"/>
      <c r="AT17" s="35">
        <v>61</v>
      </c>
      <c r="AU17" s="37">
        <f t="shared" si="11"/>
        <v>75.142857142857139</v>
      </c>
      <c r="AV17" s="38">
        <f t="shared" si="12"/>
        <v>75</v>
      </c>
      <c r="AW17" s="39"/>
      <c r="AX17" s="35">
        <v>70</v>
      </c>
      <c r="AY17" s="35"/>
      <c r="AZ17" s="36"/>
      <c r="BA17" s="35">
        <v>70</v>
      </c>
      <c r="BB17" s="35"/>
      <c r="BC17" s="36"/>
      <c r="BD17" s="35"/>
      <c r="BE17" s="35"/>
      <c r="BF17" s="36"/>
      <c r="BG17" s="35"/>
      <c r="BH17" s="35"/>
      <c r="BI17" s="36"/>
      <c r="BJ17" s="35"/>
      <c r="BK17" s="35"/>
      <c r="BL17" s="36"/>
      <c r="BM17" s="36">
        <f t="shared" si="13"/>
        <v>70</v>
      </c>
      <c r="BN17" s="36">
        <f t="shared" si="14"/>
        <v>70</v>
      </c>
      <c r="BO17" s="36" t="str">
        <f t="shared" si="15"/>
        <v/>
      </c>
      <c r="BP17" s="36" t="str">
        <f t="shared" si="16"/>
        <v/>
      </c>
      <c r="BQ17" s="36" t="str">
        <f t="shared" si="17"/>
        <v/>
      </c>
      <c r="BR17" s="36">
        <f t="shared" si="18"/>
        <v>70</v>
      </c>
      <c r="BS17" s="35">
        <v>70</v>
      </c>
      <c r="BT17" s="35"/>
      <c r="BU17" s="36"/>
      <c r="BV17" s="35"/>
      <c r="BW17" s="35"/>
      <c r="BX17" s="36"/>
      <c r="BY17" s="35"/>
      <c r="BZ17" s="35"/>
      <c r="CA17" s="36"/>
      <c r="CB17" s="35"/>
      <c r="CC17" s="35"/>
      <c r="CD17" s="36"/>
      <c r="CE17" s="35"/>
      <c r="CF17" s="35"/>
      <c r="CG17" s="36"/>
      <c r="CH17" s="36">
        <f t="shared" si="19"/>
        <v>70</v>
      </c>
      <c r="CI17" s="36" t="str">
        <f t="shared" si="20"/>
        <v/>
      </c>
      <c r="CJ17" s="36" t="str">
        <f t="shared" si="21"/>
        <v/>
      </c>
      <c r="CK17" s="36" t="str">
        <f t="shared" si="22"/>
        <v/>
      </c>
      <c r="CL17" s="36" t="str">
        <f t="shared" si="23"/>
        <v/>
      </c>
      <c r="CM17" s="37">
        <f t="shared" si="24"/>
        <v>70</v>
      </c>
      <c r="CN17" s="38">
        <f t="shared" si="25"/>
        <v>70</v>
      </c>
      <c r="CO17" s="39"/>
      <c r="CP17" s="35">
        <v>11</v>
      </c>
      <c r="CQ17" s="40" t="str">
        <f t="shared" si="26"/>
        <v xml:space="preserve">Memiliki kemampuan pemahaman  Praktek Penyelenggaraan Pemerintahan RI, Wilayah, Warga Negara dan Penduduk, Kewenangan Lembaga Negara, </v>
      </c>
      <c r="CR17" s="39"/>
      <c r="CS17" s="35">
        <v>11</v>
      </c>
      <c r="CT17" s="40" t="str">
        <f t="shared" si="27"/>
        <v xml:space="preserve">Memiliki keterampilan  Praktek Penyelenggaraan Pemerintahan RI, Wilayah, Warga Negara dan Penduduk, Kewenangan Lembaga Negara, </v>
      </c>
      <c r="CU17" s="3"/>
      <c r="CV17" s="30">
        <v>8</v>
      </c>
      <c r="CW17" s="35"/>
      <c r="CX17" s="3">
        <v>7068</v>
      </c>
      <c r="CY17" s="48"/>
      <c r="CZ17" s="48"/>
      <c r="DA17" s="48"/>
      <c r="DD17" s="3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Praktek Penyelenggaraan Pemerintahan RI, Wilayah, Warga Negara dan Penduduk, Kewenangan Lembaga Negara, </v>
      </c>
    </row>
    <row r="18" spans="1:110">
      <c r="A18" s="20">
        <v>8</v>
      </c>
      <c r="B18" s="20">
        <v>132523</v>
      </c>
      <c r="C18" s="20" t="s">
        <v>65</v>
      </c>
      <c r="D18" s="20">
        <f t="shared" si="0"/>
        <v>83</v>
      </c>
      <c r="E18" s="32" t="str">
        <f t="shared" si="1"/>
        <v>B</v>
      </c>
      <c r="F18" s="33">
        <f t="shared" si="2"/>
        <v>80</v>
      </c>
      <c r="G18" s="32" t="str">
        <f t="shared" si="3"/>
        <v>B</v>
      </c>
      <c r="H18" s="32" t="str">
        <f t="shared" si="4"/>
        <v xml:space="preserve">Memiliki kemampuan pemahaman  Praktek Penyelenggaraan Pemerintahan RI, Wilayah, Warga Negara dan Penduduk, Kewenangan Lembaga Negara, </v>
      </c>
      <c r="I18" s="20">
        <f t="shared" si="5"/>
        <v>74</v>
      </c>
      <c r="J18" s="32" t="str">
        <f t="shared" si="6"/>
        <v>C</v>
      </c>
      <c r="K18" s="34">
        <f t="shared" si="7"/>
        <v>76</v>
      </c>
      <c r="L18" s="32" t="str">
        <f t="shared" si="8"/>
        <v>C</v>
      </c>
      <c r="M18" s="20" t="str">
        <f t="shared" si="9"/>
        <v xml:space="preserve">Memiliki keterampilan  Praktek Penyelenggaraan Pemerintahan RI, Wilayah, Warga Negara dan Penduduk, Kewenangan Lembaga Negara, </v>
      </c>
      <c r="N18" s="3"/>
      <c r="O18" s="35">
        <v>76</v>
      </c>
      <c r="P18" s="35"/>
      <c r="Q18" s="36">
        <v>87</v>
      </c>
      <c r="R18" s="35">
        <v>77</v>
      </c>
      <c r="S18" s="35"/>
      <c r="T18" s="36">
        <v>90</v>
      </c>
      <c r="U18" s="35"/>
      <c r="V18" s="35"/>
      <c r="W18" s="36"/>
      <c r="X18" s="35"/>
      <c r="Y18" s="35"/>
      <c r="Z18" s="36"/>
      <c r="AA18" s="35"/>
      <c r="AB18" s="35"/>
      <c r="AC18" s="36"/>
      <c r="AD18" s="36">
        <f t="shared" si="10"/>
        <v>83</v>
      </c>
      <c r="AE18" s="35">
        <v>90</v>
      </c>
      <c r="AF18" s="35"/>
      <c r="AG18" s="35">
        <v>83</v>
      </c>
      <c r="AH18" s="35"/>
      <c r="AI18" s="35"/>
      <c r="AJ18" s="36"/>
      <c r="AK18" s="35"/>
      <c r="AL18" s="35"/>
      <c r="AM18" s="36"/>
      <c r="AN18" s="35"/>
      <c r="AO18" s="35"/>
      <c r="AP18" s="36"/>
      <c r="AQ18" s="35"/>
      <c r="AR18" s="35"/>
      <c r="AS18" s="36"/>
      <c r="AT18" s="35">
        <v>54</v>
      </c>
      <c r="AU18" s="37">
        <f t="shared" si="11"/>
        <v>79.571428571428569</v>
      </c>
      <c r="AV18" s="38">
        <f t="shared" si="12"/>
        <v>80</v>
      </c>
      <c r="AW18" s="39"/>
      <c r="AX18" s="35">
        <v>71</v>
      </c>
      <c r="AY18" s="35"/>
      <c r="AZ18" s="36"/>
      <c r="BA18" s="35">
        <v>76</v>
      </c>
      <c r="BB18" s="35"/>
      <c r="BC18" s="36"/>
      <c r="BD18" s="35"/>
      <c r="BE18" s="35"/>
      <c r="BF18" s="36"/>
      <c r="BG18" s="35"/>
      <c r="BH18" s="35"/>
      <c r="BI18" s="36"/>
      <c r="BJ18" s="35"/>
      <c r="BK18" s="35"/>
      <c r="BL18" s="36"/>
      <c r="BM18" s="36">
        <f t="shared" si="13"/>
        <v>71</v>
      </c>
      <c r="BN18" s="36">
        <f t="shared" si="14"/>
        <v>76</v>
      </c>
      <c r="BO18" s="36" t="str">
        <f t="shared" si="15"/>
        <v/>
      </c>
      <c r="BP18" s="36" t="str">
        <f t="shared" si="16"/>
        <v/>
      </c>
      <c r="BQ18" s="36" t="str">
        <f t="shared" si="17"/>
        <v/>
      </c>
      <c r="BR18" s="36">
        <f t="shared" si="18"/>
        <v>74</v>
      </c>
      <c r="BS18" s="35">
        <v>77</v>
      </c>
      <c r="BT18" s="35"/>
      <c r="BU18" s="36"/>
      <c r="BV18" s="35"/>
      <c r="BW18" s="35"/>
      <c r="BX18" s="36"/>
      <c r="BY18" s="35"/>
      <c r="BZ18" s="35"/>
      <c r="CA18" s="36"/>
      <c r="CB18" s="35"/>
      <c r="CC18" s="35"/>
      <c r="CD18" s="36"/>
      <c r="CE18" s="35"/>
      <c r="CF18" s="35"/>
      <c r="CG18" s="36"/>
      <c r="CH18" s="36">
        <f t="shared" si="19"/>
        <v>77</v>
      </c>
      <c r="CI18" s="36" t="str">
        <f t="shared" si="20"/>
        <v/>
      </c>
      <c r="CJ18" s="36" t="str">
        <f t="shared" si="21"/>
        <v/>
      </c>
      <c r="CK18" s="36" t="str">
        <f t="shared" si="22"/>
        <v/>
      </c>
      <c r="CL18" s="36" t="str">
        <f t="shared" si="23"/>
        <v/>
      </c>
      <c r="CM18" s="37">
        <f t="shared" si="24"/>
        <v>75.5</v>
      </c>
      <c r="CN18" s="38">
        <f t="shared" si="25"/>
        <v>76</v>
      </c>
      <c r="CO18" s="39"/>
      <c r="CP18" s="35">
        <v>11</v>
      </c>
      <c r="CQ18" s="40" t="str">
        <f t="shared" si="26"/>
        <v xml:space="preserve">Memiliki kemampuan pemahaman  Praktek Penyelenggaraan Pemerintahan RI, Wilayah, Warga Negara dan Penduduk, Kewenangan Lembaga Negara, </v>
      </c>
      <c r="CR18" s="39"/>
      <c r="CS18" s="35">
        <v>11</v>
      </c>
      <c r="CT18" s="40" t="str">
        <f t="shared" si="27"/>
        <v xml:space="preserve">Memiliki keterampilan  Praktek Penyelenggaraan Pemerintahan RI, Wilayah, Warga Negara dan Penduduk, Kewenangan Lembaga Negara, </v>
      </c>
      <c r="CU18" s="3"/>
      <c r="CV18" s="30">
        <v>9</v>
      </c>
      <c r="CW18" s="35"/>
      <c r="CX18" s="3">
        <v>7069</v>
      </c>
      <c r="CY18" s="48"/>
      <c r="CZ18" s="48"/>
      <c r="DA18" s="48"/>
      <c r="DD18" s="3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Praktek Penyelenggaraan Pemerintahan RI, Wilayah, Warga Negara dan Penduduk, Kewenangan Lembaga Negara, </v>
      </c>
    </row>
    <row r="19" spans="1:110">
      <c r="A19" s="20">
        <v>9</v>
      </c>
      <c r="B19" s="20">
        <v>132557</v>
      </c>
      <c r="C19" s="20" t="s">
        <v>66</v>
      </c>
      <c r="D19" s="20">
        <f t="shared" si="0"/>
        <v>79</v>
      </c>
      <c r="E19" s="32" t="str">
        <f t="shared" si="1"/>
        <v>C</v>
      </c>
      <c r="F19" s="33">
        <f t="shared" si="2"/>
        <v>74</v>
      </c>
      <c r="G19" s="32" t="str">
        <f t="shared" si="3"/>
        <v>C</v>
      </c>
      <c r="H19" s="32" t="str">
        <f t="shared" si="4"/>
        <v xml:space="preserve">Memiliki kemampuan pemahaman  Praktek Penyelenggaraan Pemerintahan RI, Wilayah, Warga Negara dan Penduduk, Kewenangan Lembaga Negara, </v>
      </c>
      <c r="I19" s="20">
        <f t="shared" si="5"/>
        <v>71</v>
      </c>
      <c r="J19" s="32" t="str">
        <f t="shared" si="6"/>
        <v>C</v>
      </c>
      <c r="K19" s="34">
        <f t="shared" si="7"/>
        <v>71</v>
      </c>
      <c r="L19" s="32" t="str">
        <f t="shared" si="8"/>
        <v>C</v>
      </c>
      <c r="M19" s="20" t="str">
        <f t="shared" si="9"/>
        <v xml:space="preserve">Memiliki keterampilan  Praktek Penyelenggaraan Pemerintahan RI, Wilayah, Warga Negara dan Penduduk, Kewenangan Lembaga Negara, </v>
      </c>
      <c r="N19" s="3"/>
      <c r="O19" s="35">
        <v>70</v>
      </c>
      <c r="P19" s="35"/>
      <c r="Q19" s="36">
        <v>85</v>
      </c>
      <c r="R19" s="35">
        <v>70</v>
      </c>
      <c r="S19" s="35"/>
      <c r="T19" s="36">
        <v>90</v>
      </c>
      <c r="U19" s="35"/>
      <c r="V19" s="35"/>
      <c r="W19" s="36"/>
      <c r="X19" s="35"/>
      <c r="Y19" s="35"/>
      <c r="Z19" s="36"/>
      <c r="AA19" s="35"/>
      <c r="AB19" s="35"/>
      <c r="AC19" s="36"/>
      <c r="AD19" s="36">
        <f t="shared" si="10"/>
        <v>79</v>
      </c>
      <c r="AE19" s="35">
        <v>80</v>
      </c>
      <c r="AF19" s="35"/>
      <c r="AG19" s="35">
        <v>90</v>
      </c>
      <c r="AH19" s="35"/>
      <c r="AI19" s="35"/>
      <c r="AJ19" s="36"/>
      <c r="AK19" s="35"/>
      <c r="AL19" s="35"/>
      <c r="AM19" s="36"/>
      <c r="AN19" s="35"/>
      <c r="AO19" s="35"/>
      <c r="AP19" s="36"/>
      <c r="AQ19" s="35"/>
      <c r="AR19" s="35"/>
      <c r="AS19" s="36"/>
      <c r="AT19" s="35">
        <v>33</v>
      </c>
      <c r="AU19" s="37">
        <f t="shared" si="11"/>
        <v>74</v>
      </c>
      <c r="AV19" s="38">
        <f t="shared" si="12"/>
        <v>74</v>
      </c>
      <c r="AW19" s="39"/>
      <c r="AX19" s="35">
        <v>71</v>
      </c>
      <c r="AY19" s="35"/>
      <c r="AZ19" s="36"/>
      <c r="BA19" s="35">
        <v>70</v>
      </c>
      <c r="BB19" s="35"/>
      <c r="BC19" s="36"/>
      <c r="BD19" s="35"/>
      <c r="BE19" s="35"/>
      <c r="BF19" s="36"/>
      <c r="BG19" s="35"/>
      <c r="BH19" s="35"/>
      <c r="BI19" s="36"/>
      <c r="BJ19" s="35"/>
      <c r="BK19" s="35"/>
      <c r="BL19" s="36"/>
      <c r="BM19" s="36">
        <f t="shared" si="13"/>
        <v>71</v>
      </c>
      <c r="BN19" s="36">
        <f t="shared" si="14"/>
        <v>70</v>
      </c>
      <c r="BO19" s="36" t="str">
        <f t="shared" si="15"/>
        <v/>
      </c>
      <c r="BP19" s="36" t="str">
        <f t="shared" si="16"/>
        <v/>
      </c>
      <c r="BQ19" s="36" t="str">
        <f t="shared" si="17"/>
        <v/>
      </c>
      <c r="BR19" s="36">
        <f t="shared" si="18"/>
        <v>71</v>
      </c>
      <c r="BS19" s="35">
        <v>70</v>
      </c>
      <c r="BT19" s="35"/>
      <c r="BU19" s="36"/>
      <c r="BV19" s="35"/>
      <c r="BW19" s="35"/>
      <c r="BX19" s="36"/>
      <c r="BY19" s="35"/>
      <c r="BZ19" s="35"/>
      <c r="CA19" s="36"/>
      <c r="CB19" s="35"/>
      <c r="CC19" s="35"/>
      <c r="CD19" s="36"/>
      <c r="CE19" s="35"/>
      <c r="CF19" s="35"/>
      <c r="CG19" s="36"/>
      <c r="CH19" s="36">
        <f t="shared" si="19"/>
        <v>70</v>
      </c>
      <c r="CI19" s="36" t="str">
        <f t="shared" si="20"/>
        <v/>
      </c>
      <c r="CJ19" s="36" t="str">
        <f t="shared" si="21"/>
        <v/>
      </c>
      <c r="CK19" s="36" t="str">
        <f t="shared" si="22"/>
        <v/>
      </c>
      <c r="CL19" s="36" t="str">
        <f t="shared" si="23"/>
        <v/>
      </c>
      <c r="CM19" s="37">
        <f t="shared" si="24"/>
        <v>70.5</v>
      </c>
      <c r="CN19" s="38">
        <f t="shared" si="25"/>
        <v>71</v>
      </c>
      <c r="CO19" s="39"/>
      <c r="CP19" s="35">
        <v>11</v>
      </c>
      <c r="CQ19" s="40" t="str">
        <f t="shared" si="26"/>
        <v xml:space="preserve">Memiliki kemampuan pemahaman  Praktek Penyelenggaraan Pemerintahan RI, Wilayah, Warga Negara dan Penduduk, Kewenangan Lembaga Negara, </v>
      </c>
      <c r="CR19" s="39"/>
      <c r="CS19" s="35">
        <v>11</v>
      </c>
      <c r="CT19" s="40" t="str">
        <f t="shared" si="27"/>
        <v xml:space="preserve">Memiliki keterampilan  Praktek Penyelenggaraan Pemerintahan RI, Wilayah, Warga Negara dan Penduduk, Kewenangan Lembaga Negara, </v>
      </c>
      <c r="CU19" s="3"/>
      <c r="CV19" s="30">
        <v>10</v>
      </c>
      <c r="CW19" s="35"/>
      <c r="CX19" s="3">
        <v>7070</v>
      </c>
      <c r="CY19" s="48"/>
      <c r="CZ19" s="48"/>
      <c r="DA19" s="48"/>
      <c r="DD19" s="3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Praktek Penyelenggaraan Pemerintahan RI, Wilayah, Warga Negara dan Penduduk, Kewenangan Lembaga Negara, </v>
      </c>
    </row>
    <row r="20" spans="1:110">
      <c r="A20" s="20">
        <v>10</v>
      </c>
      <c r="B20" s="20">
        <v>132574</v>
      </c>
      <c r="C20" s="20" t="s">
        <v>67</v>
      </c>
      <c r="D20" s="20">
        <f t="shared" si="0"/>
        <v>80</v>
      </c>
      <c r="E20" s="32" t="str">
        <f t="shared" si="1"/>
        <v>B</v>
      </c>
      <c r="F20" s="33">
        <f t="shared" si="2"/>
        <v>75</v>
      </c>
      <c r="G20" s="32" t="str">
        <f t="shared" si="3"/>
        <v>C</v>
      </c>
      <c r="H20" s="32" t="str">
        <f t="shared" si="4"/>
        <v xml:space="preserve">Memiliki kemampuan pemahaman  Praktek Penyelenggaraan Pemerintahan RI, Wilayah, Warga Negara dan Penduduk, Kewenangan Lembaga Negara, </v>
      </c>
      <c r="I20" s="20">
        <f t="shared" si="5"/>
        <v>70</v>
      </c>
      <c r="J20" s="32" t="str">
        <f t="shared" si="6"/>
        <v>C</v>
      </c>
      <c r="K20" s="34">
        <f t="shared" si="7"/>
        <v>72</v>
      </c>
      <c r="L20" s="32" t="str">
        <f t="shared" si="8"/>
        <v>C</v>
      </c>
      <c r="M20" s="20" t="str">
        <f t="shared" si="9"/>
        <v xml:space="preserve">Memiliki keterampilan  Praktek Penyelenggaraan Pemerintahan RI, Wilayah, Warga Negara dan Penduduk, Kewenangan Lembaga Negara, </v>
      </c>
      <c r="N20" s="3"/>
      <c r="O20" s="35">
        <v>70</v>
      </c>
      <c r="P20" s="35"/>
      <c r="Q20" s="36">
        <v>90</v>
      </c>
      <c r="R20" s="35">
        <v>73</v>
      </c>
      <c r="S20" s="35"/>
      <c r="T20" s="36">
        <v>87</v>
      </c>
      <c r="U20" s="35"/>
      <c r="V20" s="35"/>
      <c r="W20" s="36"/>
      <c r="X20" s="35"/>
      <c r="Y20" s="35"/>
      <c r="Z20" s="36"/>
      <c r="AA20" s="35"/>
      <c r="AB20" s="35"/>
      <c r="AC20" s="36"/>
      <c r="AD20" s="36">
        <f t="shared" si="10"/>
        <v>80</v>
      </c>
      <c r="AE20" s="35">
        <v>75</v>
      </c>
      <c r="AF20" s="35"/>
      <c r="AG20" s="35">
        <v>80</v>
      </c>
      <c r="AH20" s="35"/>
      <c r="AI20" s="35"/>
      <c r="AJ20" s="36"/>
      <c r="AK20" s="35"/>
      <c r="AL20" s="35"/>
      <c r="AM20" s="36"/>
      <c r="AN20" s="35"/>
      <c r="AO20" s="35"/>
      <c r="AP20" s="36"/>
      <c r="AQ20" s="35"/>
      <c r="AR20" s="35"/>
      <c r="AS20" s="36"/>
      <c r="AT20" s="35">
        <v>49</v>
      </c>
      <c r="AU20" s="37">
        <f t="shared" si="11"/>
        <v>74.857142857142861</v>
      </c>
      <c r="AV20" s="38">
        <f t="shared" si="12"/>
        <v>75</v>
      </c>
      <c r="AW20" s="39"/>
      <c r="AX20" s="35">
        <v>70</v>
      </c>
      <c r="AY20" s="35"/>
      <c r="AZ20" s="36"/>
      <c r="BA20" s="35">
        <v>70</v>
      </c>
      <c r="BB20" s="35"/>
      <c r="BC20" s="36"/>
      <c r="BD20" s="35"/>
      <c r="BE20" s="35"/>
      <c r="BF20" s="36"/>
      <c r="BG20" s="35"/>
      <c r="BH20" s="35"/>
      <c r="BI20" s="36"/>
      <c r="BJ20" s="35"/>
      <c r="BK20" s="35"/>
      <c r="BL20" s="36"/>
      <c r="BM20" s="36">
        <f t="shared" si="13"/>
        <v>70</v>
      </c>
      <c r="BN20" s="36">
        <f t="shared" si="14"/>
        <v>70</v>
      </c>
      <c r="BO20" s="36" t="str">
        <f t="shared" si="15"/>
        <v/>
      </c>
      <c r="BP20" s="36" t="str">
        <f t="shared" si="16"/>
        <v/>
      </c>
      <c r="BQ20" s="36" t="str">
        <f t="shared" si="17"/>
        <v/>
      </c>
      <c r="BR20" s="36">
        <f t="shared" si="18"/>
        <v>70</v>
      </c>
      <c r="BS20" s="35">
        <v>73</v>
      </c>
      <c r="BT20" s="35"/>
      <c r="BU20" s="36"/>
      <c r="BV20" s="35"/>
      <c r="BW20" s="35"/>
      <c r="BX20" s="36"/>
      <c r="BY20" s="35"/>
      <c r="BZ20" s="35"/>
      <c r="CA20" s="36"/>
      <c r="CB20" s="35"/>
      <c r="CC20" s="35"/>
      <c r="CD20" s="36"/>
      <c r="CE20" s="35"/>
      <c r="CF20" s="35"/>
      <c r="CG20" s="36"/>
      <c r="CH20" s="36">
        <f t="shared" si="19"/>
        <v>73</v>
      </c>
      <c r="CI20" s="36" t="str">
        <f t="shared" si="20"/>
        <v/>
      </c>
      <c r="CJ20" s="36" t="str">
        <f t="shared" si="21"/>
        <v/>
      </c>
      <c r="CK20" s="36" t="str">
        <f t="shared" si="22"/>
        <v/>
      </c>
      <c r="CL20" s="36" t="str">
        <f t="shared" si="23"/>
        <v/>
      </c>
      <c r="CM20" s="37">
        <f t="shared" si="24"/>
        <v>71.5</v>
      </c>
      <c r="CN20" s="38">
        <f t="shared" si="25"/>
        <v>72</v>
      </c>
      <c r="CO20" s="39"/>
      <c r="CP20" s="35">
        <v>11</v>
      </c>
      <c r="CQ20" s="40" t="str">
        <f t="shared" si="26"/>
        <v xml:space="preserve">Memiliki kemampuan pemahaman  Praktek Penyelenggaraan Pemerintahan RI, Wilayah, Warga Negara dan Penduduk, Kewenangan Lembaga Negara, </v>
      </c>
      <c r="CR20" s="39"/>
      <c r="CS20" s="35">
        <v>11</v>
      </c>
      <c r="CT20" s="40" t="str">
        <f t="shared" si="27"/>
        <v xml:space="preserve">Memiliki keterampilan  Praktek Penyelenggaraan Pemerintahan RI, Wilayah, Warga Negara dan Penduduk, Kewenangan Lembaga Negara, </v>
      </c>
      <c r="CU20" s="3"/>
      <c r="CV20" s="3"/>
      <c r="CW20" s="3"/>
      <c r="CX20" s="3"/>
      <c r="CY20" s="48"/>
      <c r="CZ20" s="48"/>
      <c r="DA20" s="48"/>
      <c r="DD20" s="3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Praktek Penyelenggaraan Pemerintahan RI, Wilayah, Warga Negara dan Penduduk, Kewenangan Lembaga Negara, </v>
      </c>
    </row>
    <row r="21" spans="1:110" ht="18.75" customHeight="1">
      <c r="A21" s="20">
        <v>11</v>
      </c>
      <c r="B21" s="20">
        <v>133813</v>
      </c>
      <c r="C21" s="20" t="s">
        <v>68</v>
      </c>
      <c r="D21" s="20">
        <f t="shared" si="0"/>
        <v>78</v>
      </c>
      <c r="E21" s="32" t="str">
        <f t="shared" si="1"/>
        <v>C</v>
      </c>
      <c r="F21" s="33">
        <f t="shared" si="2"/>
        <v>74</v>
      </c>
      <c r="G21" s="32" t="str">
        <f t="shared" si="3"/>
        <v>C</v>
      </c>
      <c r="H21" s="32" t="str">
        <f t="shared" si="4"/>
        <v xml:space="preserve">Memiliki kemampuan pemahaman  Praktek Penyelenggaraan Pemerintahan RI, Wilayah, Warga Negara dan Penduduk, Kewenangan Lembaga Negara, </v>
      </c>
      <c r="I21" s="20">
        <f t="shared" si="5"/>
        <v>72</v>
      </c>
      <c r="J21" s="32" t="str">
        <f t="shared" si="6"/>
        <v>C</v>
      </c>
      <c r="K21" s="34">
        <f t="shared" si="7"/>
        <v>71</v>
      </c>
      <c r="L21" s="32" t="str">
        <f t="shared" si="8"/>
        <v>C</v>
      </c>
      <c r="M21" s="20" t="str">
        <f t="shared" si="9"/>
        <v xml:space="preserve">Memiliki keterampilan  Praktek Penyelenggaraan Pemerintahan RI, Wilayah, Warga Negara dan Penduduk, Kewenangan Lembaga Negara, </v>
      </c>
      <c r="N21" s="3"/>
      <c r="O21" s="35">
        <v>70</v>
      </c>
      <c r="P21" s="35"/>
      <c r="Q21" s="36">
        <v>85</v>
      </c>
      <c r="R21" s="35">
        <v>70</v>
      </c>
      <c r="S21" s="35"/>
      <c r="T21" s="36">
        <v>87</v>
      </c>
      <c r="U21" s="35"/>
      <c r="V21" s="35"/>
      <c r="W21" s="36"/>
      <c r="X21" s="35"/>
      <c r="Y21" s="35"/>
      <c r="Z21" s="36"/>
      <c r="AA21" s="35"/>
      <c r="AB21" s="35"/>
      <c r="AC21" s="36"/>
      <c r="AD21" s="36">
        <f t="shared" si="10"/>
        <v>78</v>
      </c>
      <c r="AE21" s="35">
        <v>70</v>
      </c>
      <c r="AF21" s="35"/>
      <c r="AG21" s="35">
        <v>81</v>
      </c>
      <c r="AH21" s="35"/>
      <c r="AI21" s="35"/>
      <c r="AJ21" s="36"/>
      <c r="AK21" s="35"/>
      <c r="AL21" s="35"/>
      <c r="AM21" s="36"/>
      <c r="AN21" s="35"/>
      <c r="AO21" s="35"/>
      <c r="AP21" s="36"/>
      <c r="AQ21" s="35"/>
      <c r="AR21" s="35"/>
      <c r="AS21" s="36"/>
      <c r="AT21" s="35">
        <v>55</v>
      </c>
      <c r="AU21" s="37">
        <f t="shared" si="11"/>
        <v>74</v>
      </c>
      <c r="AV21" s="38">
        <f t="shared" si="12"/>
        <v>74</v>
      </c>
      <c r="AW21" s="39"/>
      <c r="AX21" s="35">
        <v>73</v>
      </c>
      <c r="AY21" s="35"/>
      <c r="AZ21" s="36"/>
      <c r="BA21" s="35">
        <v>70</v>
      </c>
      <c r="BB21" s="35"/>
      <c r="BC21" s="36"/>
      <c r="BD21" s="35"/>
      <c r="BE21" s="35"/>
      <c r="BF21" s="36"/>
      <c r="BG21" s="35"/>
      <c r="BH21" s="35"/>
      <c r="BI21" s="36"/>
      <c r="BJ21" s="35"/>
      <c r="BK21" s="35"/>
      <c r="BL21" s="36"/>
      <c r="BM21" s="36">
        <f t="shared" si="13"/>
        <v>73</v>
      </c>
      <c r="BN21" s="36">
        <f t="shared" si="14"/>
        <v>70</v>
      </c>
      <c r="BO21" s="36" t="str">
        <f t="shared" si="15"/>
        <v/>
      </c>
      <c r="BP21" s="36" t="str">
        <f t="shared" si="16"/>
        <v/>
      </c>
      <c r="BQ21" s="36" t="str">
        <f t="shared" si="17"/>
        <v/>
      </c>
      <c r="BR21" s="36">
        <f t="shared" si="18"/>
        <v>72</v>
      </c>
      <c r="BS21" s="35">
        <v>70</v>
      </c>
      <c r="BT21" s="35"/>
      <c r="BU21" s="36"/>
      <c r="BV21" s="35"/>
      <c r="BW21" s="35"/>
      <c r="BX21" s="36"/>
      <c r="BY21" s="35"/>
      <c r="BZ21" s="35"/>
      <c r="CA21" s="36"/>
      <c r="CB21" s="35"/>
      <c r="CC21" s="35"/>
      <c r="CD21" s="36"/>
      <c r="CE21" s="35"/>
      <c r="CF21" s="35"/>
      <c r="CG21" s="36"/>
      <c r="CH21" s="36">
        <f t="shared" si="19"/>
        <v>70</v>
      </c>
      <c r="CI21" s="36" t="str">
        <f t="shared" si="20"/>
        <v/>
      </c>
      <c r="CJ21" s="36" t="str">
        <f t="shared" si="21"/>
        <v/>
      </c>
      <c r="CK21" s="36" t="str">
        <f t="shared" si="22"/>
        <v/>
      </c>
      <c r="CL21" s="36" t="str">
        <f t="shared" si="23"/>
        <v/>
      </c>
      <c r="CM21" s="37">
        <f t="shared" si="24"/>
        <v>71</v>
      </c>
      <c r="CN21" s="38">
        <f t="shared" si="25"/>
        <v>71</v>
      </c>
      <c r="CO21" s="39"/>
      <c r="CP21" s="35">
        <v>11</v>
      </c>
      <c r="CQ21" s="40" t="str">
        <f t="shared" si="26"/>
        <v xml:space="preserve">Memiliki kemampuan pemahaman  Praktek Penyelenggaraan Pemerintahan RI, Wilayah, Warga Negara dan Penduduk, Kewenangan Lembaga Negara, </v>
      </c>
      <c r="CR21" s="39"/>
      <c r="CS21" s="35">
        <v>11</v>
      </c>
      <c r="CT21" s="40" t="str">
        <f t="shared" si="27"/>
        <v xml:space="preserve">Memiliki keterampilan  Praktek Penyelenggaraan Pemerintahan RI, Wilayah, Warga Negara dan Penduduk, Kewenangan Lembaga Negara, </v>
      </c>
      <c r="CU21" s="3"/>
      <c r="CV21" s="2" t="s">
        <v>53</v>
      </c>
      <c r="CW21" s="3"/>
      <c r="CX21" s="3"/>
      <c r="CY21" s="48"/>
      <c r="CZ21" s="48"/>
      <c r="DA21" s="48"/>
      <c r="DD21" s="3"/>
      <c r="DE21" s="3"/>
      <c r="DF21" s="3"/>
    </row>
    <row r="22" spans="1:110" ht="15.75" customHeight="1">
      <c r="A22" s="20">
        <v>12</v>
      </c>
      <c r="B22" s="20">
        <v>132591</v>
      </c>
      <c r="C22" s="20" t="s">
        <v>69</v>
      </c>
      <c r="D22" s="20">
        <f t="shared" si="0"/>
        <v>78</v>
      </c>
      <c r="E22" s="32" t="str">
        <f t="shared" si="1"/>
        <v>C</v>
      </c>
      <c r="F22" s="33">
        <f t="shared" si="2"/>
        <v>76</v>
      </c>
      <c r="G22" s="32" t="str">
        <f t="shared" si="3"/>
        <v>C</v>
      </c>
      <c r="H22" s="32" t="str">
        <f t="shared" si="4"/>
        <v xml:space="preserve">Memiliki kemampuan pemahaman  Praktek Penyelenggaraan Pemerintahan RI, Wilayah, Warga Negara dan Penduduk, Kewenangan Lembaga Negara, </v>
      </c>
      <c r="I22" s="20">
        <f t="shared" si="5"/>
        <v>70</v>
      </c>
      <c r="J22" s="32" t="str">
        <f t="shared" si="6"/>
        <v>C</v>
      </c>
      <c r="K22" s="34">
        <f t="shared" si="7"/>
        <v>70</v>
      </c>
      <c r="L22" s="32" t="str">
        <f t="shared" si="8"/>
        <v>C</v>
      </c>
      <c r="M22" s="20" t="str">
        <f t="shared" si="9"/>
        <v xml:space="preserve">Memiliki keterampilan  Praktek Penyelenggaraan Pemerintahan RI, Wilayah, Warga Negara dan Penduduk, Kewenangan Lembaga Negara, </v>
      </c>
      <c r="N22" s="3"/>
      <c r="O22" s="35">
        <v>70</v>
      </c>
      <c r="P22" s="35"/>
      <c r="Q22" s="36">
        <v>85</v>
      </c>
      <c r="R22" s="35">
        <v>70</v>
      </c>
      <c r="S22" s="35"/>
      <c r="T22" s="36">
        <v>87</v>
      </c>
      <c r="U22" s="35"/>
      <c r="V22" s="35"/>
      <c r="W22" s="36"/>
      <c r="X22" s="35"/>
      <c r="Y22" s="35"/>
      <c r="Z22" s="36"/>
      <c r="AA22" s="35"/>
      <c r="AB22" s="35"/>
      <c r="AC22" s="36"/>
      <c r="AD22" s="36">
        <f t="shared" si="10"/>
        <v>78</v>
      </c>
      <c r="AE22" s="35">
        <v>90</v>
      </c>
      <c r="AF22" s="35"/>
      <c r="AG22" s="35">
        <v>82</v>
      </c>
      <c r="AH22" s="35"/>
      <c r="AI22" s="35"/>
      <c r="AJ22" s="36"/>
      <c r="AK22" s="35"/>
      <c r="AL22" s="35"/>
      <c r="AM22" s="36"/>
      <c r="AN22" s="35"/>
      <c r="AO22" s="35"/>
      <c r="AP22" s="36"/>
      <c r="AQ22" s="35"/>
      <c r="AR22" s="35"/>
      <c r="AS22" s="36"/>
      <c r="AT22" s="35">
        <v>50</v>
      </c>
      <c r="AU22" s="37">
        <f t="shared" si="11"/>
        <v>76.285714285714292</v>
      </c>
      <c r="AV22" s="38">
        <f t="shared" si="12"/>
        <v>76</v>
      </c>
      <c r="AW22" s="39"/>
      <c r="AX22" s="35">
        <v>70</v>
      </c>
      <c r="AY22" s="35"/>
      <c r="AZ22" s="36"/>
      <c r="BA22" s="35">
        <v>70</v>
      </c>
      <c r="BB22" s="35"/>
      <c r="BC22" s="36"/>
      <c r="BD22" s="35"/>
      <c r="BE22" s="35"/>
      <c r="BF22" s="36"/>
      <c r="BG22" s="35"/>
      <c r="BH22" s="35"/>
      <c r="BI22" s="36"/>
      <c r="BJ22" s="35"/>
      <c r="BK22" s="35"/>
      <c r="BL22" s="36"/>
      <c r="BM22" s="36">
        <f t="shared" si="13"/>
        <v>70</v>
      </c>
      <c r="BN22" s="36">
        <f t="shared" si="14"/>
        <v>70</v>
      </c>
      <c r="BO22" s="36" t="str">
        <f t="shared" si="15"/>
        <v/>
      </c>
      <c r="BP22" s="36" t="str">
        <f t="shared" si="16"/>
        <v/>
      </c>
      <c r="BQ22" s="36" t="str">
        <f t="shared" si="17"/>
        <v/>
      </c>
      <c r="BR22" s="36">
        <f t="shared" si="18"/>
        <v>70</v>
      </c>
      <c r="BS22" s="35">
        <v>70</v>
      </c>
      <c r="BT22" s="35"/>
      <c r="BU22" s="36"/>
      <c r="BV22" s="35"/>
      <c r="BW22" s="35"/>
      <c r="BX22" s="36"/>
      <c r="BY22" s="35"/>
      <c r="BZ22" s="35"/>
      <c r="CA22" s="36"/>
      <c r="CB22" s="35"/>
      <c r="CC22" s="35"/>
      <c r="CD22" s="36"/>
      <c r="CE22" s="35"/>
      <c r="CF22" s="35"/>
      <c r="CG22" s="36"/>
      <c r="CH22" s="36">
        <f t="shared" si="19"/>
        <v>70</v>
      </c>
      <c r="CI22" s="36" t="str">
        <f t="shared" si="20"/>
        <v/>
      </c>
      <c r="CJ22" s="36" t="str">
        <f t="shared" si="21"/>
        <v/>
      </c>
      <c r="CK22" s="36" t="str">
        <f t="shared" si="22"/>
        <v/>
      </c>
      <c r="CL22" s="36" t="str">
        <f t="shared" si="23"/>
        <v/>
      </c>
      <c r="CM22" s="37">
        <f t="shared" si="24"/>
        <v>70</v>
      </c>
      <c r="CN22" s="38">
        <f t="shared" si="25"/>
        <v>70</v>
      </c>
      <c r="CO22" s="39"/>
      <c r="CP22" s="35">
        <v>11</v>
      </c>
      <c r="CQ22" s="40" t="str">
        <f t="shared" si="26"/>
        <v xml:space="preserve">Memiliki kemampuan pemahaman  Praktek Penyelenggaraan Pemerintahan RI, Wilayah, Warga Negara dan Penduduk, Kewenangan Lembaga Negara, </v>
      </c>
      <c r="CR22" s="39"/>
      <c r="CS22" s="35">
        <v>11</v>
      </c>
      <c r="CT22" s="40" t="str">
        <f t="shared" si="27"/>
        <v xml:space="preserve">Memiliki keterampilan  Praktek Penyelenggaraan Pemerintahan RI, Wilayah, Warga Negara dan Penduduk, Kewenangan Lembaga Negara, </v>
      </c>
      <c r="CU22" s="3"/>
      <c r="CV22" s="19" t="s">
        <v>32</v>
      </c>
      <c r="CW22" s="20" t="s">
        <v>33</v>
      </c>
      <c r="CX22" s="3"/>
      <c r="CY22" s="48"/>
      <c r="CZ22" s="48"/>
      <c r="DA22" s="48"/>
      <c r="DD22" s="3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Praktek Penyelenggaraan Pemerintahan RI, Wilayah, Warga Negara dan Penduduk, Kewenangan Lembaga Negara, </v>
      </c>
    </row>
    <row r="23" spans="1:110" ht="15.75" customHeight="1">
      <c r="A23" s="20">
        <v>13</v>
      </c>
      <c r="B23" s="20">
        <v>132608</v>
      </c>
      <c r="C23" s="20" t="s">
        <v>70</v>
      </c>
      <c r="D23" s="20">
        <f t="shared" si="0"/>
        <v>79</v>
      </c>
      <c r="E23" s="32" t="str">
        <f t="shared" si="1"/>
        <v>C</v>
      </c>
      <c r="F23" s="33">
        <f t="shared" si="2"/>
        <v>74</v>
      </c>
      <c r="G23" s="32" t="str">
        <f t="shared" si="3"/>
        <v>C</v>
      </c>
      <c r="H23" s="32" t="str">
        <f t="shared" si="4"/>
        <v xml:space="preserve">Memiliki kemampuan pemahaman  Praktek Penyelenggaraan Pemerintahan RI, Wilayah, Warga Negara dan Penduduk, Kewenangan Lembaga Negara, </v>
      </c>
      <c r="I23" s="20">
        <f t="shared" si="5"/>
        <v>71</v>
      </c>
      <c r="J23" s="32" t="str">
        <f t="shared" si="6"/>
        <v>C</v>
      </c>
      <c r="K23" s="34">
        <f t="shared" si="7"/>
        <v>71</v>
      </c>
      <c r="L23" s="32" t="str">
        <f t="shared" si="8"/>
        <v>C</v>
      </c>
      <c r="M23" s="20" t="str">
        <f t="shared" si="9"/>
        <v xml:space="preserve">Memiliki keterampilan  Praktek Penyelenggaraan Pemerintahan RI, Wilayah, Warga Negara dan Penduduk, Kewenangan Lembaga Negara, </v>
      </c>
      <c r="N23" s="3"/>
      <c r="O23" s="35">
        <v>70</v>
      </c>
      <c r="P23" s="35"/>
      <c r="Q23" s="36">
        <v>85</v>
      </c>
      <c r="R23" s="35">
        <v>70</v>
      </c>
      <c r="S23" s="35"/>
      <c r="T23" s="36">
        <v>90</v>
      </c>
      <c r="U23" s="35"/>
      <c r="V23" s="35"/>
      <c r="W23" s="36"/>
      <c r="X23" s="35"/>
      <c r="Y23" s="35"/>
      <c r="Z23" s="36"/>
      <c r="AA23" s="35"/>
      <c r="AB23" s="35"/>
      <c r="AC23" s="36"/>
      <c r="AD23" s="36">
        <f t="shared" si="10"/>
        <v>79</v>
      </c>
      <c r="AE23" s="35">
        <v>80</v>
      </c>
      <c r="AF23" s="35"/>
      <c r="AG23" s="35">
        <v>85</v>
      </c>
      <c r="AH23" s="35"/>
      <c r="AI23" s="35"/>
      <c r="AJ23" s="36"/>
      <c r="AK23" s="35"/>
      <c r="AL23" s="35"/>
      <c r="AM23" s="36"/>
      <c r="AN23" s="35"/>
      <c r="AO23" s="35"/>
      <c r="AP23" s="36"/>
      <c r="AQ23" s="35"/>
      <c r="AR23" s="35"/>
      <c r="AS23" s="36"/>
      <c r="AT23" s="35">
        <v>39</v>
      </c>
      <c r="AU23" s="37">
        <f t="shared" si="11"/>
        <v>74.142857142857139</v>
      </c>
      <c r="AV23" s="38">
        <f t="shared" si="12"/>
        <v>74</v>
      </c>
      <c r="AW23" s="39"/>
      <c r="AX23" s="35">
        <v>71</v>
      </c>
      <c r="AY23" s="35"/>
      <c r="AZ23" s="36"/>
      <c r="BA23" s="35">
        <v>70</v>
      </c>
      <c r="BB23" s="35"/>
      <c r="BC23" s="36"/>
      <c r="BD23" s="35"/>
      <c r="BE23" s="35"/>
      <c r="BF23" s="36"/>
      <c r="BG23" s="35"/>
      <c r="BH23" s="35"/>
      <c r="BI23" s="36"/>
      <c r="BJ23" s="35"/>
      <c r="BK23" s="35"/>
      <c r="BL23" s="36"/>
      <c r="BM23" s="36">
        <f t="shared" si="13"/>
        <v>71</v>
      </c>
      <c r="BN23" s="36">
        <f t="shared" si="14"/>
        <v>70</v>
      </c>
      <c r="BO23" s="36" t="str">
        <f t="shared" si="15"/>
        <v/>
      </c>
      <c r="BP23" s="36" t="str">
        <f t="shared" si="16"/>
        <v/>
      </c>
      <c r="BQ23" s="36" t="str">
        <f t="shared" si="17"/>
        <v/>
      </c>
      <c r="BR23" s="36">
        <f t="shared" si="18"/>
        <v>71</v>
      </c>
      <c r="BS23" s="35">
        <v>70</v>
      </c>
      <c r="BT23" s="35"/>
      <c r="BU23" s="36"/>
      <c r="BV23" s="35"/>
      <c r="BW23" s="35"/>
      <c r="BX23" s="36"/>
      <c r="BY23" s="35"/>
      <c r="BZ23" s="35"/>
      <c r="CA23" s="36"/>
      <c r="CB23" s="35"/>
      <c r="CC23" s="35"/>
      <c r="CD23" s="36"/>
      <c r="CE23" s="35"/>
      <c r="CF23" s="35"/>
      <c r="CG23" s="36"/>
      <c r="CH23" s="36">
        <f t="shared" si="19"/>
        <v>70</v>
      </c>
      <c r="CI23" s="36" t="str">
        <f t="shared" si="20"/>
        <v/>
      </c>
      <c r="CJ23" s="36" t="str">
        <f t="shared" si="21"/>
        <v/>
      </c>
      <c r="CK23" s="36" t="str">
        <f t="shared" si="22"/>
        <v/>
      </c>
      <c r="CL23" s="36" t="str">
        <f t="shared" si="23"/>
        <v/>
      </c>
      <c r="CM23" s="37">
        <f t="shared" si="24"/>
        <v>70.5</v>
      </c>
      <c r="CN23" s="38">
        <f t="shared" si="25"/>
        <v>71</v>
      </c>
      <c r="CO23" s="39"/>
      <c r="CP23" s="35">
        <v>11</v>
      </c>
      <c r="CQ23" s="40" t="str">
        <f t="shared" si="26"/>
        <v xml:space="preserve">Memiliki kemampuan pemahaman  Praktek Penyelenggaraan Pemerintahan RI, Wilayah, Warga Negara dan Penduduk, Kewenangan Lembaga Negara, </v>
      </c>
      <c r="CR23" s="39"/>
      <c r="CS23" s="35">
        <v>11</v>
      </c>
      <c r="CT23" s="40" t="str">
        <f t="shared" si="27"/>
        <v xml:space="preserve">Memiliki keterampilan  Praktek Penyelenggaraan Pemerintahan RI, Wilayah, Warga Negara dan Penduduk, Kewenangan Lembaga Negara, </v>
      </c>
      <c r="CU23" s="3"/>
      <c r="CV23" s="30">
        <v>1</v>
      </c>
      <c r="CW23" s="31" t="s">
        <v>43</v>
      </c>
      <c r="CX23" s="3">
        <v>7071</v>
      </c>
      <c r="CY23" s="48"/>
      <c r="CZ23" s="48"/>
      <c r="DA23" s="48"/>
      <c r="DD23" s="3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Wilayah, Warga Negara dan Penduduk, Kewenangan Lembaga Negara, Masih perlu peningkatan keterampilan Praktek Penyelenggaraan Pemerintahan RI.</v>
      </c>
    </row>
    <row r="24" spans="1:110" ht="15.75" customHeight="1">
      <c r="A24" s="20">
        <v>14</v>
      </c>
      <c r="B24" s="20">
        <v>132625</v>
      </c>
      <c r="C24" s="20" t="s">
        <v>71</v>
      </c>
      <c r="D24" s="20">
        <f t="shared" si="0"/>
        <v>79</v>
      </c>
      <c r="E24" s="32" t="str">
        <f t="shared" si="1"/>
        <v>C</v>
      </c>
      <c r="F24" s="33">
        <f t="shared" si="2"/>
        <v>71</v>
      </c>
      <c r="G24" s="32" t="str">
        <f t="shared" si="3"/>
        <v>C</v>
      </c>
      <c r="H24" s="32" t="str">
        <f t="shared" si="4"/>
        <v xml:space="preserve">Memiliki kemampuan pemahaman  Praktek Penyelenggaraan Pemerintahan RI, Wilayah, Warga Negara dan Penduduk, Kewenangan Lembaga Negara, </v>
      </c>
      <c r="I24" s="20">
        <f t="shared" si="5"/>
        <v>71</v>
      </c>
      <c r="J24" s="32" t="str">
        <f t="shared" si="6"/>
        <v>C</v>
      </c>
      <c r="K24" s="34">
        <f t="shared" si="7"/>
        <v>71</v>
      </c>
      <c r="L24" s="32" t="str">
        <f t="shared" si="8"/>
        <v>C</v>
      </c>
      <c r="M24" s="20" t="str">
        <f t="shared" si="9"/>
        <v xml:space="preserve">Memiliki keterampilan  Praktek Penyelenggaraan Pemerintahan RI, Wilayah, Warga Negara dan Penduduk, Kewenangan Lembaga Negara, </v>
      </c>
      <c r="N24" s="3"/>
      <c r="O24" s="35">
        <v>70</v>
      </c>
      <c r="P24" s="35"/>
      <c r="Q24" s="36">
        <v>90</v>
      </c>
      <c r="R24" s="35">
        <v>70</v>
      </c>
      <c r="S24" s="35"/>
      <c r="T24" s="36">
        <v>87</v>
      </c>
      <c r="U24" s="35"/>
      <c r="V24" s="35"/>
      <c r="W24" s="36"/>
      <c r="X24" s="35"/>
      <c r="Y24" s="35"/>
      <c r="Z24" s="36"/>
      <c r="AA24" s="35"/>
      <c r="AB24" s="35"/>
      <c r="AC24" s="36"/>
      <c r="AD24" s="36">
        <f t="shared" si="10"/>
        <v>79</v>
      </c>
      <c r="AE24" s="35">
        <v>70</v>
      </c>
      <c r="AF24" s="35"/>
      <c r="AG24" s="35">
        <v>78</v>
      </c>
      <c r="AH24" s="35"/>
      <c r="AI24" s="35"/>
      <c r="AJ24" s="36"/>
      <c r="AK24" s="35"/>
      <c r="AL24" s="35"/>
      <c r="AM24" s="36"/>
      <c r="AN24" s="35"/>
      <c r="AO24" s="35"/>
      <c r="AP24" s="36"/>
      <c r="AQ24" s="35"/>
      <c r="AR24" s="35"/>
      <c r="AS24" s="36"/>
      <c r="AT24" s="35">
        <v>34</v>
      </c>
      <c r="AU24" s="37">
        <f t="shared" si="11"/>
        <v>71.285714285714292</v>
      </c>
      <c r="AV24" s="38">
        <f t="shared" si="12"/>
        <v>71</v>
      </c>
      <c r="AW24" s="39"/>
      <c r="AX24" s="35">
        <v>71</v>
      </c>
      <c r="AY24" s="35"/>
      <c r="AZ24" s="36"/>
      <c r="BA24" s="35">
        <v>70</v>
      </c>
      <c r="BB24" s="35"/>
      <c r="BC24" s="36"/>
      <c r="BD24" s="35"/>
      <c r="BE24" s="35"/>
      <c r="BF24" s="36"/>
      <c r="BG24" s="35"/>
      <c r="BH24" s="35"/>
      <c r="BI24" s="36"/>
      <c r="BJ24" s="35"/>
      <c r="BK24" s="35"/>
      <c r="BL24" s="36"/>
      <c r="BM24" s="36">
        <f t="shared" si="13"/>
        <v>71</v>
      </c>
      <c r="BN24" s="36">
        <f t="shared" si="14"/>
        <v>70</v>
      </c>
      <c r="BO24" s="36" t="str">
        <f t="shared" si="15"/>
        <v/>
      </c>
      <c r="BP24" s="36" t="str">
        <f t="shared" si="16"/>
        <v/>
      </c>
      <c r="BQ24" s="36" t="str">
        <f t="shared" si="17"/>
        <v/>
      </c>
      <c r="BR24" s="36">
        <f t="shared" si="18"/>
        <v>71</v>
      </c>
      <c r="BS24" s="35">
        <v>70</v>
      </c>
      <c r="BT24" s="35"/>
      <c r="BU24" s="36"/>
      <c r="BV24" s="35"/>
      <c r="BW24" s="35"/>
      <c r="BX24" s="36"/>
      <c r="BY24" s="35"/>
      <c r="BZ24" s="35"/>
      <c r="CA24" s="36"/>
      <c r="CB24" s="35"/>
      <c r="CC24" s="35"/>
      <c r="CD24" s="36"/>
      <c r="CE24" s="35"/>
      <c r="CF24" s="35"/>
      <c r="CG24" s="36"/>
      <c r="CH24" s="36">
        <f t="shared" si="19"/>
        <v>70</v>
      </c>
      <c r="CI24" s="36" t="str">
        <f t="shared" si="20"/>
        <v/>
      </c>
      <c r="CJ24" s="36" t="str">
        <f t="shared" si="21"/>
        <v/>
      </c>
      <c r="CK24" s="36" t="str">
        <f t="shared" si="22"/>
        <v/>
      </c>
      <c r="CL24" s="36" t="str">
        <f t="shared" si="23"/>
        <v/>
      </c>
      <c r="CM24" s="37">
        <f t="shared" si="24"/>
        <v>70.5</v>
      </c>
      <c r="CN24" s="38">
        <f t="shared" si="25"/>
        <v>71</v>
      </c>
      <c r="CO24" s="39"/>
      <c r="CP24" s="35">
        <v>11</v>
      </c>
      <c r="CQ24" s="40" t="str">
        <f t="shared" si="26"/>
        <v xml:space="preserve">Memiliki kemampuan pemahaman  Praktek Penyelenggaraan Pemerintahan RI, Wilayah, Warga Negara dan Penduduk, Kewenangan Lembaga Negara, </v>
      </c>
      <c r="CR24" s="39"/>
      <c r="CS24" s="35">
        <v>11</v>
      </c>
      <c r="CT24" s="40" t="str">
        <f t="shared" si="27"/>
        <v xml:space="preserve">Memiliki keterampilan  Praktek Penyelenggaraan Pemerintahan RI, Wilayah, Warga Negara dan Penduduk, Kewenangan Lembaga Negara, </v>
      </c>
      <c r="CU24" s="3"/>
      <c r="CV24" s="30">
        <v>2</v>
      </c>
      <c r="CW24" s="31" t="s">
        <v>44</v>
      </c>
      <c r="CX24" s="3">
        <v>7072</v>
      </c>
      <c r="CY24" s="48"/>
      <c r="CZ24" s="48"/>
      <c r="DA24" s="48"/>
      <c r="DD24" s="3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Praktek Penyelenggaraan Pemerintahan RI, Kewenangan Lembaga Negara, Masih perlu peningkatan keterampilan Wilayah, Warga Negara dan Penduduk.</v>
      </c>
    </row>
    <row r="25" spans="1:110" ht="15.75" customHeight="1">
      <c r="A25" s="20">
        <v>15</v>
      </c>
      <c r="B25" s="20">
        <v>137720</v>
      </c>
      <c r="C25" s="20" t="s">
        <v>72</v>
      </c>
      <c r="D25" s="20">
        <f t="shared" si="0"/>
        <v>78</v>
      </c>
      <c r="E25" s="32" t="str">
        <f t="shared" si="1"/>
        <v>C</v>
      </c>
      <c r="F25" s="33">
        <f t="shared" si="2"/>
        <v>77</v>
      </c>
      <c r="G25" s="32" t="str">
        <f t="shared" si="3"/>
        <v>C</v>
      </c>
      <c r="H25" s="32" t="str">
        <f t="shared" si="4"/>
        <v xml:space="preserve">Memiliki kemampuan pemahaman  Praktek Penyelenggaraan Pemerintahan RI, Wilayah, Warga Negara dan Penduduk, Kewenangan Lembaga Negara, </v>
      </c>
      <c r="I25" s="20">
        <f t="shared" si="5"/>
        <v>70</v>
      </c>
      <c r="J25" s="32" t="str">
        <f t="shared" si="6"/>
        <v>C</v>
      </c>
      <c r="K25" s="34">
        <f t="shared" si="7"/>
        <v>70</v>
      </c>
      <c r="L25" s="32" t="str">
        <f t="shared" si="8"/>
        <v>C</v>
      </c>
      <c r="M25" s="20" t="str">
        <f t="shared" si="9"/>
        <v xml:space="preserve">Memiliki keterampilan  Praktek Penyelenggaraan Pemerintahan RI, Wilayah, Warga Negara dan Penduduk, Kewenangan Lembaga Negara, </v>
      </c>
      <c r="N25" s="3"/>
      <c r="O25" s="35">
        <v>70</v>
      </c>
      <c r="P25" s="35"/>
      <c r="Q25" s="36">
        <v>85</v>
      </c>
      <c r="R25" s="35">
        <v>70</v>
      </c>
      <c r="S25" s="35"/>
      <c r="T25" s="36">
        <v>87</v>
      </c>
      <c r="U25" s="35"/>
      <c r="V25" s="35"/>
      <c r="W25" s="36"/>
      <c r="X25" s="35"/>
      <c r="Y25" s="35"/>
      <c r="Z25" s="36"/>
      <c r="AA25" s="35"/>
      <c r="AB25" s="35"/>
      <c r="AC25" s="36"/>
      <c r="AD25" s="36">
        <f t="shared" si="10"/>
        <v>78</v>
      </c>
      <c r="AE25" s="35">
        <v>90</v>
      </c>
      <c r="AF25" s="35"/>
      <c r="AG25" s="35">
        <v>80</v>
      </c>
      <c r="AH25" s="35"/>
      <c r="AI25" s="35"/>
      <c r="AJ25" s="36"/>
      <c r="AK25" s="35"/>
      <c r="AL25" s="35"/>
      <c r="AM25" s="36"/>
      <c r="AN25" s="35"/>
      <c r="AO25" s="35"/>
      <c r="AP25" s="36"/>
      <c r="AQ25" s="35"/>
      <c r="AR25" s="35"/>
      <c r="AS25" s="36"/>
      <c r="AT25" s="35">
        <v>56</v>
      </c>
      <c r="AU25" s="37">
        <f t="shared" si="11"/>
        <v>76.857142857142861</v>
      </c>
      <c r="AV25" s="38">
        <f t="shared" si="12"/>
        <v>77</v>
      </c>
      <c r="AW25" s="39"/>
      <c r="AX25" s="35">
        <v>70</v>
      </c>
      <c r="AY25" s="35"/>
      <c r="AZ25" s="36"/>
      <c r="BA25" s="35">
        <v>70</v>
      </c>
      <c r="BB25" s="35"/>
      <c r="BC25" s="36"/>
      <c r="BD25" s="35"/>
      <c r="BE25" s="35"/>
      <c r="BF25" s="36"/>
      <c r="BG25" s="35"/>
      <c r="BH25" s="35"/>
      <c r="BI25" s="36"/>
      <c r="BJ25" s="35"/>
      <c r="BK25" s="35"/>
      <c r="BL25" s="36"/>
      <c r="BM25" s="36">
        <f t="shared" si="13"/>
        <v>70</v>
      </c>
      <c r="BN25" s="36">
        <f t="shared" si="14"/>
        <v>70</v>
      </c>
      <c r="BO25" s="36" t="str">
        <f t="shared" si="15"/>
        <v/>
      </c>
      <c r="BP25" s="36" t="str">
        <f t="shared" si="16"/>
        <v/>
      </c>
      <c r="BQ25" s="36" t="str">
        <f t="shared" si="17"/>
        <v/>
      </c>
      <c r="BR25" s="36">
        <f t="shared" si="18"/>
        <v>70</v>
      </c>
      <c r="BS25" s="35">
        <v>70</v>
      </c>
      <c r="BT25" s="35"/>
      <c r="BU25" s="36"/>
      <c r="BV25" s="35"/>
      <c r="BW25" s="35"/>
      <c r="BX25" s="36"/>
      <c r="BY25" s="35"/>
      <c r="BZ25" s="35"/>
      <c r="CA25" s="36"/>
      <c r="CB25" s="35"/>
      <c r="CC25" s="35"/>
      <c r="CD25" s="36"/>
      <c r="CE25" s="35"/>
      <c r="CF25" s="35"/>
      <c r="CG25" s="36"/>
      <c r="CH25" s="36">
        <f t="shared" si="19"/>
        <v>70</v>
      </c>
      <c r="CI25" s="36" t="str">
        <f t="shared" si="20"/>
        <v/>
      </c>
      <c r="CJ25" s="36" t="str">
        <f t="shared" si="21"/>
        <v/>
      </c>
      <c r="CK25" s="36" t="str">
        <f t="shared" si="22"/>
        <v/>
      </c>
      <c r="CL25" s="36" t="str">
        <f t="shared" si="23"/>
        <v/>
      </c>
      <c r="CM25" s="37">
        <f t="shared" si="24"/>
        <v>70</v>
      </c>
      <c r="CN25" s="38">
        <f t="shared" si="25"/>
        <v>70</v>
      </c>
      <c r="CO25" s="39"/>
      <c r="CP25" s="35">
        <v>11</v>
      </c>
      <c r="CQ25" s="40" t="str">
        <f t="shared" si="26"/>
        <v xml:space="preserve">Memiliki kemampuan pemahaman  Praktek Penyelenggaraan Pemerintahan RI, Wilayah, Warga Negara dan Penduduk, Kewenangan Lembaga Negara, </v>
      </c>
      <c r="CR25" s="39"/>
      <c r="CS25" s="35">
        <v>11</v>
      </c>
      <c r="CT25" s="40" t="str">
        <f t="shared" si="27"/>
        <v xml:space="preserve">Memiliki keterampilan  Praktek Penyelenggaraan Pemerintahan RI, Wilayah, Warga Negara dan Penduduk, Kewenangan Lembaga Negara, </v>
      </c>
      <c r="CU25" s="3"/>
      <c r="CV25" s="30">
        <v>3</v>
      </c>
      <c r="CW25" s="31" t="s">
        <v>46</v>
      </c>
      <c r="CX25" s="3">
        <v>7073</v>
      </c>
      <c r="CY25" s="87" t="s">
        <v>54</v>
      </c>
      <c r="CZ25" s="61"/>
      <c r="DA25" s="59"/>
      <c r="DD25" s="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Praktek Penyelenggaraan Pemerintahan RI, Wilayah, Warga Negara dan Penduduk, Masih perlu peningkatan keterampilan Kewenangan Lembaga Negara.</v>
      </c>
    </row>
    <row r="26" spans="1:110" ht="15.75" customHeight="1">
      <c r="A26" s="20">
        <v>16</v>
      </c>
      <c r="B26" s="20">
        <v>132642</v>
      </c>
      <c r="C26" s="20" t="s">
        <v>73</v>
      </c>
      <c r="D26" s="20">
        <f t="shared" si="0"/>
        <v>81</v>
      </c>
      <c r="E26" s="32" t="str">
        <f t="shared" si="1"/>
        <v>B</v>
      </c>
      <c r="F26" s="33">
        <f t="shared" si="2"/>
        <v>76</v>
      </c>
      <c r="G26" s="32" t="str">
        <f t="shared" si="3"/>
        <v>C</v>
      </c>
      <c r="H26" s="32" t="str">
        <f t="shared" si="4"/>
        <v xml:space="preserve">Memiliki kemampuan pemahaman  Praktek Penyelenggaraan Pemerintahan RI, Wilayah, Warga Negara dan Penduduk, Kewenangan Lembaga Negara, </v>
      </c>
      <c r="I26" s="20">
        <f t="shared" si="5"/>
        <v>70</v>
      </c>
      <c r="J26" s="32" t="str">
        <f t="shared" si="6"/>
        <v>C</v>
      </c>
      <c r="K26" s="34">
        <f t="shared" si="7"/>
        <v>74</v>
      </c>
      <c r="L26" s="32" t="str">
        <f t="shared" si="8"/>
        <v>C</v>
      </c>
      <c r="M26" s="20" t="str">
        <f t="shared" si="9"/>
        <v xml:space="preserve">Memiliki keterampilan  Praktek Penyelenggaraan Pemerintahan RI, Wilayah, Warga Negara dan Penduduk, Kewenangan Lembaga Negara, </v>
      </c>
      <c r="N26" s="3"/>
      <c r="O26" s="35">
        <v>70</v>
      </c>
      <c r="P26" s="35"/>
      <c r="Q26" s="36">
        <v>85</v>
      </c>
      <c r="R26" s="35">
        <v>77</v>
      </c>
      <c r="S26" s="35"/>
      <c r="T26" s="36">
        <v>90</v>
      </c>
      <c r="U26" s="35"/>
      <c r="V26" s="35"/>
      <c r="W26" s="36"/>
      <c r="X26" s="35"/>
      <c r="Y26" s="35"/>
      <c r="Z26" s="36"/>
      <c r="AA26" s="35"/>
      <c r="AB26" s="35"/>
      <c r="AC26" s="36"/>
      <c r="AD26" s="36">
        <f t="shared" si="10"/>
        <v>81</v>
      </c>
      <c r="AE26" s="35">
        <v>75</v>
      </c>
      <c r="AF26" s="35"/>
      <c r="AG26" s="35">
        <v>83</v>
      </c>
      <c r="AH26" s="35"/>
      <c r="AI26" s="35"/>
      <c r="AJ26" s="36"/>
      <c r="AK26" s="35"/>
      <c r="AL26" s="35"/>
      <c r="AM26" s="36"/>
      <c r="AN26" s="35"/>
      <c r="AO26" s="35"/>
      <c r="AP26" s="36"/>
      <c r="AQ26" s="35"/>
      <c r="AR26" s="35"/>
      <c r="AS26" s="36"/>
      <c r="AT26" s="35">
        <v>49</v>
      </c>
      <c r="AU26" s="37">
        <f t="shared" si="11"/>
        <v>75.571428571428569</v>
      </c>
      <c r="AV26" s="38">
        <f t="shared" si="12"/>
        <v>76</v>
      </c>
      <c r="AW26" s="39"/>
      <c r="AX26" s="35">
        <v>70</v>
      </c>
      <c r="AY26" s="35"/>
      <c r="AZ26" s="36"/>
      <c r="BA26" s="35">
        <v>70</v>
      </c>
      <c r="BB26" s="35"/>
      <c r="BC26" s="36"/>
      <c r="BD26" s="35"/>
      <c r="BE26" s="35"/>
      <c r="BF26" s="36"/>
      <c r="BG26" s="35"/>
      <c r="BH26" s="35"/>
      <c r="BI26" s="36"/>
      <c r="BJ26" s="35"/>
      <c r="BK26" s="35"/>
      <c r="BL26" s="36"/>
      <c r="BM26" s="36">
        <f t="shared" si="13"/>
        <v>70</v>
      </c>
      <c r="BN26" s="36">
        <f t="shared" si="14"/>
        <v>70</v>
      </c>
      <c r="BO26" s="36" t="str">
        <f t="shared" si="15"/>
        <v/>
      </c>
      <c r="BP26" s="36" t="str">
        <f t="shared" si="16"/>
        <v/>
      </c>
      <c r="BQ26" s="36" t="str">
        <f t="shared" si="17"/>
        <v/>
      </c>
      <c r="BR26" s="36">
        <f t="shared" si="18"/>
        <v>70</v>
      </c>
      <c r="BS26" s="35">
        <v>77</v>
      </c>
      <c r="BT26" s="35"/>
      <c r="BU26" s="36"/>
      <c r="BV26" s="35"/>
      <c r="BW26" s="35"/>
      <c r="BX26" s="36"/>
      <c r="BY26" s="35"/>
      <c r="BZ26" s="35"/>
      <c r="CA26" s="36"/>
      <c r="CB26" s="35"/>
      <c r="CC26" s="35"/>
      <c r="CD26" s="36"/>
      <c r="CE26" s="35"/>
      <c r="CF26" s="35"/>
      <c r="CG26" s="36"/>
      <c r="CH26" s="36">
        <f t="shared" si="19"/>
        <v>77</v>
      </c>
      <c r="CI26" s="36" t="str">
        <f t="shared" si="20"/>
        <v/>
      </c>
      <c r="CJ26" s="36" t="str">
        <f t="shared" si="21"/>
        <v/>
      </c>
      <c r="CK26" s="36" t="str">
        <f t="shared" si="22"/>
        <v/>
      </c>
      <c r="CL26" s="36" t="str">
        <f t="shared" si="23"/>
        <v/>
      </c>
      <c r="CM26" s="37">
        <f t="shared" si="24"/>
        <v>73.5</v>
      </c>
      <c r="CN26" s="38">
        <f t="shared" si="25"/>
        <v>74</v>
      </c>
      <c r="CO26" s="39"/>
      <c r="CP26" s="35">
        <v>11</v>
      </c>
      <c r="CQ26" s="40" t="str">
        <f t="shared" si="26"/>
        <v xml:space="preserve">Memiliki kemampuan pemahaman  Praktek Penyelenggaraan Pemerintahan RI, Wilayah, Warga Negara dan Penduduk, Kewenangan Lembaga Negara, </v>
      </c>
      <c r="CR26" s="39"/>
      <c r="CS26" s="35">
        <v>11</v>
      </c>
      <c r="CT26" s="40" t="str">
        <f t="shared" si="27"/>
        <v xml:space="preserve">Memiliki keterampilan  Praktek Penyelenggaraan Pemerintahan RI, Wilayah, Warga Negara dan Penduduk, Kewenangan Lembaga Negara, </v>
      </c>
      <c r="CU26" s="3"/>
      <c r="CV26" s="30">
        <v>4</v>
      </c>
      <c r="CW26" s="35"/>
      <c r="CX26" s="3">
        <v>7074</v>
      </c>
      <c r="CY26" s="49" t="s">
        <v>47</v>
      </c>
      <c r="CZ26" s="50" t="s">
        <v>48</v>
      </c>
      <c r="DA26" s="50" t="s">
        <v>49</v>
      </c>
      <c r="DD26" s="3"/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Praktek Penyelenggaraan Pemerintahan RI, Wilayah, Warga Negara dan Penduduk, Kewenangan Lembaga Negara, </v>
      </c>
    </row>
    <row r="27" spans="1:110" ht="15.75" customHeight="1">
      <c r="A27" s="20">
        <v>17</v>
      </c>
      <c r="B27" s="20">
        <v>132659</v>
      </c>
      <c r="C27" s="20" t="s">
        <v>74</v>
      </c>
      <c r="D27" s="20">
        <f t="shared" si="0"/>
        <v>78</v>
      </c>
      <c r="E27" s="32" t="str">
        <f t="shared" si="1"/>
        <v>C</v>
      </c>
      <c r="F27" s="33">
        <f t="shared" si="2"/>
        <v>73</v>
      </c>
      <c r="G27" s="32" t="str">
        <f t="shared" si="3"/>
        <v>C</v>
      </c>
      <c r="H27" s="32" t="str">
        <f t="shared" si="4"/>
        <v xml:space="preserve">Memiliki kemampuan pemahaman  Praktek Penyelenggaraan Pemerintahan RI, Wilayah, Warga Negara dan Penduduk, Kewenangan Lembaga Negara, </v>
      </c>
      <c r="I27" s="20">
        <f t="shared" si="5"/>
        <v>71</v>
      </c>
      <c r="J27" s="32" t="str">
        <f t="shared" si="6"/>
        <v>C</v>
      </c>
      <c r="K27" s="34">
        <f t="shared" si="7"/>
        <v>71</v>
      </c>
      <c r="L27" s="32" t="str">
        <f t="shared" si="8"/>
        <v>C</v>
      </c>
      <c r="M27" s="20" t="str">
        <f t="shared" si="9"/>
        <v xml:space="preserve">Memiliki keterampilan  Praktek Penyelenggaraan Pemerintahan RI, Wilayah, Warga Negara dan Penduduk, Kewenangan Lembaga Negara, </v>
      </c>
      <c r="N27" s="3"/>
      <c r="O27" s="35">
        <v>70</v>
      </c>
      <c r="P27" s="35"/>
      <c r="Q27" s="36">
        <v>90</v>
      </c>
      <c r="R27" s="35">
        <v>70</v>
      </c>
      <c r="S27" s="35"/>
      <c r="T27" s="36">
        <v>80</v>
      </c>
      <c r="U27" s="35"/>
      <c r="V27" s="35"/>
      <c r="W27" s="36"/>
      <c r="X27" s="35"/>
      <c r="Y27" s="35"/>
      <c r="Z27" s="36"/>
      <c r="AA27" s="35"/>
      <c r="AB27" s="35"/>
      <c r="AC27" s="36"/>
      <c r="AD27" s="36">
        <f t="shared" si="10"/>
        <v>78</v>
      </c>
      <c r="AE27" s="35">
        <v>75</v>
      </c>
      <c r="AF27" s="35"/>
      <c r="AG27" s="35">
        <v>78</v>
      </c>
      <c r="AH27" s="35"/>
      <c r="AI27" s="35"/>
      <c r="AJ27" s="36"/>
      <c r="AK27" s="35"/>
      <c r="AL27" s="35"/>
      <c r="AM27" s="36"/>
      <c r="AN27" s="35"/>
      <c r="AO27" s="35"/>
      <c r="AP27" s="36"/>
      <c r="AQ27" s="35"/>
      <c r="AR27" s="35"/>
      <c r="AS27" s="36"/>
      <c r="AT27" s="35">
        <v>45</v>
      </c>
      <c r="AU27" s="37">
        <f t="shared" si="11"/>
        <v>72.571428571428569</v>
      </c>
      <c r="AV27" s="38">
        <f t="shared" si="12"/>
        <v>73</v>
      </c>
      <c r="AW27" s="39"/>
      <c r="AX27" s="35">
        <v>72</v>
      </c>
      <c r="AY27" s="35"/>
      <c r="AZ27" s="36"/>
      <c r="BA27" s="35">
        <v>70</v>
      </c>
      <c r="BB27" s="35"/>
      <c r="BC27" s="36"/>
      <c r="BD27" s="35"/>
      <c r="BE27" s="35"/>
      <c r="BF27" s="36"/>
      <c r="BG27" s="35"/>
      <c r="BH27" s="35"/>
      <c r="BI27" s="36"/>
      <c r="BJ27" s="35"/>
      <c r="BK27" s="35"/>
      <c r="BL27" s="36"/>
      <c r="BM27" s="36">
        <f t="shared" si="13"/>
        <v>72</v>
      </c>
      <c r="BN27" s="36">
        <f t="shared" si="14"/>
        <v>70</v>
      </c>
      <c r="BO27" s="36" t="str">
        <f t="shared" si="15"/>
        <v/>
      </c>
      <c r="BP27" s="36" t="str">
        <f t="shared" si="16"/>
        <v/>
      </c>
      <c r="BQ27" s="36" t="str">
        <f t="shared" si="17"/>
        <v/>
      </c>
      <c r="BR27" s="36">
        <f t="shared" si="18"/>
        <v>71</v>
      </c>
      <c r="BS27" s="35">
        <v>70</v>
      </c>
      <c r="BT27" s="35"/>
      <c r="BU27" s="36"/>
      <c r="BV27" s="35"/>
      <c r="BW27" s="35"/>
      <c r="BX27" s="36"/>
      <c r="BY27" s="35"/>
      <c r="BZ27" s="35"/>
      <c r="CA27" s="36"/>
      <c r="CB27" s="35"/>
      <c r="CC27" s="35"/>
      <c r="CD27" s="36"/>
      <c r="CE27" s="35"/>
      <c r="CF27" s="35"/>
      <c r="CG27" s="36"/>
      <c r="CH27" s="36">
        <f t="shared" si="19"/>
        <v>70</v>
      </c>
      <c r="CI27" s="36" t="str">
        <f t="shared" si="20"/>
        <v/>
      </c>
      <c r="CJ27" s="36" t="str">
        <f t="shared" si="21"/>
        <v/>
      </c>
      <c r="CK27" s="36" t="str">
        <f t="shared" si="22"/>
        <v/>
      </c>
      <c r="CL27" s="36" t="str">
        <f t="shared" si="23"/>
        <v/>
      </c>
      <c r="CM27" s="37">
        <f t="shared" si="24"/>
        <v>70.5</v>
      </c>
      <c r="CN27" s="38">
        <f t="shared" si="25"/>
        <v>71</v>
      </c>
      <c r="CO27" s="39"/>
      <c r="CP27" s="35">
        <v>11</v>
      </c>
      <c r="CQ27" s="40" t="str">
        <f t="shared" si="26"/>
        <v xml:space="preserve">Memiliki kemampuan pemahaman  Praktek Penyelenggaraan Pemerintahan RI, Wilayah, Warga Negara dan Penduduk, Kewenangan Lembaga Negara, </v>
      </c>
      <c r="CR27" s="39"/>
      <c r="CS27" s="35">
        <v>11</v>
      </c>
      <c r="CT27" s="40" t="str">
        <f t="shared" si="27"/>
        <v xml:space="preserve">Memiliki keterampilan  Praktek Penyelenggaraan Pemerintahan RI, Wilayah, Warga Negara dan Penduduk, Kewenangan Lembaga Negara, </v>
      </c>
      <c r="CU27" s="3"/>
      <c r="CV27" s="30">
        <v>5</v>
      </c>
      <c r="CW27" s="35"/>
      <c r="CX27" s="3">
        <v>7075</v>
      </c>
      <c r="CY27" s="43">
        <v>0</v>
      </c>
      <c r="CZ27" s="44">
        <v>69</v>
      </c>
      <c r="DA27" s="45" t="s">
        <v>50</v>
      </c>
      <c r="DD27" s="3"/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Praktek Penyelenggaraan Pemerintahan RI, Wilayah, Warga Negara dan Penduduk, Kewenangan Lembaga Negara, </v>
      </c>
    </row>
    <row r="28" spans="1:110" ht="15.75" customHeight="1">
      <c r="A28" s="20">
        <v>18</v>
      </c>
      <c r="B28" s="20">
        <v>132676</v>
      </c>
      <c r="C28" s="20" t="s">
        <v>75</v>
      </c>
      <c r="D28" s="20">
        <f t="shared" si="0"/>
        <v>86</v>
      </c>
      <c r="E28" s="32" t="str">
        <f t="shared" si="1"/>
        <v>B</v>
      </c>
      <c r="F28" s="33">
        <f t="shared" si="2"/>
        <v>82</v>
      </c>
      <c r="G28" s="32" t="str">
        <f t="shared" si="3"/>
        <v>B</v>
      </c>
      <c r="H28" s="32" t="str">
        <f t="shared" si="4"/>
        <v xml:space="preserve">Memiliki kemampuan pemahaman  Praktek Penyelenggaraan Pemerintahan RI, Wilayah, Warga Negara dan Penduduk, Kewenangan Lembaga Negara, </v>
      </c>
      <c r="I28" s="20">
        <f t="shared" si="5"/>
        <v>79</v>
      </c>
      <c r="J28" s="32" t="str">
        <f t="shared" si="6"/>
        <v>C</v>
      </c>
      <c r="K28" s="34">
        <f t="shared" si="7"/>
        <v>78</v>
      </c>
      <c r="L28" s="32" t="str">
        <f t="shared" si="8"/>
        <v>C</v>
      </c>
      <c r="M28" s="20" t="str">
        <f t="shared" si="9"/>
        <v xml:space="preserve">Memiliki keterampilan  Praktek Penyelenggaraan Pemerintahan RI, Wilayah, Warga Negara dan Penduduk, Kewenangan Lembaga Negara, </v>
      </c>
      <c r="N28" s="3"/>
      <c r="O28" s="35">
        <v>88</v>
      </c>
      <c r="P28" s="35"/>
      <c r="Q28" s="36">
        <v>90</v>
      </c>
      <c r="R28" s="35">
        <v>77</v>
      </c>
      <c r="S28" s="35"/>
      <c r="T28" s="36">
        <v>90</v>
      </c>
      <c r="U28" s="35"/>
      <c r="V28" s="35"/>
      <c r="W28" s="36"/>
      <c r="X28" s="35"/>
      <c r="Y28" s="35"/>
      <c r="Z28" s="36"/>
      <c r="AA28" s="35"/>
      <c r="AB28" s="35"/>
      <c r="AC28" s="36"/>
      <c r="AD28" s="36">
        <f t="shared" si="10"/>
        <v>86</v>
      </c>
      <c r="AE28" s="35">
        <v>70</v>
      </c>
      <c r="AF28" s="35"/>
      <c r="AG28" s="35">
        <v>91</v>
      </c>
      <c r="AH28" s="35"/>
      <c r="AI28" s="35"/>
      <c r="AJ28" s="36"/>
      <c r="AK28" s="35"/>
      <c r="AL28" s="35"/>
      <c r="AM28" s="36"/>
      <c r="AN28" s="35"/>
      <c r="AO28" s="35"/>
      <c r="AP28" s="36"/>
      <c r="AQ28" s="35"/>
      <c r="AR28" s="35"/>
      <c r="AS28" s="36"/>
      <c r="AT28" s="35">
        <v>67</v>
      </c>
      <c r="AU28" s="37">
        <f t="shared" si="11"/>
        <v>81.857142857142861</v>
      </c>
      <c r="AV28" s="38">
        <f t="shared" si="12"/>
        <v>82</v>
      </c>
      <c r="AW28" s="39"/>
      <c r="AX28" s="35">
        <v>70</v>
      </c>
      <c r="AY28" s="35"/>
      <c r="AZ28" s="36"/>
      <c r="BA28" s="35">
        <v>88</v>
      </c>
      <c r="BB28" s="35"/>
      <c r="BC28" s="36"/>
      <c r="BD28" s="35"/>
      <c r="BE28" s="35"/>
      <c r="BF28" s="36"/>
      <c r="BG28" s="35"/>
      <c r="BH28" s="35"/>
      <c r="BI28" s="36"/>
      <c r="BJ28" s="35"/>
      <c r="BK28" s="35"/>
      <c r="BL28" s="36"/>
      <c r="BM28" s="36">
        <f t="shared" si="13"/>
        <v>70</v>
      </c>
      <c r="BN28" s="36">
        <f t="shared" si="14"/>
        <v>88</v>
      </c>
      <c r="BO28" s="36" t="str">
        <f t="shared" si="15"/>
        <v/>
      </c>
      <c r="BP28" s="36" t="str">
        <f t="shared" si="16"/>
        <v/>
      </c>
      <c r="BQ28" s="36" t="str">
        <f t="shared" si="17"/>
        <v/>
      </c>
      <c r="BR28" s="36">
        <f t="shared" si="18"/>
        <v>79</v>
      </c>
      <c r="BS28" s="35">
        <v>77</v>
      </c>
      <c r="BT28" s="35"/>
      <c r="BU28" s="36"/>
      <c r="BV28" s="35"/>
      <c r="BW28" s="35"/>
      <c r="BX28" s="36"/>
      <c r="BY28" s="35"/>
      <c r="BZ28" s="35"/>
      <c r="CA28" s="36"/>
      <c r="CB28" s="35"/>
      <c r="CC28" s="35"/>
      <c r="CD28" s="36"/>
      <c r="CE28" s="35"/>
      <c r="CF28" s="35"/>
      <c r="CG28" s="36"/>
      <c r="CH28" s="36">
        <f t="shared" si="19"/>
        <v>77</v>
      </c>
      <c r="CI28" s="36" t="str">
        <f t="shared" si="20"/>
        <v/>
      </c>
      <c r="CJ28" s="36" t="str">
        <f t="shared" si="21"/>
        <v/>
      </c>
      <c r="CK28" s="36" t="str">
        <f t="shared" si="22"/>
        <v/>
      </c>
      <c r="CL28" s="36" t="str">
        <f t="shared" si="23"/>
        <v/>
      </c>
      <c r="CM28" s="37">
        <f t="shared" si="24"/>
        <v>78</v>
      </c>
      <c r="CN28" s="38">
        <f t="shared" si="25"/>
        <v>78</v>
      </c>
      <c r="CO28" s="39"/>
      <c r="CP28" s="35">
        <v>11</v>
      </c>
      <c r="CQ28" s="40" t="str">
        <f t="shared" si="26"/>
        <v xml:space="preserve">Memiliki kemampuan pemahaman  Praktek Penyelenggaraan Pemerintahan RI, Wilayah, Warga Negara dan Penduduk, Kewenangan Lembaga Negara, </v>
      </c>
      <c r="CR28" s="39"/>
      <c r="CS28" s="35">
        <v>11</v>
      </c>
      <c r="CT28" s="40" t="str">
        <f t="shared" si="27"/>
        <v xml:space="preserve">Memiliki keterampilan  Praktek Penyelenggaraan Pemerintahan RI, Wilayah, Warga Negara dan Penduduk, Kewenangan Lembaga Negara, </v>
      </c>
      <c r="CU28" s="3"/>
      <c r="CV28" s="30">
        <v>6</v>
      </c>
      <c r="CW28" s="35"/>
      <c r="CX28" s="3">
        <v>7076</v>
      </c>
      <c r="CY28" s="43">
        <v>70</v>
      </c>
      <c r="CZ28" s="46">
        <v>79</v>
      </c>
      <c r="DA28" s="47" t="s">
        <v>51</v>
      </c>
      <c r="DD28" s="3"/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Praktek Penyelenggaraan Pemerintahan RI, Wilayah, Warga Negara dan Penduduk, Kewenangan Lembaga Negara, </v>
      </c>
    </row>
    <row r="29" spans="1:110" ht="15.75" customHeight="1">
      <c r="A29" s="20">
        <v>19</v>
      </c>
      <c r="B29" s="20">
        <v>132693</v>
      </c>
      <c r="C29" s="20" t="s">
        <v>76</v>
      </c>
      <c r="D29" s="20">
        <f t="shared" si="0"/>
        <v>79</v>
      </c>
      <c r="E29" s="32" t="str">
        <f t="shared" si="1"/>
        <v>C</v>
      </c>
      <c r="F29" s="33">
        <f t="shared" si="2"/>
        <v>76</v>
      </c>
      <c r="G29" s="32" t="str">
        <f t="shared" si="3"/>
        <v>C</v>
      </c>
      <c r="H29" s="32" t="str">
        <f t="shared" si="4"/>
        <v xml:space="preserve">Memiliki kemampuan pemahaman  Praktek Penyelenggaraan Pemerintahan RI, Wilayah, Warga Negara dan Penduduk, Kewenangan Lembaga Negara, </v>
      </c>
      <c r="I29" s="20">
        <f t="shared" si="5"/>
        <v>72</v>
      </c>
      <c r="J29" s="32" t="str">
        <f t="shared" si="6"/>
        <v>C</v>
      </c>
      <c r="K29" s="34">
        <f t="shared" si="7"/>
        <v>71</v>
      </c>
      <c r="L29" s="32" t="str">
        <f t="shared" si="8"/>
        <v>C</v>
      </c>
      <c r="M29" s="20" t="str">
        <f t="shared" si="9"/>
        <v xml:space="preserve">Memiliki keterampilan  Praktek Penyelenggaraan Pemerintahan RI, Wilayah, Warga Negara dan Penduduk, Kewenangan Lembaga Negara, </v>
      </c>
      <c r="N29" s="3"/>
      <c r="O29" s="35">
        <v>72</v>
      </c>
      <c r="P29" s="35"/>
      <c r="Q29" s="36">
        <v>85</v>
      </c>
      <c r="R29" s="35">
        <v>70</v>
      </c>
      <c r="S29" s="35"/>
      <c r="T29" s="36">
        <v>90</v>
      </c>
      <c r="U29" s="35"/>
      <c r="V29" s="35"/>
      <c r="W29" s="36"/>
      <c r="X29" s="35"/>
      <c r="Y29" s="35"/>
      <c r="Z29" s="36"/>
      <c r="AA29" s="35"/>
      <c r="AB29" s="35"/>
      <c r="AC29" s="36"/>
      <c r="AD29" s="36">
        <f t="shared" si="10"/>
        <v>79</v>
      </c>
      <c r="AE29" s="35">
        <v>90</v>
      </c>
      <c r="AF29" s="35"/>
      <c r="AG29" s="35">
        <v>78</v>
      </c>
      <c r="AH29" s="35"/>
      <c r="AI29" s="35"/>
      <c r="AJ29" s="36"/>
      <c r="AK29" s="35"/>
      <c r="AL29" s="35"/>
      <c r="AM29" s="36"/>
      <c r="AN29" s="35"/>
      <c r="AO29" s="35"/>
      <c r="AP29" s="36"/>
      <c r="AQ29" s="35"/>
      <c r="AR29" s="35"/>
      <c r="AS29" s="36"/>
      <c r="AT29" s="35">
        <v>47</v>
      </c>
      <c r="AU29" s="37">
        <f t="shared" si="11"/>
        <v>76</v>
      </c>
      <c r="AV29" s="38">
        <f t="shared" si="12"/>
        <v>76</v>
      </c>
      <c r="AW29" s="39"/>
      <c r="AX29" s="35">
        <v>72</v>
      </c>
      <c r="AY29" s="35"/>
      <c r="AZ29" s="36"/>
      <c r="BA29" s="35">
        <v>72</v>
      </c>
      <c r="BB29" s="35"/>
      <c r="BC29" s="36"/>
      <c r="BD29" s="35"/>
      <c r="BE29" s="35"/>
      <c r="BF29" s="36"/>
      <c r="BG29" s="35"/>
      <c r="BH29" s="35"/>
      <c r="BI29" s="36"/>
      <c r="BJ29" s="35"/>
      <c r="BK29" s="35"/>
      <c r="BL29" s="36"/>
      <c r="BM29" s="36">
        <f t="shared" si="13"/>
        <v>72</v>
      </c>
      <c r="BN29" s="36">
        <f t="shared" si="14"/>
        <v>72</v>
      </c>
      <c r="BO29" s="36" t="str">
        <f t="shared" si="15"/>
        <v/>
      </c>
      <c r="BP29" s="36" t="str">
        <f t="shared" si="16"/>
        <v/>
      </c>
      <c r="BQ29" s="36" t="str">
        <f t="shared" si="17"/>
        <v/>
      </c>
      <c r="BR29" s="36">
        <f t="shared" si="18"/>
        <v>72</v>
      </c>
      <c r="BS29" s="35">
        <v>70</v>
      </c>
      <c r="BT29" s="35"/>
      <c r="BU29" s="36"/>
      <c r="BV29" s="35"/>
      <c r="BW29" s="35"/>
      <c r="BX29" s="36"/>
      <c r="BY29" s="35"/>
      <c r="BZ29" s="35"/>
      <c r="CA29" s="36"/>
      <c r="CB29" s="35"/>
      <c r="CC29" s="35"/>
      <c r="CD29" s="36"/>
      <c r="CE29" s="35"/>
      <c r="CF29" s="35"/>
      <c r="CG29" s="36"/>
      <c r="CH29" s="36">
        <f t="shared" si="19"/>
        <v>70</v>
      </c>
      <c r="CI29" s="36" t="str">
        <f t="shared" si="20"/>
        <v/>
      </c>
      <c r="CJ29" s="36" t="str">
        <f t="shared" si="21"/>
        <v/>
      </c>
      <c r="CK29" s="36" t="str">
        <f t="shared" si="22"/>
        <v/>
      </c>
      <c r="CL29" s="36" t="str">
        <f t="shared" si="23"/>
        <v/>
      </c>
      <c r="CM29" s="37">
        <f t="shared" si="24"/>
        <v>71</v>
      </c>
      <c r="CN29" s="38">
        <f t="shared" si="25"/>
        <v>71</v>
      </c>
      <c r="CO29" s="39"/>
      <c r="CP29" s="35">
        <v>11</v>
      </c>
      <c r="CQ29" s="40" t="str">
        <f t="shared" si="26"/>
        <v xml:space="preserve">Memiliki kemampuan pemahaman  Praktek Penyelenggaraan Pemerintahan RI, Wilayah, Warga Negara dan Penduduk, Kewenangan Lembaga Negara, </v>
      </c>
      <c r="CR29" s="39"/>
      <c r="CS29" s="35">
        <v>11</v>
      </c>
      <c r="CT29" s="40" t="str">
        <f t="shared" si="27"/>
        <v xml:space="preserve">Memiliki keterampilan  Praktek Penyelenggaraan Pemerintahan RI, Wilayah, Warga Negara dan Penduduk, Kewenangan Lembaga Negara, </v>
      </c>
      <c r="CU29" s="3"/>
      <c r="CV29" s="30">
        <v>7</v>
      </c>
      <c r="CW29" s="35"/>
      <c r="CX29" s="3">
        <v>7077</v>
      </c>
      <c r="CY29" s="43">
        <v>80</v>
      </c>
      <c r="CZ29" s="46">
        <v>89</v>
      </c>
      <c r="DA29" s="47" t="s">
        <v>52</v>
      </c>
      <c r="DD29" s="3"/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Praktek Penyelenggaraan Pemerintahan RI, Wilayah, Warga Negara dan Penduduk, Kewenangan Lembaga Negara, </v>
      </c>
    </row>
    <row r="30" spans="1:110" ht="15.75" customHeight="1">
      <c r="A30" s="20">
        <v>20</v>
      </c>
      <c r="B30" s="20">
        <v>132710</v>
      </c>
      <c r="C30" s="20" t="s">
        <v>77</v>
      </c>
      <c r="D30" s="20">
        <f t="shared" si="0"/>
        <v>82</v>
      </c>
      <c r="E30" s="32" t="str">
        <f t="shared" si="1"/>
        <v>B</v>
      </c>
      <c r="F30" s="33">
        <f t="shared" si="2"/>
        <v>79</v>
      </c>
      <c r="G30" s="32" t="str">
        <f t="shared" si="3"/>
        <v>C</v>
      </c>
      <c r="H30" s="32" t="str">
        <f t="shared" si="4"/>
        <v xml:space="preserve">Memiliki kemampuan pemahaman  Praktek Penyelenggaraan Pemerintahan RI, Wilayah, Warga Negara dan Penduduk, Kewenangan Lembaga Negara, </v>
      </c>
      <c r="I30" s="20">
        <f t="shared" si="5"/>
        <v>78</v>
      </c>
      <c r="J30" s="32" t="str">
        <f t="shared" si="6"/>
        <v>C</v>
      </c>
      <c r="K30" s="34">
        <f t="shared" si="7"/>
        <v>74</v>
      </c>
      <c r="L30" s="32" t="str">
        <f t="shared" si="8"/>
        <v>C</v>
      </c>
      <c r="M30" s="20" t="str">
        <f t="shared" si="9"/>
        <v xml:space="preserve">Memiliki keterampilan  Praktek Penyelenggaraan Pemerintahan RI, Wilayah, Warga Negara dan Penduduk, Kewenangan Lembaga Negara, </v>
      </c>
      <c r="N30" s="3"/>
      <c r="O30" s="35">
        <v>84</v>
      </c>
      <c r="P30" s="35"/>
      <c r="Q30" s="36">
        <v>85</v>
      </c>
      <c r="R30" s="35">
        <v>70</v>
      </c>
      <c r="S30" s="35"/>
      <c r="T30" s="36">
        <v>87</v>
      </c>
      <c r="U30" s="35"/>
      <c r="V30" s="35"/>
      <c r="W30" s="36"/>
      <c r="X30" s="35"/>
      <c r="Y30" s="35"/>
      <c r="Z30" s="36"/>
      <c r="AA30" s="35"/>
      <c r="AB30" s="35"/>
      <c r="AC30" s="36"/>
      <c r="AD30" s="36">
        <f t="shared" si="10"/>
        <v>82</v>
      </c>
      <c r="AE30" s="35">
        <v>80</v>
      </c>
      <c r="AF30" s="35"/>
      <c r="AG30" s="35">
        <v>89</v>
      </c>
      <c r="AH30" s="35"/>
      <c r="AI30" s="35"/>
      <c r="AJ30" s="36"/>
      <c r="AK30" s="35"/>
      <c r="AL30" s="35"/>
      <c r="AM30" s="36"/>
      <c r="AN30" s="35"/>
      <c r="AO30" s="35"/>
      <c r="AP30" s="36"/>
      <c r="AQ30" s="35"/>
      <c r="AR30" s="35"/>
      <c r="AS30" s="36"/>
      <c r="AT30" s="35">
        <v>58</v>
      </c>
      <c r="AU30" s="37">
        <f t="shared" si="11"/>
        <v>79</v>
      </c>
      <c r="AV30" s="38">
        <f t="shared" si="12"/>
        <v>79</v>
      </c>
      <c r="AW30" s="39"/>
      <c r="AX30" s="35">
        <v>72</v>
      </c>
      <c r="AY30" s="35"/>
      <c r="AZ30" s="36"/>
      <c r="BA30" s="35">
        <v>84</v>
      </c>
      <c r="BB30" s="35"/>
      <c r="BC30" s="36"/>
      <c r="BD30" s="35"/>
      <c r="BE30" s="35"/>
      <c r="BF30" s="36"/>
      <c r="BG30" s="35"/>
      <c r="BH30" s="35"/>
      <c r="BI30" s="36"/>
      <c r="BJ30" s="35"/>
      <c r="BK30" s="35"/>
      <c r="BL30" s="36"/>
      <c r="BM30" s="36">
        <f t="shared" si="13"/>
        <v>72</v>
      </c>
      <c r="BN30" s="36">
        <f t="shared" si="14"/>
        <v>84</v>
      </c>
      <c r="BO30" s="36" t="str">
        <f t="shared" si="15"/>
        <v/>
      </c>
      <c r="BP30" s="36" t="str">
        <f t="shared" si="16"/>
        <v/>
      </c>
      <c r="BQ30" s="36" t="str">
        <f t="shared" si="17"/>
        <v/>
      </c>
      <c r="BR30" s="36">
        <f t="shared" si="18"/>
        <v>78</v>
      </c>
      <c r="BS30" s="35">
        <v>70</v>
      </c>
      <c r="BT30" s="35"/>
      <c r="BU30" s="36"/>
      <c r="BV30" s="35"/>
      <c r="BW30" s="35"/>
      <c r="BX30" s="36"/>
      <c r="BY30" s="35"/>
      <c r="BZ30" s="35"/>
      <c r="CA30" s="36"/>
      <c r="CB30" s="35"/>
      <c r="CC30" s="35"/>
      <c r="CD30" s="36"/>
      <c r="CE30" s="35"/>
      <c r="CF30" s="35"/>
      <c r="CG30" s="36"/>
      <c r="CH30" s="36">
        <f t="shared" si="19"/>
        <v>70</v>
      </c>
      <c r="CI30" s="36" t="str">
        <f t="shared" si="20"/>
        <v/>
      </c>
      <c r="CJ30" s="36" t="str">
        <f t="shared" si="21"/>
        <v/>
      </c>
      <c r="CK30" s="36" t="str">
        <f t="shared" si="22"/>
        <v/>
      </c>
      <c r="CL30" s="36" t="str">
        <f t="shared" si="23"/>
        <v/>
      </c>
      <c r="CM30" s="37">
        <f t="shared" si="24"/>
        <v>74</v>
      </c>
      <c r="CN30" s="38">
        <f t="shared" si="25"/>
        <v>74</v>
      </c>
      <c r="CO30" s="39"/>
      <c r="CP30" s="35">
        <v>11</v>
      </c>
      <c r="CQ30" s="40" t="str">
        <f t="shared" si="26"/>
        <v xml:space="preserve">Memiliki kemampuan pemahaman  Praktek Penyelenggaraan Pemerintahan RI, Wilayah, Warga Negara dan Penduduk, Kewenangan Lembaga Negara, </v>
      </c>
      <c r="CR30" s="39"/>
      <c r="CS30" s="35">
        <v>11</v>
      </c>
      <c r="CT30" s="40" t="str">
        <f t="shared" si="27"/>
        <v xml:space="preserve">Memiliki keterampilan  Praktek Penyelenggaraan Pemerintahan RI, Wilayah, Warga Negara dan Penduduk, Kewenangan Lembaga Negara, </v>
      </c>
      <c r="CU30" s="3"/>
      <c r="CV30" s="30">
        <v>8</v>
      </c>
      <c r="CW30" s="35"/>
      <c r="CX30" s="3">
        <v>7078</v>
      </c>
      <c r="CY30" s="43">
        <v>90</v>
      </c>
      <c r="CZ30" s="46">
        <v>100</v>
      </c>
      <c r="DA30" s="47" t="s">
        <v>14</v>
      </c>
      <c r="DD30" s="3"/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Praktek Penyelenggaraan Pemerintahan RI, Wilayah, Warga Negara dan Penduduk, Kewenangan Lembaga Negara, </v>
      </c>
    </row>
    <row r="31" spans="1:110" ht="15.75" customHeight="1">
      <c r="A31" s="20">
        <v>21</v>
      </c>
      <c r="B31" s="20">
        <v>132744</v>
      </c>
      <c r="C31" s="20" t="s">
        <v>78</v>
      </c>
      <c r="D31" s="20">
        <f t="shared" si="0"/>
        <v>79</v>
      </c>
      <c r="E31" s="32" t="str">
        <f t="shared" si="1"/>
        <v>C</v>
      </c>
      <c r="F31" s="33">
        <f t="shared" si="2"/>
        <v>74</v>
      </c>
      <c r="G31" s="32" t="str">
        <f t="shared" si="3"/>
        <v>C</v>
      </c>
      <c r="H31" s="32" t="str">
        <f t="shared" si="4"/>
        <v xml:space="preserve">Memiliki kemampuan pemahaman  Praktek Penyelenggaraan Pemerintahan RI, Wilayah, Warga Negara dan Penduduk, Kewenangan Lembaga Negara, </v>
      </c>
      <c r="I31" s="20">
        <f t="shared" si="5"/>
        <v>72</v>
      </c>
      <c r="J31" s="32" t="str">
        <f t="shared" si="6"/>
        <v>C</v>
      </c>
      <c r="K31" s="34">
        <f t="shared" si="7"/>
        <v>71</v>
      </c>
      <c r="L31" s="32" t="str">
        <f t="shared" si="8"/>
        <v>C</v>
      </c>
      <c r="M31" s="20" t="str">
        <f t="shared" si="9"/>
        <v xml:space="preserve">Memiliki keterampilan  Praktek Penyelenggaraan Pemerintahan RI, Wilayah, Warga Negara dan Penduduk, Kewenangan Lembaga Negara, </v>
      </c>
      <c r="N31" s="3"/>
      <c r="O31" s="35">
        <v>70</v>
      </c>
      <c r="P31" s="35"/>
      <c r="Q31" s="36">
        <v>85</v>
      </c>
      <c r="R31" s="35">
        <v>70</v>
      </c>
      <c r="S31" s="35"/>
      <c r="T31" s="36">
        <v>90</v>
      </c>
      <c r="U31" s="35"/>
      <c r="V31" s="35"/>
      <c r="W31" s="36"/>
      <c r="X31" s="35"/>
      <c r="Y31" s="35"/>
      <c r="Z31" s="36"/>
      <c r="AA31" s="35"/>
      <c r="AB31" s="35"/>
      <c r="AC31" s="36"/>
      <c r="AD31" s="36">
        <f t="shared" si="10"/>
        <v>79</v>
      </c>
      <c r="AE31" s="35">
        <v>70</v>
      </c>
      <c r="AF31" s="35"/>
      <c r="AG31" s="35">
        <v>85</v>
      </c>
      <c r="AH31" s="35"/>
      <c r="AI31" s="35"/>
      <c r="AJ31" s="36"/>
      <c r="AK31" s="35"/>
      <c r="AL31" s="35"/>
      <c r="AM31" s="36"/>
      <c r="AN31" s="35"/>
      <c r="AO31" s="35"/>
      <c r="AP31" s="36"/>
      <c r="AQ31" s="35"/>
      <c r="AR31" s="35"/>
      <c r="AS31" s="36"/>
      <c r="AT31" s="35">
        <v>46</v>
      </c>
      <c r="AU31" s="37">
        <f t="shared" si="11"/>
        <v>73.714285714285708</v>
      </c>
      <c r="AV31" s="38">
        <f t="shared" si="12"/>
        <v>74</v>
      </c>
      <c r="AW31" s="39"/>
      <c r="AX31" s="35">
        <v>74</v>
      </c>
      <c r="AY31" s="35"/>
      <c r="AZ31" s="36"/>
      <c r="BA31" s="35">
        <v>70</v>
      </c>
      <c r="BB31" s="35"/>
      <c r="BC31" s="36"/>
      <c r="BD31" s="35"/>
      <c r="BE31" s="35"/>
      <c r="BF31" s="36"/>
      <c r="BG31" s="35"/>
      <c r="BH31" s="35"/>
      <c r="BI31" s="36"/>
      <c r="BJ31" s="35"/>
      <c r="BK31" s="35"/>
      <c r="BL31" s="36"/>
      <c r="BM31" s="36">
        <f t="shared" si="13"/>
        <v>74</v>
      </c>
      <c r="BN31" s="36">
        <f t="shared" si="14"/>
        <v>70</v>
      </c>
      <c r="BO31" s="36" t="str">
        <f t="shared" si="15"/>
        <v/>
      </c>
      <c r="BP31" s="36" t="str">
        <f t="shared" si="16"/>
        <v/>
      </c>
      <c r="BQ31" s="36" t="str">
        <f t="shared" si="17"/>
        <v/>
      </c>
      <c r="BR31" s="36">
        <f t="shared" si="18"/>
        <v>72</v>
      </c>
      <c r="BS31" s="35">
        <v>70</v>
      </c>
      <c r="BT31" s="35"/>
      <c r="BU31" s="36"/>
      <c r="BV31" s="35"/>
      <c r="BW31" s="35"/>
      <c r="BX31" s="36"/>
      <c r="BY31" s="35"/>
      <c r="BZ31" s="35"/>
      <c r="CA31" s="36"/>
      <c r="CB31" s="35"/>
      <c r="CC31" s="35"/>
      <c r="CD31" s="36"/>
      <c r="CE31" s="35"/>
      <c r="CF31" s="35"/>
      <c r="CG31" s="36"/>
      <c r="CH31" s="36">
        <f t="shared" si="19"/>
        <v>70</v>
      </c>
      <c r="CI31" s="36" t="str">
        <f t="shared" si="20"/>
        <v/>
      </c>
      <c r="CJ31" s="36" t="str">
        <f t="shared" si="21"/>
        <v/>
      </c>
      <c r="CK31" s="36" t="str">
        <f t="shared" si="22"/>
        <v/>
      </c>
      <c r="CL31" s="36" t="str">
        <f t="shared" si="23"/>
        <v/>
      </c>
      <c r="CM31" s="37">
        <f t="shared" si="24"/>
        <v>71</v>
      </c>
      <c r="CN31" s="38">
        <f t="shared" si="25"/>
        <v>71</v>
      </c>
      <c r="CO31" s="39"/>
      <c r="CP31" s="35">
        <v>11</v>
      </c>
      <c r="CQ31" s="40" t="str">
        <f t="shared" si="26"/>
        <v xml:space="preserve">Memiliki kemampuan pemahaman  Praktek Penyelenggaraan Pemerintahan RI, Wilayah, Warga Negara dan Penduduk, Kewenangan Lembaga Negara, </v>
      </c>
      <c r="CR31" s="39"/>
      <c r="CS31" s="35">
        <v>11</v>
      </c>
      <c r="CT31" s="40" t="str">
        <f t="shared" si="27"/>
        <v xml:space="preserve">Memiliki keterampilan  Praktek Penyelenggaraan Pemerintahan RI, Wilayah, Warga Negara dan Penduduk, Kewenangan Lembaga Negara, </v>
      </c>
      <c r="CU31" s="3"/>
      <c r="CV31" s="30">
        <v>9</v>
      </c>
      <c r="CW31" s="35"/>
      <c r="CX31" s="3">
        <v>7079</v>
      </c>
      <c r="CY31" s="3"/>
      <c r="CZ31" s="3"/>
      <c r="DA31" s="3"/>
      <c r="DD31" s="3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Praktek Penyelenggaraan Pemerintahan RI, Wilayah, Warga Negara dan Penduduk, Kewenangan Lembaga Negara, </v>
      </c>
    </row>
    <row r="32" spans="1:110" ht="15.75" customHeight="1">
      <c r="A32" s="20">
        <v>22</v>
      </c>
      <c r="B32" s="20">
        <v>132761</v>
      </c>
      <c r="C32" s="20" t="s">
        <v>79</v>
      </c>
      <c r="D32" s="20">
        <f t="shared" si="0"/>
        <v>84</v>
      </c>
      <c r="E32" s="32" t="str">
        <f t="shared" si="1"/>
        <v>B</v>
      </c>
      <c r="F32" s="33">
        <f t="shared" si="2"/>
        <v>83</v>
      </c>
      <c r="G32" s="32" t="str">
        <f t="shared" si="3"/>
        <v>B</v>
      </c>
      <c r="H32" s="32" t="str">
        <f t="shared" si="4"/>
        <v xml:space="preserve">Memiliki kemampuan pemahaman  Praktek Penyelenggaraan Pemerintahan RI, Wilayah, Warga Negara dan Penduduk, Kewenangan Lembaga Negara, </v>
      </c>
      <c r="I32" s="20">
        <f t="shared" si="5"/>
        <v>78</v>
      </c>
      <c r="J32" s="32" t="str">
        <f t="shared" si="6"/>
        <v>C</v>
      </c>
      <c r="K32" s="34">
        <f t="shared" si="7"/>
        <v>74</v>
      </c>
      <c r="L32" s="32" t="str">
        <f t="shared" si="8"/>
        <v>C</v>
      </c>
      <c r="M32" s="20" t="str">
        <f t="shared" si="9"/>
        <v xml:space="preserve">Memiliki keterampilan  Praktek Penyelenggaraan Pemerintahan RI, Wilayah, Warga Negara dan Penduduk, Kewenangan Lembaga Negara, </v>
      </c>
      <c r="N32" s="3"/>
      <c r="O32" s="35">
        <v>84</v>
      </c>
      <c r="P32" s="35"/>
      <c r="Q32" s="36">
        <v>90</v>
      </c>
      <c r="R32" s="35">
        <v>70</v>
      </c>
      <c r="S32" s="35"/>
      <c r="T32" s="36">
        <v>90</v>
      </c>
      <c r="U32" s="35"/>
      <c r="V32" s="35"/>
      <c r="W32" s="36"/>
      <c r="X32" s="35"/>
      <c r="Y32" s="35"/>
      <c r="Z32" s="36"/>
      <c r="AA32" s="35"/>
      <c r="AB32" s="35"/>
      <c r="AC32" s="36"/>
      <c r="AD32" s="36">
        <f t="shared" si="10"/>
        <v>84</v>
      </c>
      <c r="AE32" s="35">
        <v>90</v>
      </c>
      <c r="AF32" s="35"/>
      <c r="AG32" s="35">
        <v>96</v>
      </c>
      <c r="AH32" s="35"/>
      <c r="AI32" s="35"/>
      <c r="AJ32" s="36"/>
      <c r="AK32" s="35"/>
      <c r="AL32" s="35"/>
      <c r="AM32" s="36"/>
      <c r="AN32" s="35"/>
      <c r="AO32" s="35"/>
      <c r="AP32" s="36"/>
      <c r="AQ32" s="35"/>
      <c r="AR32" s="35"/>
      <c r="AS32" s="36"/>
      <c r="AT32" s="35">
        <v>62</v>
      </c>
      <c r="AU32" s="37">
        <f t="shared" si="11"/>
        <v>83.142857142857139</v>
      </c>
      <c r="AV32" s="38">
        <f t="shared" si="12"/>
        <v>83</v>
      </c>
      <c r="AW32" s="39"/>
      <c r="AX32" s="35">
        <v>72</v>
      </c>
      <c r="AY32" s="35"/>
      <c r="AZ32" s="36"/>
      <c r="BA32" s="35">
        <v>84</v>
      </c>
      <c r="BB32" s="35"/>
      <c r="BC32" s="36"/>
      <c r="BD32" s="35"/>
      <c r="BE32" s="35"/>
      <c r="BF32" s="36"/>
      <c r="BG32" s="35"/>
      <c r="BH32" s="35"/>
      <c r="BI32" s="36"/>
      <c r="BJ32" s="35"/>
      <c r="BK32" s="35"/>
      <c r="BL32" s="36"/>
      <c r="BM32" s="36">
        <f t="shared" si="13"/>
        <v>72</v>
      </c>
      <c r="BN32" s="36">
        <f t="shared" si="14"/>
        <v>84</v>
      </c>
      <c r="BO32" s="36" t="str">
        <f t="shared" si="15"/>
        <v/>
      </c>
      <c r="BP32" s="36" t="str">
        <f t="shared" si="16"/>
        <v/>
      </c>
      <c r="BQ32" s="36" t="str">
        <f t="shared" si="17"/>
        <v/>
      </c>
      <c r="BR32" s="36">
        <f t="shared" si="18"/>
        <v>78</v>
      </c>
      <c r="BS32" s="35">
        <v>70</v>
      </c>
      <c r="BT32" s="35"/>
      <c r="BU32" s="36"/>
      <c r="BV32" s="35"/>
      <c r="BW32" s="35"/>
      <c r="BX32" s="36"/>
      <c r="BY32" s="35"/>
      <c r="BZ32" s="35"/>
      <c r="CA32" s="36"/>
      <c r="CB32" s="35"/>
      <c r="CC32" s="35"/>
      <c r="CD32" s="36"/>
      <c r="CE32" s="35"/>
      <c r="CF32" s="35"/>
      <c r="CG32" s="36"/>
      <c r="CH32" s="36">
        <f t="shared" si="19"/>
        <v>70</v>
      </c>
      <c r="CI32" s="36" t="str">
        <f t="shared" si="20"/>
        <v/>
      </c>
      <c r="CJ32" s="36" t="str">
        <f t="shared" si="21"/>
        <v/>
      </c>
      <c r="CK32" s="36" t="str">
        <f t="shared" si="22"/>
        <v/>
      </c>
      <c r="CL32" s="36" t="str">
        <f t="shared" si="23"/>
        <v/>
      </c>
      <c r="CM32" s="37">
        <f t="shared" si="24"/>
        <v>74</v>
      </c>
      <c r="CN32" s="38">
        <f t="shared" si="25"/>
        <v>74</v>
      </c>
      <c r="CO32" s="39"/>
      <c r="CP32" s="35">
        <v>11</v>
      </c>
      <c r="CQ32" s="40" t="str">
        <f t="shared" si="26"/>
        <v xml:space="preserve">Memiliki kemampuan pemahaman  Praktek Penyelenggaraan Pemerintahan RI, Wilayah, Warga Negara dan Penduduk, Kewenangan Lembaga Negara, </v>
      </c>
      <c r="CR32" s="39"/>
      <c r="CS32" s="35">
        <v>11</v>
      </c>
      <c r="CT32" s="40" t="str">
        <f t="shared" si="27"/>
        <v xml:space="preserve">Memiliki keterampilan  Praktek Penyelenggaraan Pemerintahan RI, Wilayah, Warga Negara dan Penduduk, Kewenangan Lembaga Negara, </v>
      </c>
      <c r="CU32" s="3"/>
      <c r="CV32" s="30">
        <v>10</v>
      </c>
      <c r="CW32" s="35"/>
      <c r="CX32" s="3">
        <v>7080</v>
      </c>
      <c r="CY32" s="3"/>
      <c r="CZ32" s="3"/>
      <c r="DA32" s="3"/>
      <c r="DD32" s="3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Praktek Penyelenggaraan Pemerintahan RI, Wilayah, Warga Negara dan Penduduk, Kewenangan Lembaga Negara, </v>
      </c>
    </row>
    <row r="33" spans="1:110" ht="15.75" customHeight="1">
      <c r="A33" s="20">
        <v>23</v>
      </c>
      <c r="B33" s="20">
        <v>132778</v>
      </c>
      <c r="C33" s="20" t="s">
        <v>80</v>
      </c>
      <c r="D33" s="20">
        <f t="shared" si="0"/>
        <v>70</v>
      </c>
      <c r="E33" s="32" t="str">
        <f t="shared" si="1"/>
        <v>C</v>
      </c>
      <c r="F33" s="33">
        <f t="shared" si="2"/>
        <v>70</v>
      </c>
      <c r="G33" s="32" t="str">
        <f t="shared" si="3"/>
        <v>C</v>
      </c>
      <c r="H33" s="32" t="str">
        <f t="shared" si="4"/>
        <v xml:space="preserve">Perlu peningkatan pemahaman  Praktek Penyelenggaraan Pemerintahan RI, Wilayah, Warga Negara dan Penduduk, Kewenangan Lembaga Negara, </v>
      </c>
      <c r="I33" s="20">
        <f t="shared" si="5"/>
        <v>70</v>
      </c>
      <c r="J33" s="32" t="str">
        <f t="shared" si="6"/>
        <v>C</v>
      </c>
      <c r="K33" s="34">
        <f t="shared" si="7"/>
        <v>70</v>
      </c>
      <c r="L33" s="32" t="str">
        <f t="shared" si="8"/>
        <v>C</v>
      </c>
      <c r="M33" s="20" t="str">
        <f t="shared" si="9"/>
        <v xml:space="preserve">Perlu peningkatan keterampilan  Praktek Penyelenggaraan Pemerintahan RI, Wilayah, Warga Negara dan Penduduk, Kewenangan Lembaga Negara, </v>
      </c>
      <c r="N33" s="3"/>
      <c r="O33" s="35">
        <v>70</v>
      </c>
      <c r="P33" s="35"/>
      <c r="Q33" s="36">
        <v>70</v>
      </c>
      <c r="R33" s="35">
        <v>70</v>
      </c>
      <c r="S33" s="35"/>
      <c r="T33" s="36">
        <v>70</v>
      </c>
      <c r="U33" s="35"/>
      <c r="V33" s="35"/>
      <c r="W33" s="36"/>
      <c r="X33" s="35"/>
      <c r="Y33" s="35"/>
      <c r="Z33" s="36"/>
      <c r="AA33" s="35"/>
      <c r="AB33" s="35"/>
      <c r="AC33" s="36"/>
      <c r="AD33" s="36">
        <f t="shared" si="10"/>
        <v>70</v>
      </c>
      <c r="AE33" s="35">
        <v>70</v>
      </c>
      <c r="AF33" s="35"/>
      <c r="AG33" s="35">
        <v>70</v>
      </c>
      <c r="AH33" s="35"/>
      <c r="AI33" s="35"/>
      <c r="AJ33" s="36"/>
      <c r="AK33" s="35"/>
      <c r="AL33" s="35"/>
      <c r="AM33" s="36"/>
      <c r="AN33" s="35"/>
      <c r="AO33" s="35"/>
      <c r="AP33" s="36"/>
      <c r="AQ33" s="35"/>
      <c r="AR33" s="35"/>
      <c r="AS33" s="36"/>
      <c r="AT33" s="35">
        <v>1</v>
      </c>
      <c r="AU33" s="37">
        <v>70</v>
      </c>
      <c r="AV33" s="38">
        <f t="shared" si="12"/>
        <v>70</v>
      </c>
      <c r="AW33" s="39"/>
      <c r="AX33" s="35">
        <v>70</v>
      </c>
      <c r="AY33" s="35"/>
      <c r="AZ33" s="36"/>
      <c r="BA33" s="35">
        <v>70</v>
      </c>
      <c r="BB33" s="35"/>
      <c r="BC33" s="36"/>
      <c r="BD33" s="35"/>
      <c r="BE33" s="35"/>
      <c r="BF33" s="36"/>
      <c r="BG33" s="35"/>
      <c r="BH33" s="35"/>
      <c r="BI33" s="36"/>
      <c r="BJ33" s="35"/>
      <c r="BK33" s="35"/>
      <c r="BL33" s="36"/>
      <c r="BM33" s="36">
        <f t="shared" si="13"/>
        <v>70</v>
      </c>
      <c r="BN33" s="36">
        <f t="shared" si="14"/>
        <v>70</v>
      </c>
      <c r="BO33" s="36" t="str">
        <f t="shared" si="15"/>
        <v/>
      </c>
      <c r="BP33" s="36" t="str">
        <f t="shared" si="16"/>
        <v/>
      </c>
      <c r="BQ33" s="36" t="str">
        <f t="shared" si="17"/>
        <v/>
      </c>
      <c r="BR33" s="36">
        <f t="shared" si="18"/>
        <v>70</v>
      </c>
      <c r="BS33" s="35">
        <v>70</v>
      </c>
      <c r="BT33" s="35"/>
      <c r="BU33" s="36"/>
      <c r="BV33" s="35"/>
      <c r="BW33" s="35"/>
      <c r="BX33" s="36"/>
      <c r="BY33" s="35"/>
      <c r="BZ33" s="35"/>
      <c r="CA33" s="36"/>
      <c r="CB33" s="35"/>
      <c r="CC33" s="35"/>
      <c r="CD33" s="36"/>
      <c r="CE33" s="35"/>
      <c r="CF33" s="35"/>
      <c r="CG33" s="36"/>
      <c r="CH33" s="36">
        <f t="shared" si="19"/>
        <v>70</v>
      </c>
      <c r="CI33" s="36" t="str">
        <f t="shared" si="20"/>
        <v/>
      </c>
      <c r="CJ33" s="36" t="str">
        <f t="shared" si="21"/>
        <v/>
      </c>
      <c r="CK33" s="36" t="str">
        <f t="shared" si="22"/>
        <v/>
      </c>
      <c r="CL33" s="36" t="str">
        <f t="shared" si="23"/>
        <v/>
      </c>
      <c r="CM33" s="37">
        <f t="shared" si="24"/>
        <v>70</v>
      </c>
      <c r="CN33" s="38">
        <f t="shared" si="25"/>
        <v>70</v>
      </c>
      <c r="CO33" s="39"/>
      <c r="CP33" s="35">
        <v>0</v>
      </c>
      <c r="CQ33" s="40" t="str">
        <f t="shared" si="26"/>
        <v xml:space="preserve">Perlu peningkatan pemahaman  Praktek Penyelenggaraan Pemerintahan RI, Wilayah, Warga Negara dan Penduduk, Kewenangan Lembaga Negara, </v>
      </c>
      <c r="CR33" s="39"/>
      <c r="CS33" s="35">
        <v>0</v>
      </c>
      <c r="CT33" s="40" t="str">
        <f t="shared" si="27"/>
        <v xml:space="preserve">Perlu peningkatan keterampilan  Praktek Penyelenggaraan Pemerintahan RI, Wilayah, Warga Negara dan Penduduk, Kewenangan Lembaga Negara, </v>
      </c>
      <c r="CU33" s="3"/>
      <c r="CV33" s="3"/>
      <c r="CW33" s="3"/>
      <c r="CX33" s="3"/>
      <c r="CY33" s="3"/>
      <c r="CZ33" s="3"/>
      <c r="DA33" s="3"/>
      <c r="DD33" s="3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Praktek Penyelenggaraan Pemerintahan RI, Wilayah, Warga Negara dan Penduduk, Kewenangan Lembaga Negara, </v>
      </c>
    </row>
    <row r="34" spans="1:110" ht="15.75" customHeight="1">
      <c r="A34" s="20">
        <v>24</v>
      </c>
      <c r="B34" s="20">
        <v>132795</v>
      </c>
      <c r="C34" s="20" t="s">
        <v>81</v>
      </c>
      <c r="D34" s="20">
        <f t="shared" si="0"/>
        <v>79</v>
      </c>
      <c r="E34" s="32" t="str">
        <f t="shared" si="1"/>
        <v>C</v>
      </c>
      <c r="F34" s="33">
        <f t="shared" si="2"/>
        <v>75</v>
      </c>
      <c r="G34" s="32" t="str">
        <f t="shared" si="3"/>
        <v>C</v>
      </c>
      <c r="H34" s="32" t="str">
        <f t="shared" si="4"/>
        <v xml:space="preserve">Memiliki kemampuan pemahaman  Praktek Penyelenggaraan Pemerintahan RI, Wilayah, Warga Negara dan Penduduk, Kewenangan Lembaga Negara, </v>
      </c>
      <c r="I34" s="20">
        <f t="shared" si="5"/>
        <v>73</v>
      </c>
      <c r="J34" s="32" t="str">
        <f t="shared" si="6"/>
        <v>C</v>
      </c>
      <c r="K34" s="34">
        <f t="shared" si="7"/>
        <v>72</v>
      </c>
      <c r="L34" s="32" t="str">
        <f t="shared" si="8"/>
        <v>C</v>
      </c>
      <c r="M34" s="20" t="str">
        <f t="shared" si="9"/>
        <v xml:space="preserve">Memiliki keterampilan  Praktek Penyelenggaraan Pemerintahan RI, Wilayah, Warga Negara dan Penduduk, Kewenangan Lembaga Negara, </v>
      </c>
      <c r="N34" s="3"/>
      <c r="O34" s="35">
        <v>72</v>
      </c>
      <c r="P34" s="35"/>
      <c r="Q34" s="36">
        <v>85</v>
      </c>
      <c r="R34" s="35">
        <v>70</v>
      </c>
      <c r="S34" s="35"/>
      <c r="T34" s="36">
        <v>87</v>
      </c>
      <c r="U34" s="35"/>
      <c r="V34" s="35"/>
      <c r="W34" s="36"/>
      <c r="X34" s="35"/>
      <c r="Y34" s="35"/>
      <c r="Z34" s="36"/>
      <c r="AA34" s="35"/>
      <c r="AB34" s="35"/>
      <c r="AC34" s="36"/>
      <c r="AD34" s="36">
        <f t="shared" si="10"/>
        <v>79</v>
      </c>
      <c r="AE34" s="35">
        <v>80</v>
      </c>
      <c r="AF34" s="35"/>
      <c r="AG34" s="35">
        <v>82</v>
      </c>
      <c r="AH34" s="35"/>
      <c r="AI34" s="35"/>
      <c r="AJ34" s="36"/>
      <c r="AK34" s="35"/>
      <c r="AL34" s="35"/>
      <c r="AM34" s="36"/>
      <c r="AN34" s="35"/>
      <c r="AO34" s="35"/>
      <c r="AP34" s="36"/>
      <c r="AQ34" s="35"/>
      <c r="AR34" s="35"/>
      <c r="AS34" s="36"/>
      <c r="AT34" s="35">
        <v>52</v>
      </c>
      <c r="AU34" s="37">
        <f t="shared" si="11"/>
        <v>75.428571428571431</v>
      </c>
      <c r="AV34" s="38">
        <f t="shared" si="12"/>
        <v>75</v>
      </c>
      <c r="AW34" s="39"/>
      <c r="AX34" s="35">
        <v>74</v>
      </c>
      <c r="AY34" s="35"/>
      <c r="AZ34" s="36"/>
      <c r="BA34" s="35">
        <v>72</v>
      </c>
      <c r="BB34" s="35"/>
      <c r="BC34" s="36"/>
      <c r="BD34" s="35"/>
      <c r="BE34" s="35"/>
      <c r="BF34" s="36"/>
      <c r="BG34" s="35"/>
      <c r="BH34" s="35"/>
      <c r="BI34" s="36"/>
      <c r="BJ34" s="35"/>
      <c r="BK34" s="35"/>
      <c r="BL34" s="36"/>
      <c r="BM34" s="36">
        <f t="shared" si="13"/>
        <v>74</v>
      </c>
      <c r="BN34" s="36">
        <f t="shared" si="14"/>
        <v>72</v>
      </c>
      <c r="BO34" s="36" t="str">
        <f t="shared" si="15"/>
        <v/>
      </c>
      <c r="BP34" s="36" t="str">
        <f t="shared" si="16"/>
        <v/>
      </c>
      <c r="BQ34" s="36" t="str">
        <f t="shared" si="17"/>
        <v/>
      </c>
      <c r="BR34" s="36">
        <f t="shared" si="18"/>
        <v>73</v>
      </c>
      <c r="BS34" s="35">
        <v>70</v>
      </c>
      <c r="BT34" s="35"/>
      <c r="BU34" s="36"/>
      <c r="BV34" s="35"/>
      <c r="BW34" s="35"/>
      <c r="BX34" s="36"/>
      <c r="BY34" s="35"/>
      <c r="BZ34" s="35"/>
      <c r="CA34" s="36"/>
      <c r="CB34" s="35"/>
      <c r="CC34" s="35"/>
      <c r="CD34" s="36"/>
      <c r="CE34" s="35"/>
      <c r="CF34" s="35"/>
      <c r="CG34" s="36"/>
      <c r="CH34" s="36">
        <f t="shared" si="19"/>
        <v>70</v>
      </c>
      <c r="CI34" s="36" t="str">
        <f t="shared" si="20"/>
        <v/>
      </c>
      <c r="CJ34" s="36" t="str">
        <f t="shared" si="21"/>
        <v/>
      </c>
      <c r="CK34" s="36" t="str">
        <f t="shared" si="22"/>
        <v/>
      </c>
      <c r="CL34" s="36" t="str">
        <f t="shared" si="23"/>
        <v/>
      </c>
      <c r="CM34" s="37">
        <f t="shared" si="24"/>
        <v>71.5</v>
      </c>
      <c r="CN34" s="38">
        <f t="shared" si="25"/>
        <v>72</v>
      </c>
      <c r="CO34" s="39"/>
      <c r="CP34" s="35">
        <v>11</v>
      </c>
      <c r="CQ34" s="40" t="str">
        <f t="shared" si="26"/>
        <v xml:space="preserve">Memiliki kemampuan pemahaman  Praktek Penyelenggaraan Pemerintahan RI, Wilayah, Warga Negara dan Penduduk, Kewenangan Lembaga Negara, </v>
      </c>
      <c r="CR34" s="39"/>
      <c r="CS34" s="35">
        <v>11</v>
      </c>
      <c r="CT34" s="40" t="str">
        <f t="shared" si="27"/>
        <v xml:space="preserve">Memiliki keterampilan  Praktek Penyelenggaraan Pemerintahan RI, Wilayah, Warga Negara dan Penduduk, Kewenangan Lembaga Negara, </v>
      </c>
      <c r="CU34" s="3"/>
      <c r="CV34" s="3"/>
      <c r="CW34" s="3"/>
      <c r="CX34" s="3"/>
      <c r="CY34" s="3"/>
      <c r="CZ34" s="3"/>
      <c r="DA34" s="3"/>
      <c r="DD34" s="3"/>
      <c r="DE34" s="3"/>
      <c r="DF34" s="3"/>
    </row>
    <row r="35" spans="1:110" ht="15.75" customHeight="1">
      <c r="A35" s="20">
        <v>25</v>
      </c>
      <c r="B35" s="20">
        <v>132812</v>
      </c>
      <c r="C35" s="20" t="s">
        <v>82</v>
      </c>
      <c r="D35" s="20">
        <f t="shared" si="0"/>
        <v>79</v>
      </c>
      <c r="E35" s="32" t="str">
        <f t="shared" si="1"/>
        <v>C</v>
      </c>
      <c r="F35" s="33">
        <f t="shared" si="2"/>
        <v>76</v>
      </c>
      <c r="G35" s="32" t="str">
        <f t="shared" si="3"/>
        <v>C</v>
      </c>
      <c r="H35" s="32" t="str">
        <f t="shared" si="4"/>
        <v xml:space="preserve">Memiliki kemampuan pemahaman  Praktek Penyelenggaraan Pemerintahan RI, Wilayah, Warga Negara dan Penduduk, Kewenangan Lembaga Negara, </v>
      </c>
      <c r="I35" s="20">
        <f t="shared" si="5"/>
        <v>71</v>
      </c>
      <c r="J35" s="32" t="str">
        <f t="shared" si="6"/>
        <v>C</v>
      </c>
      <c r="K35" s="34">
        <f t="shared" si="7"/>
        <v>71</v>
      </c>
      <c r="L35" s="32" t="str">
        <f t="shared" si="8"/>
        <v>C</v>
      </c>
      <c r="M35" s="20" t="str">
        <f t="shared" si="9"/>
        <v xml:space="preserve">Memiliki keterampilan  Praktek Penyelenggaraan Pemerintahan RI, Wilayah, Warga Negara dan Penduduk, Kewenangan Lembaga Negara, </v>
      </c>
      <c r="N35" s="3"/>
      <c r="O35" s="35">
        <v>70</v>
      </c>
      <c r="P35" s="35"/>
      <c r="Q35" s="36">
        <v>85</v>
      </c>
      <c r="R35" s="35">
        <v>70</v>
      </c>
      <c r="S35" s="35"/>
      <c r="T35" s="36">
        <v>90</v>
      </c>
      <c r="U35" s="35"/>
      <c r="V35" s="35"/>
      <c r="W35" s="36"/>
      <c r="X35" s="35"/>
      <c r="Y35" s="35"/>
      <c r="Z35" s="36"/>
      <c r="AA35" s="35"/>
      <c r="AB35" s="35"/>
      <c r="AC35" s="36"/>
      <c r="AD35" s="36">
        <f t="shared" si="10"/>
        <v>79</v>
      </c>
      <c r="AE35" s="35">
        <v>75</v>
      </c>
      <c r="AF35" s="35"/>
      <c r="AG35" s="35">
        <v>87</v>
      </c>
      <c r="AH35" s="35"/>
      <c r="AI35" s="35"/>
      <c r="AJ35" s="36"/>
      <c r="AK35" s="35"/>
      <c r="AL35" s="35"/>
      <c r="AM35" s="36"/>
      <c r="AN35" s="35"/>
      <c r="AO35" s="35"/>
      <c r="AP35" s="36"/>
      <c r="AQ35" s="35"/>
      <c r="AR35" s="35"/>
      <c r="AS35" s="36"/>
      <c r="AT35" s="35">
        <v>55</v>
      </c>
      <c r="AU35" s="37">
        <f t="shared" si="11"/>
        <v>76</v>
      </c>
      <c r="AV35" s="38">
        <f t="shared" si="12"/>
        <v>76</v>
      </c>
      <c r="AW35" s="39"/>
      <c r="AX35" s="35">
        <v>71</v>
      </c>
      <c r="AY35" s="35"/>
      <c r="AZ35" s="36"/>
      <c r="BA35" s="35">
        <v>70</v>
      </c>
      <c r="BB35" s="35"/>
      <c r="BC35" s="36"/>
      <c r="BD35" s="35"/>
      <c r="BE35" s="35"/>
      <c r="BF35" s="36"/>
      <c r="BG35" s="35"/>
      <c r="BH35" s="35"/>
      <c r="BI35" s="36"/>
      <c r="BJ35" s="35"/>
      <c r="BK35" s="35"/>
      <c r="BL35" s="36"/>
      <c r="BM35" s="36">
        <f t="shared" si="13"/>
        <v>71</v>
      </c>
      <c r="BN35" s="36">
        <f t="shared" si="14"/>
        <v>70</v>
      </c>
      <c r="BO35" s="36" t="str">
        <f t="shared" si="15"/>
        <v/>
      </c>
      <c r="BP35" s="36" t="str">
        <f t="shared" si="16"/>
        <v/>
      </c>
      <c r="BQ35" s="36" t="str">
        <f t="shared" si="17"/>
        <v/>
      </c>
      <c r="BR35" s="36">
        <f t="shared" si="18"/>
        <v>71</v>
      </c>
      <c r="BS35" s="35">
        <v>70</v>
      </c>
      <c r="BT35" s="35"/>
      <c r="BU35" s="36"/>
      <c r="BV35" s="35"/>
      <c r="BW35" s="35"/>
      <c r="BX35" s="36"/>
      <c r="BY35" s="35"/>
      <c r="BZ35" s="35"/>
      <c r="CA35" s="36"/>
      <c r="CB35" s="35"/>
      <c r="CC35" s="35"/>
      <c r="CD35" s="36"/>
      <c r="CE35" s="35"/>
      <c r="CF35" s="35"/>
      <c r="CG35" s="36"/>
      <c r="CH35" s="36">
        <f t="shared" si="19"/>
        <v>70</v>
      </c>
      <c r="CI35" s="36" t="str">
        <f t="shared" si="20"/>
        <v/>
      </c>
      <c r="CJ35" s="36" t="str">
        <f t="shared" si="21"/>
        <v/>
      </c>
      <c r="CK35" s="36" t="str">
        <f t="shared" si="22"/>
        <v/>
      </c>
      <c r="CL35" s="36" t="str">
        <f t="shared" si="23"/>
        <v/>
      </c>
      <c r="CM35" s="37">
        <f t="shared" si="24"/>
        <v>70.5</v>
      </c>
      <c r="CN35" s="38">
        <f t="shared" si="25"/>
        <v>71</v>
      </c>
      <c r="CO35" s="39"/>
      <c r="CP35" s="35">
        <v>11</v>
      </c>
      <c r="CQ35" s="40" t="str">
        <f t="shared" si="26"/>
        <v xml:space="preserve">Memiliki kemampuan pemahaman  Praktek Penyelenggaraan Pemerintahan RI, Wilayah, Warga Negara dan Penduduk, Kewenangan Lembaga Negara, </v>
      </c>
      <c r="CR35" s="39"/>
      <c r="CS35" s="35">
        <v>11</v>
      </c>
      <c r="CT35" s="40" t="str">
        <f t="shared" si="27"/>
        <v xml:space="preserve">Memiliki keterampilan  Praktek Penyelenggaraan Pemerintahan RI, Wilayah, Warga Negara dan Penduduk, Kewenangan Lembaga Negara, </v>
      </c>
      <c r="CU35" s="3"/>
      <c r="CV35" s="3"/>
      <c r="CW35" s="3"/>
      <c r="CX35" s="3"/>
      <c r="CY35" s="3"/>
      <c r="CZ35" s="3"/>
      <c r="DA35" s="3"/>
      <c r="DD35" s="3"/>
      <c r="DE35" s="3"/>
      <c r="DF35" s="3"/>
    </row>
    <row r="36" spans="1:110" ht="15.75" customHeight="1">
      <c r="A36" s="20">
        <v>26</v>
      </c>
      <c r="B36" s="20">
        <v>132829</v>
      </c>
      <c r="C36" s="20" t="s">
        <v>83</v>
      </c>
      <c r="D36" s="20">
        <f t="shared" si="0"/>
        <v>85</v>
      </c>
      <c r="E36" s="32" t="str">
        <f t="shared" si="1"/>
        <v>B</v>
      </c>
      <c r="F36" s="33">
        <f t="shared" si="2"/>
        <v>80</v>
      </c>
      <c r="G36" s="32" t="str">
        <f t="shared" si="3"/>
        <v>B</v>
      </c>
      <c r="H36" s="32" t="str">
        <f t="shared" si="4"/>
        <v xml:space="preserve">Memiliki kemampuan pemahaman  Praktek Penyelenggaraan Pemerintahan RI, Wilayah, Warga Negara dan Penduduk, Kewenangan Lembaga Negara, </v>
      </c>
      <c r="I36" s="20">
        <f t="shared" si="5"/>
        <v>80</v>
      </c>
      <c r="J36" s="32" t="str">
        <f t="shared" si="6"/>
        <v>B</v>
      </c>
      <c r="K36" s="34">
        <f t="shared" si="7"/>
        <v>75</v>
      </c>
      <c r="L36" s="32" t="str">
        <f t="shared" si="8"/>
        <v>C</v>
      </c>
      <c r="M36" s="20" t="str">
        <f t="shared" si="9"/>
        <v xml:space="preserve">Memiliki keterampilan  Praktek Penyelenggaraan Pemerintahan RI, Wilayah, Warga Negara dan Penduduk, Kewenangan Lembaga Negara, </v>
      </c>
      <c r="N36" s="3"/>
      <c r="O36" s="35">
        <v>88</v>
      </c>
      <c r="P36" s="35"/>
      <c r="Q36" s="36">
        <v>90</v>
      </c>
      <c r="R36" s="35">
        <v>70</v>
      </c>
      <c r="S36" s="35"/>
      <c r="T36" s="36">
        <v>90</v>
      </c>
      <c r="U36" s="35"/>
      <c r="V36" s="35"/>
      <c r="W36" s="36"/>
      <c r="X36" s="35"/>
      <c r="Y36" s="35"/>
      <c r="Z36" s="36"/>
      <c r="AA36" s="35"/>
      <c r="AB36" s="35"/>
      <c r="AC36" s="36"/>
      <c r="AD36" s="36">
        <f t="shared" si="10"/>
        <v>85</v>
      </c>
      <c r="AE36" s="35">
        <v>70</v>
      </c>
      <c r="AF36" s="35"/>
      <c r="AG36" s="35">
        <v>91</v>
      </c>
      <c r="AH36" s="35"/>
      <c r="AI36" s="35"/>
      <c r="AJ36" s="36"/>
      <c r="AK36" s="35"/>
      <c r="AL36" s="35"/>
      <c r="AM36" s="36"/>
      <c r="AN36" s="35"/>
      <c r="AO36" s="35"/>
      <c r="AP36" s="36"/>
      <c r="AQ36" s="35"/>
      <c r="AR36" s="35"/>
      <c r="AS36" s="36"/>
      <c r="AT36" s="35">
        <v>60</v>
      </c>
      <c r="AU36" s="37">
        <f t="shared" si="11"/>
        <v>79.857142857142861</v>
      </c>
      <c r="AV36" s="38">
        <f t="shared" si="12"/>
        <v>80</v>
      </c>
      <c r="AW36" s="39"/>
      <c r="AX36" s="35">
        <v>71</v>
      </c>
      <c r="AY36" s="35"/>
      <c r="AZ36" s="36"/>
      <c r="BA36" s="35">
        <v>88</v>
      </c>
      <c r="BB36" s="35"/>
      <c r="BC36" s="36"/>
      <c r="BD36" s="35"/>
      <c r="BE36" s="35"/>
      <c r="BF36" s="36"/>
      <c r="BG36" s="35"/>
      <c r="BH36" s="35"/>
      <c r="BI36" s="36"/>
      <c r="BJ36" s="35"/>
      <c r="BK36" s="35"/>
      <c r="BL36" s="36"/>
      <c r="BM36" s="36">
        <f t="shared" si="13"/>
        <v>71</v>
      </c>
      <c r="BN36" s="36">
        <f t="shared" si="14"/>
        <v>88</v>
      </c>
      <c r="BO36" s="36" t="str">
        <f t="shared" si="15"/>
        <v/>
      </c>
      <c r="BP36" s="36" t="str">
        <f t="shared" si="16"/>
        <v/>
      </c>
      <c r="BQ36" s="36" t="str">
        <f t="shared" si="17"/>
        <v/>
      </c>
      <c r="BR36" s="36">
        <f t="shared" si="18"/>
        <v>80</v>
      </c>
      <c r="BS36" s="35">
        <v>70</v>
      </c>
      <c r="BT36" s="35"/>
      <c r="BU36" s="36"/>
      <c r="BV36" s="35"/>
      <c r="BW36" s="35"/>
      <c r="BX36" s="36"/>
      <c r="BY36" s="35"/>
      <c r="BZ36" s="35"/>
      <c r="CA36" s="36"/>
      <c r="CB36" s="35"/>
      <c r="CC36" s="35"/>
      <c r="CD36" s="36"/>
      <c r="CE36" s="35"/>
      <c r="CF36" s="35"/>
      <c r="CG36" s="36"/>
      <c r="CH36" s="36">
        <f t="shared" si="19"/>
        <v>70</v>
      </c>
      <c r="CI36" s="36" t="str">
        <f t="shared" si="20"/>
        <v/>
      </c>
      <c r="CJ36" s="36" t="str">
        <f t="shared" si="21"/>
        <v/>
      </c>
      <c r="CK36" s="36" t="str">
        <f t="shared" si="22"/>
        <v/>
      </c>
      <c r="CL36" s="36" t="str">
        <f t="shared" si="23"/>
        <v/>
      </c>
      <c r="CM36" s="37">
        <f t="shared" si="24"/>
        <v>75</v>
      </c>
      <c r="CN36" s="38">
        <f t="shared" si="25"/>
        <v>75</v>
      </c>
      <c r="CO36" s="39"/>
      <c r="CP36" s="35">
        <v>11</v>
      </c>
      <c r="CQ36" s="40" t="str">
        <f t="shared" si="26"/>
        <v xml:space="preserve">Memiliki kemampuan pemahaman  Praktek Penyelenggaraan Pemerintahan RI, Wilayah, Warga Negara dan Penduduk, Kewenangan Lembaga Negara, </v>
      </c>
      <c r="CR36" s="39"/>
      <c r="CS36" s="35">
        <v>11</v>
      </c>
      <c r="CT36" s="40" t="str">
        <f t="shared" si="27"/>
        <v xml:space="preserve">Memiliki keterampilan  Praktek Penyelenggaraan Pemerintahan RI, Wilayah, Warga Negara dan Penduduk, Kewenangan Lembaga Negara, </v>
      </c>
      <c r="CU36" s="3"/>
      <c r="CV36" s="3"/>
      <c r="CW36" s="3"/>
      <c r="CX36" s="3"/>
      <c r="CY36" s="3"/>
      <c r="CZ36" s="3"/>
      <c r="DA36" s="3"/>
      <c r="DD36" s="3"/>
      <c r="DE36" s="3"/>
      <c r="DF36" s="3"/>
    </row>
    <row r="37" spans="1:110" ht="15.75" customHeight="1">
      <c r="A37" s="20">
        <v>27</v>
      </c>
      <c r="B37" s="20">
        <v>132846</v>
      </c>
      <c r="C37" s="20" t="s">
        <v>84</v>
      </c>
      <c r="D37" s="20">
        <f t="shared" si="0"/>
        <v>77</v>
      </c>
      <c r="E37" s="32" t="str">
        <f t="shared" si="1"/>
        <v>C</v>
      </c>
      <c r="F37" s="33">
        <f t="shared" si="2"/>
        <v>75</v>
      </c>
      <c r="G37" s="32" t="str">
        <f t="shared" si="3"/>
        <v>C</v>
      </c>
      <c r="H37" s="32" t="str">
        <f t="shared" si="4"/>
        <v xml:space="preserve">Memiliki kemampuan pemahaman  Praktek Penyelenggaraan Pemerintahan RI, Wilayah, Warga Negara dan Penduduk, Kewenangan Lembaga Negara, </v>
      </c>
      <c r="I37" s="20">
        <f t="shared" si="5"/>
        <v>70</v>
      </c>
      <c r="J37" s="32" t="str">
        <f t="shared" si="6"/>
        <v>C</v>
      </c>
      <c r="K37" s="34">
        <f t="shared" si="7"/>
        <v>70</v>
      </c>
      <c r="L37" s="32" t="str">
        <f t="shared" si="8"/>
        <v>C</v>
      </c>
      <c r="M37" s="20" t="str">
        <f t="shared" si="9"/>
        <v xml:space="preserve">Memiliki keterampilan  Praktek Penyelenggaraan Pemerintahan RI, Wilayah, Warga Negara dan Penduduk, Kewenangan Lembaga Negara, </v>
      </c>
      <c r="N37" s="3"/>
      <c r="O37" s="35">
        <v>70</v>
      </c>
      <c r="P37" s="35"/>
      <c r="Q37" s="36">
        <v>80</v>
      </c>
      <c r="R37" s="35">
        <v>70</v>
      </c>
      <c r="S37" s="35"/>
      <c r="T37" s="36">
        <v>87</v>
      </c>
      <c r="U37" s="35"/>
      <c r="V37" s="35"/>
      <c r="W37" s="36"/>
      <c r="X37" s="35"/>
      <c r="Y37" s="35"/>
      <c r="Z37" s="36"/>
      <c r="AA37" s="35"/>
      <c r="AB37" s="35"/>
      <c r="AC37" s="36"/>
      <c r="AD37" s="36">
        <f t="shared" si="10"/>
        <v>77</v>
      </c>
      <c r="AE37" s="35">
        <v>90</v>
      </c>
      <c r="AF37" s="35"/>
      <c r="AG37" s="35">
        <v>83</v>
      </c>
      <c r="AH37" s="35"/>
      <c r="AI37" s="35"/>
      <c r="AJ37" s="36"/>
      <c r="AK37" s="35"/>
      <c r="AL37" s="35"/>
      <c r="AM37" s="36"/>
      <c r="AN37" s="35"/>
      <c r="AO37" s="35"/>
      <c r="AP37" s="36"/>
      <c r="AQ37" s="35"/>
      <c r="AR37" s="35"/>
      <c r="AS37" s="36"/>
      <c r="AT37" s="35">
        <v>43</v>
      </c>
      <c r="AU37" s="37">
        <f t="shared" si="11"/>
        <v>74.714285714285708</v>
      </c>
      <c r="AV37" s="38">
        <f t="shared" si="12"/>
        <v>75</v>
      </c>
      <c r="AW37" s="39"/>
      <c r="AX37" s="35">
        <v>70</v>
      </c>
      <c r="AY37" s="35"/>
      <c r="AZ37" s="36"/>
      <c r="BA37" s="35">
        <v>70</v>
      </c>
      <c r="BB37" s="35"/>
      <c r="BC37" s="36"/>
      <c r="BD37" s="35"/>
      <c r="BE37" s="35"/>
      <c r="BF37" s="36"/>
      <c r="BG37" s="35"/>
      <c r="BH37" s="35"/>
      <c r="BI37" s="36"/>
      <c r="BJ37" s="35"/>
      <c r="BK37" s="35"/>
      <c r="BL37" s="36"/>
      <c r="BM37" s="36">
        <f t="shared" si="13"/>
        <v>70</v>
      </c>
      <c r="BN37" s="36">
        <f t="shared" si="14"/>
        <v>70</v>
      </c>
      <c r="BO37" s="36" t="str">
        <f t="shared" si="15"/>
        <v/>
      </c>
      <c r="BP37" s="36" t="str">
        <f t="shared" si="16"/>
        <v/>
      </c>
      <c r="BQ37" s="36" t="str">
        <f t="shared" si="17"/>
        <v/>
      </c>
      <c r="BR37" s="36">
        <f t="shared" si="18"/>
        <v>70</v>
      </c>
      <c r="BS37" s="35">
        <v>70</v>
      </c>
      <c r="BT37" s="35"/>
      <c r="BU37" s="36"/>
      <c r="BV37" s="35"/>
      <c r="BW37" s="35"/>
      <c r="BX37" s="36"/>
      <c r="BY37" s="35"/>
      <c r="BZ37" s="35"/>
      <c r="CA37" s="36"/>
      <c r="CB37" s="35"/>
      <c r="CC37" s="35"/>
      <c r="CD37" s="36"/>
      <c r="CE37" s="35"/>
      <c r="CF37" s="35"/>
      <c r="CG37" s="36"/>
      <c r="CH37" s="36">
        <f t="shared" si="19"/>
        <v>70</v>
      </c>
      <c r="CI37" s="36" t="str">
        <f t="shared" si="20"/>
        <v/>
      </c>
      <c r="CJ37" s="36" t="str">
        <f t="shared" si="21"/>
        <v/>
      </c>
      <c r="CK37" s="36" t="str">
        <f t="shared" si="22"/>
        <v/>
      </c>
      <c r="CL37" s="36" t="str">
        <f t="shared" si="23"/>
        <v/>
      </c>
      <c r="CM37" s="37">
        <f t="shared" si="24"/>
        <v>70</v>
      </c>
      <c r="CN37" s="38">
        <f t="shared" si="25"/>
        <v>70</v>
      </c>
      <c r="CO37" s="39"/>
      <c r="CP37" s="35">
        <v>11</v>
      </c>
      <c r="CQ37" s="40" t="str">
        <f t="shared" si="26"/>
        <v xml:space="preserve">Memiliki kemampuan pemahaman  Praktek Penyelenggaraan Pemerintahan RI, Wilayah, Warga Negara dan Penduduk, Kewenangan Lembaga Negara, </v>
      </c>
      <c r="CR37" s="39"/>
      <c r="CS37" s="35">
        <v>11</v>
      </c>
      <c r="CT37" s="40" t="str">
        <f t="shared" si="27"/>
        <v xml:space="preserve">Memiliki keterampilan  Praktek Penyelenggaraan Pemerintahan RI, Wilayah, Warga Negara dan Penduduk, Kewenangan Lembaga Negara, </v>
      </c>
      <c r="CU37" s="3"/>
      <c r="CV37" s="3"/>
      <c r="CW37" s="3"/>
      <c r="CX37" s="3"/>
      <c r="CY37" s="3"/>
      <c r="CZ37" s="3"/>
      <c r="DA37" s="3"/>
      <c r="DD37" s="3"/>
      <c r="DE37" s="3"/>
      <c r="DF37" s="3"/>
    </row>
    <row r="38" spans="1:110" ht="15.75" customHeight="1">
      <c r="A38" s="20">
        <v>28</v>
      </c>
      <c r="B38" s="20">
        <v>132863</v>
      </c>
      <c r="C38" s="20" t="s">
        <v>85</v>
      </c>
      <c r="D38" s="20">
        <f t="shared" si="0"/>
        <v>79</v>
      </c>
      <c r="E38" s="32" t="str">
        <f t="shared" si="1"/>
        <v>C</v>
      </c>
      <c r="F38" s="33">
        <f t="shared" si="2"/>
        <v>73</v>
      </c>
      <c r="G38" s="32" t="str">
        <f t="shared" si="3"/>
        <v>C</v>
      </c>
      <c r="H38" s="32" t="str">
        <f t="shared" si="4"/>
        <v xml:space="preserve">Memiliki kemampuan pemahaman  Praktek Penyelenggaraan Pemerintahan RI, Wilayah, Warga Negara dan Penduduk, Kewenangan Lembaga Negara, </v>
      </c>
      <c r="I38" s="20">
        <f t="shared" si="5"/>
        <v>71</v>
      </c>
      <c r="J38" s="32" t="str">
        <f t="shared" si="6"/>
        <v>C</v>
      </c>
      <c r="K38" s="34">
        <f t="shared" si="7"/>
        <v>71</v>
      </c>
      <c r="L38" s="32" t="str">
        <f t="shared" si="8"/>
        <v>C</v>
      </c>
      <c r="M38" s="20" t="str">
        <f t="shared" si="9"/>
        <v xml:space="preserve">Memiliki keterampilan  Praktek Penyelenggaraan Pemerintahan RI, Wilayah, Warga Negara dan Penduduk, Kewenangan Lembaga Negara, </v>
      </c>
      <c r="N38" s="3"/>
      <c r="O38" s="35">
        <v>70</v>
      </c>
      <c r="P38" s="35"/>
      <c r="Q38" s="36">
        <v>85</v>
      </c>
      <c r="R38" s="35">
        <v>70</v>
      </c>
      <c r="S38" s="35"/>
      <c r="T38" s="36">
        <v>90</v>
      </c>
      <c r="U38" s="35"/>
      <c r="V38" s="35"/>
      <c r="W38" s="36"/>
      <c r="X38" s="35"/>
      <c r="Y38" s="35"/>
      <c r="Z38" s="36"/>
      <c r="AA38" s="35"/>
      <c r="AB38" s="35"/>
      <c r="AC38" s="36"/>
      <c r="AD38" s="36">
        <f t="shared" si="10"/>
        <v>79</v>
      </c>
      <c r="AE38" s="35">
        <v>80</v>
      </c>
      <c r="AF38" s="35"/>
      <c r="AG38" s="35">
        <v>80</v>
      </c>
      <c r="AH38" s="35"/>
      <c r="AI38" s="35"/>
      <c r="AJ38" s="36"/>
      <c r="AK38" s="35"/>
      <c r="AL38" s="35"/>
      <c r="AM38" s="36"/>
      <c r="AN38" s="35"/>
      <c r="AO38" s="35"/>
      <c r="AP38" s="36"/>
      <c r="AQ38" s="35"/>
      <c r="AR38" s="35"/>
      <c r="AS38" s="36"/>
      <c r="AT38" s="35">
        <v>34</v>
      </c>
      <c r="AU38" s="37">
        <f t="shared" si="11"/>
        <v>72.714285714285708</v>
      </c>
      <c r="AV38" s="38">
        <f t="shared" si="12"/>
        <v>73</v>
      </c>
      <c r="AW38" s="39"/>
      <c r="AX38" s="35">
        <v>71</v>
      </c>
      <c r="AY38" s="35"/>
      <c r="AZ38" s="36"/>
      <c r="BA38" s="35">
        <v>70</v>
      </c>
      <c r="BB38" s="35"/>
      <c r="BC38" s="36"/>
      <c r="BD38" s="35"/>
      <c r="BE38" s="35"/>
      <c r="BF38" s="36"/>
      <c r="BG38" s="35"/>
      <c r="BH38" s="35"/>
      <c r="BI38" s="36"/>
      <c r="BJ38" s="35"/>
      <c r="BK38" s="35"/>
      <c r="BL38" s="36"/>
      <c r="BM38" s="36">
        <f t="shared" si="13"/>
        <v>71</v>
      </c>
      <c r="BN38" s="36">
        <f t="shared" si="14"/>
        <v>70</v>
      </c>
      <c r="BO38" s="36" t="str">
        <f t="shared" si="15"/>
        <v/>
      </c>
      <c r="BP38" s="36" t="str">
        <f t="shared" si="16"/>
        <v/>
      </c>
      <c r="BQ38" s="36" t="str">
        <f t="shared" si="17"/>
        <v/>
      </c>
      <c r="BR38" s="36">
        <f t="shared" si="18"/>
        <v>71</v>
      </c>
      <c r="BS38" s="35">
        <v>70</v>
      </c>
      <c r="BT38" s="35"/>
      <c r="BU38" s="36"/>
      <c r="BV38" s="35"/>
      <c r="BW38" s="35"/>
      <c r="BX38" s="36"/>
      <c r="BY38" s="35"/>
      <c r="BZ38" s="35"/>
      <c r="CA38" s="36"/>
      <c r="CB38" s="35"/>
      <c r="CC38" s="35"/>
      <c r="CD38" s="36"/>
      <c r="CE38" s="35"/>
      <c r="CF38" s="35"/>
      <c r="CG38" s="36"/>
      <c r="CH38" s="36">
        <f t="shared" si="19"/>
        <v>70</v>
      </c>
      <c r="CI38" s="36" t="str">
        <f t="shared" si="20"/>
        <v/>
      </c>
      <c r="CJ38" s="36" t="str">
        <f t="shared" si="21"/>
        <v/>
      </c>
      <c r="CK38" s="36" t="str">
        <f t="shared" si="22"/>
        <v/>
      </c>
      <c r="CL38" s="36" t="str">
        <f t="shared" si="23"/>
        <v/>
      </c>
      <c r="CM38" s="37">
        <f t="shared" si="24"/>
        <v>70.5</v>
      </c>
      <c r="CN38" s="38">
        <f t="shared" si="25"/>
        <v>71</v>
      </c>
      <c r="CO38" s="39"/>
      <c r="CP38" s="35">
        <v>11</v>
      </c>
      <c r="CQ38" s="40" t="str">
        <f t="shared" si="26"/>
        <v xml:space="preserve">Memiliki kemampuan pemahaman  Praktek Penyelenggaraan Pemerintahan RI, Wilayah, Warga Negara dan Penduduk, Kewenangan Lembaga Negara, </v>
      </c>
      <c r="CR38" s="39"/>
      <c r="CS38" s="35">
        <v>11</v>
      </c>
      <c r="CT38" s="40" t="str">
        <f t="shared" si="27"/>
        <v xml:space="preserve">Memiliki keterampilan  Praktek Penyelenggaraan Pemerintahan RI, Wilayah, Warga Negara dan Penduduk, Kewenangan Lembaga Negara, </v>
      </c>
      <c r="CU38" s="3"/>
      <c r="CV38" s="3"/>
      <c r="CW38" s="3"/>
      <c r="CX38" s="3"/>
      <c r="CY38" s="3"/>
      <c r="CZ38" s="3"/>
      <c r="DA38" s="3"/>
      <c r="DD38" s="3"/>
      <c r="DE38" s="3"/>
      <c r="DF38" s="3"/>
    </row>
    <row r="39" spans="1:110" ht="15.75" customHeight="1">
      <c r="A39" s="20">
        <v>29</v>
      </c>
      <c r="B39" s="20">
        <v>132880</v>
      </c>
      <c r="C39" s="20" t="s">
        <v>86</v>
      </c>
      <c r="D39" s="20">
        <f t="shared" si="0"/>
        <v>79</v>
      </c>
      <c r="E39" s="32" t="str">
        <f t="shared" si="1"/>
        <v>C</v>
      </c>
      <c r="F39" s="33">
        <f t="shared" si="2"/>
        <v>74</v>
      </c>
      <c r="G39" s="32" t="str">
        <f t="shared" si="3"/>
        <v>C</v>
      </c>
      <c r="H39" s="32" t="str">
        <f t="shared" si="4"/>
        <v xml:space="preserve">Memiliki kemampuan pemahaman  Praktek Penyelenggaraan Pemerintahan RI, Wilayah, Warga Negara dan Penduduk, Kewenangan Lembaga Negara, </v>
      </c>
      <c r="I39" s="20">
        <f t="shared" si="5"/>
        <v>71</v>
      </c>
      <c r="J39" s="32" t="str">
        <f t="shared" si="6"/>
        <v>C</v>
      </c>
      <c r="K39" s="34">
        <f t="shared" si="7"/>
        <v>71</v>
      </c>
      <c r="L39" s="32" t="str">
        <f t="shared" si="8"/>
        <v>C</v>
      </c>
      <c r="M39" s="20" t="str">
        <f t="shared" si="9"/>
        <v xml:space="preserve">Memiliki keterampilan  Praktek Penyelenggaraan Pemerintahan RI, Wilayah, Warga Negara dan Penduduk, Kewenangan Lembaga Negara, </v>
      </c>
      <c r="N39" s="3"/>
      <c r="O39" s="35">
        <v>70</v>
      </c>
      <c r="P39" s="35"/>
      <c r="Q39" s="36">
        <v>85</v>
      </c>
      <c r="R39" s="35">
        <v>70</v>
      </c>
      <c r="S39" s="35"/>
      <c r="T39" s="36">
        <v>90</v>
      </c>
      <c r="U39" s="35"/>
      <c r="V39" s="35"/>
      <c r="W39" s="36"/>
      <c r="X39" s="35"/>
      <c r="Y39" s="35"/>
      <c r="Z39" s="36"/>
      <c r="AA39" s="35"/>
      <c r="AB39" s="35"/>
      <c r="AC39" s="36"/>
      <c r="AD39" s="36">
        <f t="shared" si="10"/>
        <v>79</v>
      </c>
      <c r="AE39" s="35">
        <v>70</v>
      </c>
      <c r="AF39" s="35"/>
      <c r="AG39" s="35">
        <v>85</v>
      </c>
      <c r="AH39" s="35"/>
      <c r="AI39" s="35"/>
      <c r="AJ39" s="36"/>
      <c r="AK39" s="35"/>
      <c r="AL39" s="35"/>
      <c r="AM39" s="36"/>
      <c r="AN39" s="35"/>
      <c r="AO39" s="35"/>
      <c r="AP39" s="36"/>
      <c r="AQ39" s="35"/>
      <c r="AR39" s="35"/>
      <c r="AS39" s="36"/>
      <c r="AT39" s="35">
        <v>46</v>
      </c>
      <c r="AU39" s="37">
        <f t="shared" si="11"/>
        <v>73.714285714285708</v>
      </c>
      <c r="AV39" s="38">
        <f t="shared" si="12"/>
        <v>74</v>
      </c>
      <c r="AW39" s="39"/>
      <c r="AX39" s="35">
        <v>71</v>
      </c>
      <c r="AY39" s="35"/>
      <c r="AZ39" s="36"/>
      <c r="BA39" s="35">
        <v>70</v>
      </c>
      <c r="BB39" s="35"/>
      <c r="BC39" s="36"/>
      <c r="BD39" s="35"/>
      <c r="BE39" s="35"/>
      <c r="BF39" s="36"/>
      <c r="BG39" s="35"/>
      <c r="BH39" s="35"/>
      <c r="BI39" s="36"/>
      <c r="BJ39" s="35"/>
      <c r="BK39" s="35"/>
      <c r="BL39" s="36"/>
      <c r="BM39" s="36">
        <f t="shared" si="13"/>
        <v>71</v>
      </c>
      <c r="BN39" s="36">
        <f t="shared" si="14"/>
        <v>70</v>
      </c>
      <c r="BO39" s="36" t="str">
        <f t="shared" si="15"/>
        <v/>
      </c>
      <c r="BP39" s="36" t="str">
        <f t="shared" si="16"/>
        <v/>
      </c>
      <c r="BQ39" s="36" t="str">
        <f t="shared" si="17"/>
        <v/>
      </c>
      <c r="BR39" s="36">
        <f t="shared" si="18"/>
        <v>71</v>
      </c>
      <c r="BS39" s="35">
        <v>70</v>
      </c>
      <c r="BT39" s="35"/>
      <c r="BU39" s="36"/>
      <c r="BV39" s="35"/>
      <c r="BW39" s="35"/>
      <c r="BX39" s="36"/>
      <c r="BY39" s="35"/>
      <c r="BZ39" s="35"/>
      <c r="CA39" s="36"/>
      <c r="CB39" s="35"/>
      <c r="CC39" s="35"/>
      <c r="CD39" s="36"/>
      <c r="CE39" s="35"/>
      <c r="CF39" s="35"/>
      <c r="CG39" s="36"/>
      <c r="CH39" s="36">
        <f t="shared" si="19"/>
        <v>70</v>
      </c>
      <c r="CI39" s="36" t="str">
        <f t="shared" si="20"/>
        <v/>
      </c>
      <c r="CJ39" s="36" t="str">
        <f t="shared" si="21"/>
        <v/>
      </c>
      <c r="CK39" s="36" t="str">
        <f t="shared" si="22"/>
        <v/>
      </c>
      <c r="CL39" s="36" t="str">
        <f t="shared" si="23"/>
        <v/>
      </c>
      <c r="CM39" s="37">
        <f t="shared" si="24"/>
        <v>70.5</v>
      </c>
      <c r="CN39" s="38">
        <f t="shared" si="25"/>
        <v>71</v>
      </c>
      <c r="CO39" s="39"/>
      <c r="CP39" s="35">
        <v>11</v>
      </c>
      <c r="CQ39" s="40" t="str">
        <f t="shared" si="26"/>
        <v xml:space="preserve">Memiliki kemampuan pemahaman  Praktek Penyelenggaraan Pemerintahan RI, Wilayah, Warga Negara dan Penduduk, Kewenangan Lembaga Negara, </v>
      </c>
      <c r="CR39" s="39"/>
      <c r="CS39" s="35">
        <v>11</v>
      </c>
      <c r="CT39" s="40" t="str">
        <f t="shared" si="27"/>
        <v xml:space="preserve">Memiliki keterampilan  Praktek Penyelenggaraan Pemerintahan RI, Wilayah, Warga Negara dan Penduduk, Kewenangan Lembaga Negara, </v>
      </c>
      <c r="CU39" s="3"/>
      <c r="CV39" s="3"/>
      <c r="CW39" s="3"/>
      <c r="CX39" s="3"/>
      <c r="CY39" s="3"/>
      <c r="CZ39" s="3"/>
      <c r="DA39" s="3"/>
      <c r="DD39" s="3"/>
      <c r="DE39" s="3"/>
      <c r="DF39" s="3"/>
    </row>
    <row r="40" spans="1:110" ht="15.75" customHeight="1">
      <c r="A40" s="20">
        <v>30</v>
      </c>
      <c r="B40" s="20">
        <v>132897</v>
      </c>
      <c r="C40" s="20" t="s">
        <v>87</v>
      </c>
      <c r="D40" s="20">
        <f t="shared" si="0"/>
        <v>79</v>
      </c>
      <c r="E40" s="32" t="str">
        <f t="shared" si="1"/>
        <v>C</v>
      </c>
      <c r="F40" s="33">
        <f t="shared" si="2"/>
        <v>78</v>
      </c>
      <c r="G40" s="32" t="str">
        <f t="shared" si="3"/>
        <v>C</v>
      </c>
      <c r="H40" s="32" t="str">
        <f t="shared" si="4"/>
        <v xml:space="preserve">Memiliki kemampuan pemahaman  Praktek Penyelenggaraan Pemerintahan RI, Wilayah, Warga Negara dan Penduduk, Kewenangan Lembaga Negara, </v>
      </c>
      <c r="I40" s="20">
        <f t="shared" si="5"/>
        <v>73</v>
      </c>
      <c r="J40" s="32" t="str">
        <f t="shared" si="6"/>
        <v>C</v>
      </c>
      <c r="K40" s="34">
        <f t="shared" si="7"/>
        <v>73</v>
      </c>
      <c r="L40" s="32" t="str">
        <f t="shared" si="8"/>
        <v>C</v>
      </c>
      <c r="M40" s="20" t="str">
        <f t="shared" si="9"/>
        <v xml:space="preserve">Memiliki keterampilan  Praktek Penyelenggaraan Pemerintahan RI, Wilayah, Warga Negara dan Penduduk, Kewenangan Lembaga Negara, </v>
      </c>
      <c r="N40" s="3"/>
      <c r="O40" s="35">
        <v>72</v>
      </c>
      <c r="P40" s="35"/>
      <c r="Q40" s="36">
        <v>85</v>
      </c>
      <c r="R40" s="35">
        <v>73</v>
      </c>
      <c r="S40" s="35"/>
      <c r="T40" s="36">
        <v>87</v>
      </c>
      <c r="U40" s="35"/>
      <c r="V40" s="35"/>
      <c r="W40" s="36"/>
      <c r="X40" s="35"/>
      <c r="Y40" s="35"/>
      <c r="Z40" s="36"/>
      <c r="AA40" s="35"/>
      <c r="AB40" s="35"/>
      <c r="AC40" s="36"/>
      <c r="AD40" s="36">
        <f t="shared" si="10"/>
        <v>79</v>
      </c>
      <c r="AE40" s="35">
        <v>90</v>
      </c>
      <c r="AF40" s="35"/>
      <c r="AG40" s="35">
        <v>81</v>
      </c>
      <c r="AH40" s="35"/>
      <c r="AI40" s="35"/>
      <c r="AJ40" s="36"/>
      <c r="AK40" s="35"/>
      <c r="AL40" s="35"/>
      <c r="AM40" s="36"/>
      <c r="AN40" s="35"/>
      <c r="AO40" s="35"/>
      <c r="AP40" s="36"/>
      <c r="AQ40" s="35"/>
      <c r="AR40" s="35"/>
      <c r="AS40" s="36"/>
      <c r="AT40" s="35">
        <v>55</v>
      </c>
      <c r="AU40" s="37">
        <f t="shared" si="11"/>
        <v>77.571428571428569</v>
      </c>
      <c r="AV40" s="38">
        <f t="shared" si="12"/>
        <v>78</v>
      </c>
      <c r="AW40" s="39"/>
      <c r="AX40" s="35">
        <v>73</v>
      </c>
      <c r="AY40" s="35"/>
      <c r="AZ40" s="36"/>
      <c r="BA40" s="35">
        <v>72</v>
      </c>
      <c r="BB40" s="35"/>
      <c r="BC40" s="36"/>
      <c r="BD40" s="35"/>
      <c r="BE40" s="35"/>
      <c r="BF40" s="36"/>
      <c r="BG40" s="35"/>
      <c r="BH40" s="35"/>
      <c r="BI40" s="36"/>
      <c r="BJ40" s="35"/>
      <c r="BK40" s="35"/>
      <c r="BL40" s="36"/>
      <c r="BM40" s="36">
        <f t="shared" si="13"/>
        <v>73</v>
      </c>
      <c r="BN40" s="36">
        <f t="shared" si="14"/>
        <v>72</v>
      </c>
      <c r="BO40" s="36" t="str">
        <f t="shared" si="15"/>
        <v/>
      </c>
      <c r="BP40" s="36" t="str">
        <f t="shared" si="16"/>
        <v/>
      </c>
      <c r="BQ40" s="36" t="str">
        <f t="shared" si="17"/>
        <v/>
      </c>
      <c r="BR40" s="36">
        <f t="shared" si="18"/>
        <v>73</v>
      </c>
      <c r="BS40" s="35">
        <v>73</v>
      </c>
      <c r="BT40" s="35"/>
      <c r="BU40" s="36"/>
      <c r="BV40" s="35"/>
      <c r="BW40" s="35"/>
      <c r="BX40" s="36"/>
      <c r="BY40" s="35"/>
      <c r="BZ40" s="35"/>
      <c r="CA40" s="36"/>
      <c r="CB40" s="35"/>
      <c r="CC40" s="35"/>
      <c r="CD40" s="36"/>
      <c r="CE40" s="35"/>
      <c r="CF40" s="35"/>
      <c r="CG40" s="36"/>
      <c r="CH40" s="36">
        <f t="shared" si="19"/>
        <v>73</v>
      </c>
      <c r="CI40" s="36" t="str">
        <f t="shared" si="20"/>
        <v/>
      </c>
      <c r="CJ40" s="36" t="str">
        <f t="shared" si="21"/>
        <v/>
      </c>
      <c r="CK40" s="36" t="str">
        <f t="shared" si="22"/>
        <v/>
      </c>
      <c r="CL40" s="36" t="str">
        <f t="shared" si="23"/>
        <v/>
      </c>
      <c r="CM40" s="37">
        <f t="shared" si="24"/>
        <v>73</v>
      </c>
      <c r="CN40" s="38">
        <f t="shared" si="25"/>
        <v>73</v>
      </c>
      <c r="CO40" s="39"/>
      <c r="CP40" s="35">
        <v>11</v>
      </c>
      <c r="CQ40" s="40" t="str">
        <f t="shared" si="26"/>
        <v xml:space="preserve">Memiliki kemampuan pemahaman  Praktek Penyelenggaraan Pemerintahan RI, Wilayah, Warga Negara dan Penduduk, Kewenangan Lembaga Negara, </v>
      </c>
      <c r="CR40" s="39"/>
      <c r="CS40" s="35">
        <v>11</v>
      </c>
      <c r="CT40" s="40" t="str">
        <f t="shared" si="27"/>
        <v xml:space="preserve">Memiliki keterampilan  Praktek Penyelenggaraan Pemerintahan RI, Wilayah, Warga Negara dan Penduduk, Kewenangan Lembaga Negara, </v>
      </c>
      <c r="CU40" s="3"/>
      <c r="CV40" s="3"/>
      <c r="CW40" s="3"/>
      <c r="CX40" s="3"/>
      <c r="CY40" s="3"/>
      <c r="CZ40" s="3"/>
      <c r="DA40" s="3"/>
      <c r="DD40" s="3"/>
      <c r="DE40" s="3"/>
      <c r="DF40" s="3"/>
    </row>
    <row r="41" spans="1:110" ht="15.75" customHeight="1">
      <c r="A41" s="20">
        <v>31</v>
      </c>
      <c r="B41" s="20">
        <v>132914</v>
      </c>
      <c r="C41" s="20" t="s">
        <v>88</v>
      </c>
      <c r="D41" s="20">
        <f t="shared" si="0"/>
        <v>81</v>
      </c>
      <c r="E41" s="32" t="str">
        <f t="shared" si="1"/>
        <v>B</v>
      </c>
      <c r="F41" s="33">
        <f t="shared" si="2"/>
        <v>76</v>
      </c>
      <c r="G41" s="32" t="str">
        <f t="shared" si="3"/>
        <v>C</v>
      </c>
      <c r="H41" s="32" t="str">
        <f t="shared" si="4"/>
        <v xml:space="preserve">Memiliki kemampuan pemahaman  Praktek Penyelenggaraan Pemerintahan RI, Wilayah, Warga Negara dan Penduduk, Kewenangan Lembaga Negara, </v>
      </c>
      <c r="I41" s="20">
        <f t="shared" si="5"/>
        <v>71</v>
      </c>
      <c r="J41" s="32" t="str">
        <f t="shared" si="6"/>
        <v>C</v>
      </c>
      <c r="K41" s="34">
        <f t="shared" si="7"/>
        <v>72</v>
      </c>
      <c r="L41" s="32" t="str">
        <f t="shared" si="8"/>
        <v>C</v>
      </c>
      <c r="M41" s="20" t="str">
        <f t="shared" si="9"/>
        <v xml:space="preserve">Memiliki keterampilan  Praktek Penyelenggaraan Pemerintahan RI, Wilayah, Warga Negara dan Penduduk, Kewenangan Lembaga Negara, </v>
      </c>
      <c r="N41" s="3"/>
      <c r="O41" s="35">
        <v>70</v>
      </c>
      <c r="P41" s="35"/>
      <c r="Q41" s="36">
        <v>90</v>
      </c>
      <c r="R41" s="35">
        <v>73</v>
      </c>
      <c r="S41" s="35"/>
      <c r="T41" s="36">
        <v>90</v>
      </c>
      <c r="U41" s="35"/>
      <c r="V41" s="35"/>
      <c r="W41" s="36"/>
      <c r="X41" s="35"/>
      <c r="Y41" s="35"/>
      <c r="Z41" s="36"/>
      <c r="AA41" s="35"/>
      <c r="AB41" s="35"/>
      <c r="AC41" s="36"/>
      <c r="AD41" s="36">
        <f t="shared" si="10"/>
        <v>81</v>
      </c>
      <c r="AE41" s="35">
        <v>80</v>
      </c>
      <c r="AF41" s="35"/>
      <c r="AG41" s="35">
        <v>80</v>
      </c>
      <c r="AH41" s="35"/>
      <c r="AI41" s="35"/>
      <c r="AJ41" s="36"/>
      <c r="AK41" s="35"/>
      <c r="AL41" s="35"/>
      <c r="AM41" s="36"/>
      <c r="AN41" s="35"/>
      <c r="AO41" s="35"/>
      <c r="AP41" s="36"/>
      <c r="AQ41" s="35"/>
      <c r="AR41" s="35"/>
      <c r="AS41" s="36"/>
      <c r="AT41" s="35">
        <v>52</v>
      </c>
      <c r="AU41" s="37">
        <f t="shared" si="11"/>
        <v>76.428571428571431</v>
      </c>
      <c r="AV41" s="38">
        <f t="shared" si="12"/>
        <v>76</v>
      </c>
      <c r="AW41" s="39"/>
      <c r="AX41" s="35">
        <v>71</v>
      </c>
      <c r="AY41" s="35"/>
      <c r="AZ41" s="36"/>
      <c r="BA41" s="35">
        <v>70</v>
      </c>
      <c r="BB41" s="35"/>
      <c r="BC41" s="36"/>
      <c r="BD41" s="35"/>
      <c r="BE41" s="35"/>
      <c r="BF41" s="36"/>
      <c r="BG41" s="35"/>
      <c r="BH41" s="35"/>
      <c r="BI41" s="36"/>
      <c r="BJ41" s="35"/>
      <c r="BK41" s="35"/>
      <c r="BL41" s="36"/>
      <c r="BM41" s="36">
        <f t="shared" si="13"/>
        <v>71</v>
      </c>
      <c r="BN41" s="36">
        <f t="shared" si="14"/>
        <v>70</v>
      </c>
      <c r="BO41" s="36" t="str">
        <f t="shared" si="15"/>
        <v/>
      </c>
      <c r="BP41" s="36" t="str">
        <f t="shared" si="16"/>
        <v/>
      </c>
      <c r="BQ41" s="36" t="str">
        <f t="shared" si="17"/>
        <v/>
      </c>
      <c r="BR41" s="36">
        <f t="shared" si="18"/>
        <v>71</v>
      </c>
      <c r="BS41" s="35">
        <v>73</v>
      </c>
      <c r="BT41" s="35"/>
      <c r="BU41" s="36"/>
      <c r="BV41" s="35"/>
      <c r="BW41" s="35"/>
      <c r="BX41" s="36"/>
      <c r="BY41" s="35"/>
      <c r="BZ41" s="35"/>
      <c r="CA41" s="36"/>
      <c r="CB41" s="35"/>
      <c r="CC41" s="35"/>
      <c r="CD41" s="36"/>
      <c r="CE41" s="35"/>
      <c r="CF41" s="35"/>
      <c r="CG41" s="36"/>
      <c r="CH41" s="36">
        <f t="shared" si="19"/>
        <v>73</v>
      </c>
      <c r="CI41" s="36" t="str">
        <f t="shared" si="20"/>
        <v/>
      </c>
      <c r="CJ41" s="36" t="str">
        <f t="shared" si="21"/>
        <v/>
      </c>
      <c r="CK41" s="36" t="str">
        <f t="shared" si="22"/>
        <v/>
      </c>
      <c r="CL41" s="36" t="str">
        <f t="shared" si="23"/>
        <v/>
      </c>
      <c r="CM41" s="37">
        <f t="shared" si="24"/>
        <v>72</v>
      </c>
      <c r="CN41" s="38">
        <f t="shared" si="25"/>
        <v>72</v>
      </c>
      <c r="CO41" s="39"/>
      <c r="CP41" s="35">
        <v>11</v>
      </c>
      <c r="CQ41" s="40" t="str">
        <f t="shared" si="26"/>
        <v xml:space="preserve">Memiliki kemampuan pemahaman  Praktek Penyelenggaraan Pemerintahan RI, Wilayah, Warga Negara dan Penduduk, Kewenangan Lembaga Negara, </v>
      </c>
      <c r="CR41" s="39"/>
      <c r="CS41" s="35">
        <v>11</v>
      </c>
      <c r="CT41" s="40" t="str">
        <f t="shared" si="27"/>
        <v xml:space="preserve">Memiliki keterampilan  Praktek Penyelenggaraan Pemerintahan RI, Wilayah, Warga Negara dan Penduduk, Kewenangan Lembaga Negara, </v>
      </c>
      <c r="CU41" s="3"/>
      <c r="CV41" s="3"/>
      <c r="CW41" s="3"/>
      <c r="CX41" s="3"/>
      <c r="CY41" s="3"/>
      <c r="CZ41" s="3"/>
      <c r="DA41" s="3"/>
      <c r="DD41" s="3"/>
      <c r="DE41" s="3"/>
      <c r="DF41" s="3"/>
    </row>
    <row r="42" spans="1:110" ht="15.75" customHeight="1">
      <c r="A42" s="20">
        <v>32</v>
      </c>
      <c r="B42" s="20">
        <v>132931</v>
      </c>
      <c r="C42" s="20" t="s">
        <v>89</v>
      </c>
      <c r="D42" s="20">
        <f t="shared" si="0"/>
        <v>79</v>
      </c>
      <c r="E42" s="32" t="str">
        <f t="shared" si="1"/>
        <v>C</v>
      </c>
      <c r="F42" s="33">
        <f t="shared" si="2"/>
        <v>75</v>
      </c>
      <c r="G42" s="32" t="str">
        <f t="shared" si="3"/>
        <v>C</v>
      </c>
      <c r="H42" s="32" t="str">
        <f t="shared" si="4"/>
        <v xml:space="preserve">Memiliki kemampuan pemahaman  Praktek Penyelenggaraan Pemerintahan RI, Wilayah, Warga Negara dan Penduduk, Kewenangan Lembaga Negara, </v>
      </c>
      <c r="I42" s="20">
        <f t="shared" si="5"/>
        <v>70</v>
      </c>
      <c r="J42" s="32" t="str">
        <f t="shared" si="6"/>
        <v>C</v>
      </c>
      <c r="K42" s="34">
        <f t="shared" si="7"/>
        <v>70</v>
      </c>
      <c r="L42" s="32" t="str">
        <f t="shared" si="8"/>
        <v>C</v>
      </c>
      <c r="M42" s="20" t="str">
        <f t="shared" si="9"/>
        <v xml:space="preserve">Memiliki keterampilan  Praktek Penyelenggaraan Pemerintahan RI, Wilayah, Warga Negara dan Penduduk, Kewenangan Lembaga Negara, </v>
      </c>
      <c r="N42" s="3"/>
      <c r="O42" s="35">
        <v>70</v>
      </c>
      <c r="P42" s="35"/>
      <c r="Q42" s="36">
        <v>85</v>
      </c>
      <c r="R42" s="35">
        <v>70</v>
      </c>
      <c r="S42" s="35"/>
      <c r="T42" s="36">
        <v>90</v>
      </c>
      <c r="U42" s="35"/>
      <c r="V42" s="35"/>
      <c r="W42" s="36"/>
      <c r="X42" s="35"/>
      <c r="Y42" s="35"/>
      <c r="Z42" s="36"/>
      <c r="AA42" s="35"/>
      <c r="AB42" s="35"/>
      <c r="AC42" s="36"/>
      <c r="AD42" s="36">
        <f t="shared" si="10"/>
        <v>79</v>
      </c>
      <c r="AE42" s="35">
        <v>75</v>
      </c>
      <c r="AF42" s="35"/>
      <c r="AG42" s="35">
        <v>86</v>
      </c>
      <c r="AH42" s="35"/>
      <c r="AI42" s="35"/>
      <c r="AJ42" s="36"/>
      <c r="AK42" s="35"/>
      <c r="AL42" s="35"/>
      <c r="AM42" s="36"/>
      <c r="AN42" s="35"/>
      <c r="AO42" s="35"/>
      <c r="AP42" s="36"/>
      <c r="AQ42" s="35"/>
      <c r="AR42" s="35"/>
      <c r="AS42" s="36"/>
      <c r="AT42" s="35">
        <v>52</v>
      </c>
      <c r="AU42" s="37">
        <f t="shared" si="11"/>
        <v>75.428571428571431</v>
      </c>
      <c r="AV42" s="38">
        <f t="shared" si="12"/>
        <v>75</v>
      </c>
      <c r="AW42" s="39"/>
      <c r="AX42" s="35">
        <v>70</v>
      </c>
      <c r="AY42" s="35"/>
      <c r="AZ42" s="36"/>
      <c r="BA42" s="35">
        <v>70</v>
      </c>
      <c r="BB42" s="35"/>
      <c r="BC42" s="36"/>
      <c r="BD42" s="35"/>
      <c r="BE42" s="35"/>
      <c r="BF42" s="36"/>
      <c r="BG42" s="35"/>
      <c r="BH42" s="35"/>
      <c r="BI42" s="36"/>
      <c r="BJ42" s="35"/>
      <c r="BK42" s="35"/>
      <c r="BL42" s="36"/>
      <c r="BM42" s="36">
        <f t="shared" si="13"/>
        <v>70</v>
      </c>
      <c r="BN42" s="36">
        <f t="shared" si="14"/>
        <v>70</v>
      </c>
      <c r="BO42" s="36" t="str">
        <f t="shared" si="15"/>
        <v/>
      </c>
      <c r="BP42" s="36" t="str">
        <f t="shared" si="16"/>
        <v/>
      </c>
      <c r="BQ42" s="36" t="str">
        <f t="shared" si="17"/>
        <v/>
      </c>
      <c r="BR42" s="36">
        <f t="shared" si="18"/>
        <v>70</v>
      </c>
      <c r="BS42" s="35">
        <v>70</v>
      </c>
      <c r="BT42" s="35"/>
      <c r="BU42" s="36"/>
      <c r="BV42" s="35"/>
      <c r="BW42" s="35"/>
      <c r="BX42" s="36"/>
      <c r="BY42" s="35"/>
      <c r="BZ42" s="35"/>
      <c r="CA42" s="36"/>
      <c r="CB42" s="35"/>
      <c r="CC42" s="35"/>
      <c r="CD42" s="36"/>
      <c r="CE42" s="35"/>
      <c r="CF42" s="35"/>
      <c r="CG42" s="36"/>
      <c r="CH42" s="36">
        <f t="shared" si="19"/>
        <v>70</v>
      </c>
      <c r="CI42" s="36" t="str">
        <f t="shared" si="20"/>
        <v/>
      </c>
      <c r="CJ42" s="36" t="str">
        <f t="shared" si="21"/>
        <v/>
      </c>
      <c r="CK42" s="36" t="str">
        <f t="shared" si="22"/>
        <v/>
      </c>
      <c r="CL42" s="36" t="str">
        <f t="shared" si="23"/>
        <v/>
      </c>
      <c r="CM42" s="37">
        <f t="shared" si="24"/>
        <v>70</v>
      </c>
      <c r="CN42" s="38">
        <f t="shared" si="25"/>
        <v>70</v>
      </c>
      <c r="CO42" s="39"/>
      <c r="CP42" s="35">
        <v>11</v>
      </c>
      <c r="CQ42" s="40" t="str">
        <f t="shared" si="26"/>
        <v xml:space="preserve">Memiliki kemampuan pemahaman  Praktek Penyelenggaraan Pemerintahan RI, Wilayah, Warga Negara dan Penduduk, Kewenangan Lembaga Negara, </v>
      </c>
      <c r="CR42" s="39"/>
      <c r="CS42" s="35">
        <v>11</v>
      </c>
      <c r="CT42" s="40" t="str">
        <f t="shared" si="27"/>
        <v xml:space="preserve">Memiliki keterampilan  Praktek Penyelenggaraan Pemerintahan RI, Wilayah, Warga Negara dan Penduduk, Kewenangan Lembaga Negara, </v>
      </c>
      <c r="CU42" s="3"/>
      <c r="CV42" s="3"/>
      <c r="CW42" s="3"/>
      <c r="CX42" s="3"/>
      <c r="CY42" s="3"/>
      <c r="CZ42" s="3"/>
      <c r="DA42" s="3"/>
      <c r="DD42" s="3"/>
      <c r="DE42" s="3"/>
      <c r="DF42" s="3"/>
    </row>
    <row r="43" spans="1:110" ht="15.75" customHeight="1">
      <c r="A43" s="20">
        <v>33</v>
      </c>
      <c r="B43" s="20">
        <v>132948</v>
      </c>
      <c r="C43" s="20" t="s">
        <v>90</v>
      </c>
      <c r="D43" s="20">
        <f t="shared" si="0"/>
        <v>78</v>
      </c>
      <c r="E43" s="32" t="str">
        <f t="shared" si="1"/>
        <v>C</v>
      </c>
      <c r="F43" s="33">
        <f t="shared" si="2"/>
        <v>72</v>
      </c>
      <c r="G43" s="32" t="str">
        <f t="shared" si="3"/>
        <v>C</v>
      </c>
      <c r="H43" s="32" t="str">
        <f t="shared" si="4"/>
        <v xml:space="preserve">Memiliki kemampuan pemahaman  Praktek Penyelenggaraan Pemerintahan RI, Wilayah, Warga Negara dan Penduduk, Kewenangan Lembaga Negara, </v>
      </c>
      <c r="I43" s="20">
        <f t="shared" si="5"/>
        <v>72</v>
      </c>
      <c r="J43" s="32" t="str">
        <f t="shared" si="6"/>
        <v>C</v>
      </c>
      <c r="K43" s="34">
        <f t="shared" si="7"/>
        <v>71</v>
      </c>
      <c r="L43" s="32" t="str">
        <f t="shared" si="8"/>
        <v>C</v>
      </c>
      <c r="M43" s="20" t="str">
        <f t="shared" si="9"/>
        <v xml:space="preserve">Memiliki keterampilan  Praktek Penyelenggaraan Pemerintahan RI, Wilayah, Warga Negara dan Penduduk, Kewenangan Lembaga Negara, </v>
      </c>
      <c r="N43" s="3"/>
      <c r="O43" s="35">
        <v>70</v>
      </c>
      <c r="P43" s="35"/>
      <c r="Q43" s="36">
        <v>85</v>
      </c>
      <c r="R43" s="35">
        <v>70</v>
      </c>
      <c r="S43" s="35"/>
      <c r="T43" s="36">
        <v>87</v>
      </c>
      <c r="U43" s="35"/>
      <c r="V43" s="35"/>
      <c r="W43" s="36"/>
      <c r="X43" s="35"/>
      <c r="Y43" s="35"/>
      <c r="Z43" s="36"/>
      <c r="AA43" s="35"/>
      <c r="AB43" s="35"/>
      <c r="AC43" s="36"/>
      <c r="AD43" s="36">
        <f t="shared" si="10"/>
        <v>78</v>
      </c>
      <c r="AE43" s="35">
        <v>70</v>
      </c>
      <c r="AF43" s="35"/>
      <c r="AG43" s="35">
        <v>80</v>
      </c>
      <c r="AH43" s="35"/>
      <c r="AI43" s="35"/>
      <c r="AJ43" s="36"/>
      <c r="AK43" s="35"/>
      <c r="AL43" s="35"/>
      <c r="AM43" s="36"/>
      <c r="AN43" s="35"/>
      <c r="AO43" s="35"/>
      <c r="AP43" s="36"/>
      <c r="AQ43" s="35"/>
      <c r="AR43" s="35"/>
      <c r="AS43" s="36"/>
      <c r="AT43" s="35">
        <v>45</v>
      </c>
      <c r="AU43" s="37">
        <f t="shared" si="11"/>
        <v>72.428571428571431</v>
      </c>
      <c r="AV43" s="38">
        <f t="shared" si="12"/>
        <v>72</v>
      </c>
      <c r="AW43" s="39"/>
      <c r="AX43" s="35">
        <v>73</v>
      </c>
      <c r="AY43" s="35"/>
      <c r="AZ43" s="36"/>
      <c r="BA43" s="35">
        <v>70</v>
      </c>
      <c r="BB43" s="35"/>
      <c r="BC43" s="36"/>
      <c r="BD43" s="35"/>
      <c r="BE43" s="35"/>
      <c r="BF43" s="36"/>
      <c r="BG43" s="35"/>
      <c r="BH43" s="35"/>
      <c r="BI43" s="36"/>
      <c r="BJ43" s="35"/>
      <c r="BK43" s="35"/>
      <c r="BL43" s="36"/>
      <c r="BM43" s="36">
        <f t="shared" si="13"/>
        <v>73</v>
      </c>
      <c r="BN43" s="36">
        <f t="shared" si="14"/>
        <v>70</v>
      </c>
      <c r="BO43" s="36" t="str">
        <f t="shared" si="15"/>
        <v/>
      </c>
      <c r="BP43" s="36" t="str">
        <f t="shared" si="16"/>
        <v/>
      </c>
      <c r="BQ43" s="36" t="str">
        <f t="shared" si="17"/>
        <v/>
      </c>
      <c r="BR43" s="36">
        <f t="shared" si="18"/>
        <v>72</v>
      </c>
      <c r="BS43" s="35">
        <v>70</v>
      </c>
      <c r="BT43" s="35"/>
      <c r="BU43" s="36"/>
      <c r="BV43" s="35"/>
      <c r="BW43" s="35"/>
      <c r="BX43" s="36"/>
      <c r="BY43" s="35"/>
      <c r="BZ43" s="35"/>
      <c r="CA43" s="36"/>
      <c r="CB43" s="35"/>
      <c r="CC43" s="35"/>
      <c r="CD43" s="36"/>
      <c r="CE43" s="35"/>
      <c r="CF43" s="35"/>
      <c r="CG43" s="36"/>
      <c r="CH43" s="36">
        <f t="shared" si="19"/>
        <v>70</v>
      </c>
      <c r="CI43" s="36" t="str">
        <f t="shared" si="20"/>
        <v/>
      </c>
      <c r="CJ43" s="36" t="str">
        <f t="shared" si="21"/>
        <v/>
      </c>
      <c r="CK43" s="36" t="str">
        <f t="shared" si="22"/>
        <v/>
      </c>
      <c r="CL43" s="36" t="str">
        <f t="shared" si="23"/>
        <v/>
      </c>
      <c r="CM43" s="37">
        <f t="shared" si="24"/>
        <v>71</v>
      </c>
      <c r="CN43" s="38">
        <f t="shared" si="25"/>
        <v>71</v>
      </c>
      <c r="CO43" s="39"/>
      <c r="CP43" s="35">
        <v>11</v>
      </c>
      <c r="CQ43" s="40" t="str">
        <f t="shared" si="26"/>
        <v xml:space="preserve">Memiliki kemampuan pemahaman  Praktek Penyelenggaraan Pemerintahan RI, Wilayah, Warga Negara dan Penduduk, Kewenangan Lembaga Negara, </v>
      </c>
      <c r="CR43" s="39"/>
      <c r="CS43" s="35">
        <v>11</v>
      </c>
      <c r="CT43" s="40" t="str">
        <f t="shared" si="27"/>
        <v xml:space="preserve">Memiliki keterampilan  Praktek Penyelenggaraan Pemerintahan RI, Wilayah, Warga Negara dan Penduduk, Kewenangan Lembaga Negara, </v>
      </c>
      <c r="CU43" s="3"/>
      <c r="CV43" s="3"/>
      <c r="CW43" s="3"/>
      <c r="CX43" s="3"/>
      <c r="CY43" s="3"/>
      <c r="CZ43" s="3"/>
      <c r="DA43" s="3"/>
      <c r="DD43" s="3"/>
      <c r="DE43" s="3"/>
      <c r="DF43" s="3"/>
    </row>
    <row r="44" spans="1:110" ht="15.75" customHeight="1">
      <c r="A44" s="20">
        <v>34</v>
      </c>
      <c r="B44" s="20">
        <v>132965</v>
      </c>
      <c r="C44" s="20" t="s">
        <v>91</v>
      </c>
      <c r="D44" s="20">
        <f t="shared" si="0"/>
        <v>81</v>
      </c>
      <c r="E44" s="32" t="str">
        <f t="shared" si="1"/>
        <v>B</v>
      </c>
      <c r="F44" s="33">
        <f t="shared" si="2"/>
        <v>77</v>
      </c>
      <c r="G44" s="32" t="str">
        <f t="shared" si="3"/>
        <v>C</v>
      </c>
      <c r="H44" s="32" t="str">
        <f t="shared" si="4"/>
        <v xml:space="preserve">Memiliki kemampuan pemahaman  Praktek Penyelenggaraan Pemerintahan RI, Wilayah, Warga Negara dan Penduduk, Kewenangan Lembaga Negara, </v>
      </c>
      <c r="I44" s="20">
        <f t="shared" si="5"/>
        <v>76</v>
      </c>
      <c r="J44" s="32" t="str">
        <f t="shared" si="6"/>
        <v>C</v>
      </c>
      <c r="K44" s="34">
        <f t="shared" si="7"/>
        <v>73</v>
      </c>
      <c r="L44" s="32" t="str">
        <f t="shared" si="8"/>
        <v>C</v>
      </c>
      <c r="M44" s="20" t="str">
        <f t="shared" si="9"/>
        <v xml:space="preserve">Memiliki keterampilan  Praktek Penyelenggaraan Pemerintahan RI, Wilayah, Warga Negara dan Penduduk, Kewenangan Lembaga Negara, </v>
      </c>
      <c r="N44" s="3"/>
      <c r="O44" s="35">
        <v>80</v>
      </c>
      <c r="P44" s="35"/>
      <c r="Q44" s="36">
        <v>85</v>
      </c>
      <c r="R44" s="35">
        <v>70</v>
      </c>
      <c r="S44" s="35"/>
      <c r="T44" s="36">
        <v>90</v>
      </c>
      <c r="U44" s="35"/>
      <c r="V44" s="35"/>
      <c r="W44" s="36"/>
      <c r="X44" s="35"/>
      <c r="Y44" s="35"/>
      <c r="Z44" s="36"/>
      <c r="AA44" s="35"/>
      <c r="AB44" s="35"/>
      <c r="AC44" s="36"/>
      <c r="AD44" s="36">
        <f t="shared" si="10"/>
        <v>81</v>
      </c>
      <c r="AE44" s="35">
        <v>90</v>
      </c>
      <c r="AF44" s="35"/>
      <c r="AG44" s="35">
        <v>78</v>
      </c>
      <c r="AH44" s="35"/>
      <c r="AI44" s="35"/>
      <c r="AJ44" s="36"/>
      <c r="AK44" s="35"/>
      <c r="AL44" s="35"/>
      <c r="AM44" s="36"/>
      <c r="AN44" s="35"/>
      <c r="AO44" s="35"/>
      <c r="AP44" s="36"/>
      <c r="AQ44" s="35"/>
      <c r="AR44" s="35"/>
      <c r="AS44" s="36"/>
      <c r="AT44" s="35">
        <v>48</v>
      </c>
      <c r="AU44" s="37">
        <f t="shared" si="11"/>
        <v>77.285714285714292</v>
      </c>
      <c r="AV44" s="38">
        <f t="shared" si="12"/>
        <v>77</v>
      </c>
      <c r="AW44" s="39"/>
      <c r="AX44" s="35">
        <v>71</v>
      </c>
      <c r="AY44" s="35"/>
      <c r="AZ44" s="36"/>
      <c r="BA44" s="35">
        <v>80</v>
      </c>
      <c r="BB44" s="35"/>
      <c r="BC44" s="36"/>
      <c r="BD44" s="35"/>
      <c r="BE44" s="35"/>
      <c r="BF44" s="36"/>
      <c r="BG44" s="35"/>
      <c r="BH44" s="35"/>
      <c r="BI44" s="36"/>
      <c r="BJ44" s="35"/>
      <c r="BK44" s="35"/>
      <c r="BL44" s="36"/>
      <c r="BM44" s="36">
        <f t="shared" si="13"/>
        <v>71</v>
      </c>
      <c r="BN44" s="36">
        <f t="shared" si="14"/>
        <v>80</v>
      </c>
      <c r="BO44" s="36" t="str">
        <f t="shared" si="15"/>
        <v/>
      </c>
      <c r="BP44" s="36" t="str">
        <f t="shared" si="16"/>
        <v/>
      </c>
      <c r="BQ44" s="36" t="str">
        <f t="shared" si="17"/>
        <v/>
      </c>
      <c r="BR44" s="36">
        <f t="shared" si="18"/>
        <v>76</v>
      </c>
      <c r="BS44" s="35">
        <v>70</v>
      </c>
      <c r="BT44" s="35"/>
      <c r="BU44" s="36"/>
      <c r="BV44" s="35"/>
      <c r="BW44" s="35"/>
      <c r="BX44" s="36"/>
      <c r="BY44" s="35"/>
      <c r="BZ44" s="35"/>
      <c r="CA44" s="36"/>
      <c r="CB44" s="35"/>
      <c r="CC44" s="35"/>
      <c r="CD44" s="36"/>
      <c r="CE44" s="35"/>
      <c r="CF44" s="35"/>
      <c r="CG44" s="36"/>
      <c r="CH44" s="36">
        <f t="shared" si="19"/>
        <v>70</v>
      </c>
      <c r="CI44" s="36" t="str">
        <f t="shared" si="20"/>
        <v/>
      </c>
      <c r="CJ44" s="36" t="str">
        <f t="shared" si="21"/>
        <v/>
      </c>
      <c r="CK44" s="36" t="str">
        <f t="shared" si="22"/>
        <v/>
      </c>
      <c r="CL44" s="36" t="str">
        <f t="shared" si="23"/>
        <v/>
      </c>
      <c r="CM44" s="37">
        <f t="shared" si="24"/>
        <v>73</v>
      </c>
      <c r="CN44" s="38">
        <f t="shared" si="25"/>
        <v>73</v>
      </c>
      <c r="CO44" s="39"/>
      <c r="CP44" s="35">
        <v>11</v>
      </c>
      <c r="CQ44" s="40" t="str">
        <f t="shared" si="26"/>
        <v xml:space="preserve">Memiliki kemampuan pemahaman  Praktek Penyelenggaraan Pemerintahan RI, Wilayah, Warga Negara dan Penduduk, Kewenangan Lembaga Negara, </v>
      </c>
      <c r="CR44" s="39"/>
      <c r="CS44" s="35">
        <v>11</v>
      </c>
      <c r="CT44" s="40" t="str">
        <f t="shared" si="27"/>
        <v xml:space="preserve">Memiliki keterampilan  Praktek Penyelenggaraan Pemerintahan RI, Wilayah, Warga Negara dan Penduduk, Kewenangan Lembaga Negara, </v>
      </c>
      <c r="CU44" s="3"/>
      <c r="CV44" s="3"/>
      <c r="CW44" s="3"/>
      <c r="CX44" s="3"/>
      <c r="CY44" s="3"/>
      <c r="CZ44" s="3"/>
      <c r="DA44" s="3"/>
      <c r="DD44" s="3"/>
      <c r="DE44" s="3"/>
      <c r="DF44" s="3"/>
    </row>
    <row r="45" spans="1:110" ht="15.75" customHeight="1">
      <c r="A45" s="20">
        <v>35</v>
      </c>
      <c r="B45" s="20">
        <v>132982</v>
      </c>
      <c r="C45" s="20" t="s">
        <v>92</v>
      </c>
      <c r="D45" s="20">
        <f t="shared" si="0"/>
        <v>80</v>
      </c>
      <c r="E45" s="32" t="str">
        <f t="shared" si="1"/>
        <v>B</v>
      </c>
      <c r="F45" s="33">
        <f t="shared" si="2"/>
        <v>77</v>
      </c>
      <c r="G45" s="32" t="str">
        <f t="shared" si="3"/>
        <v>C</v>
      </c>
      <c r="H45" s="32" t="str">
        <f t="shared" si="4"/>
        <v xml:space="preserve">Memiliki kemampuan pemahaman  Praktek Penyelenggaraan Pemerintahan RI, Wilayah, Warga Negara dan Penduduk, Kewenangan Lembaga Negara, </v>
      </c>
      <c r="I45" s="20">
        <f t="shared" si="5"/>
        <v>72</v>
      </c>
      <c r="J45" s="32" t="str">
        <f t="shared" si="6"/>
        <v>C</v>
      </c>
      <c r="K45" s="34">
        <f t="shared" si="7"/>
        <v>71</v>
      </c>
      <c r="L45" s="32" t="str">
        <f t="shared" si="8"/>
        <v>C</v>
      </c>
      <c r="M45" s="20" t="str">
        <f t="shared" si="9"/>
        <v xml:space="preserve">Memiliki keterampilan  Praktek Penyelenggaraan Pemerintahan RI, Wilayah, Warga Negara dan Penduduk, Kewenangan Lembaga Negara, </v>
      </c>
      <c r="N45" s="3"/>
      <c r="O45" s="35">
        <v>70</v>
      </c>
      <c r="P45" s="35"/>
      <c r="Q45" s="36">
        <v>90</v>
      </c>
      <c r="R45" s="35">
        <v>70</v>
      </c>
      <c r="S45" s="35"/>
      <c r="T45" s="36">
        <v>90</v>
      </c>
      <c r="U45" s="35"/>
      <c r="V45" s="35"/>
      <c r="W45" s="36"/>
      <c r="X45" s="35"/>
      <c r="Y45" s="35"/>
      <c r="Z45" s="36"/>
      <c r="AA45" s="35"/>
      <c r="AB45" s="35"/>
      <c r="AC45" s="36"/>
      <c r="AD45" s="36">
        <f t="shared" si="10"/>
        <v>80</v>
      </c>
      <c r="AE45" s="35">
        <v>80</v>
      </c>
      <c r="AF45" s="35"/>
      <c r="AG45" s="35">
        <v>90</v>
      </c>
      <c r="AH45" s="35"/>
      <c r="AI45" s="35"/>
      <c r="AJ45" s="36"/>
      <c r="AK45" s="35"/>
      <c r="AL45" s="35"/>
      <c r="AM45" s="36"/>
      <c r="AN45" s="35"/>
      <c r="AO45" s="35"/>
      <c r="AP45" s="36"/>
      <c r="AQ45" s="35"/>
      <c r="AR45" s="35"/>
      <c r="AS45" s="36"/>
      <c r="AT45" s="35">
        <v>52</v>
      </c>
      <c r="AU45" s="37">
        <f t="shared" si="11"/>
        <v>77.428571428571431</v>
      </c>
      <c r="AV45" s="38">
        <f t="shared" si="12"/>
        <v>77</v>
      </c>
      <c r="AW45" s="39"/>
      <c r="AX45" s="35">
        <v>73</v>
      </c>
      <c r="AY45" s="35"/>
      <c r="AZ45" s="36"/>
      <c r="BA45" s="35">
        <v>70</v>
      </c>
      <c r="BB45" s="35"/>
      <c r="BC45" s="36"/>
      <c r="BD45" s="35"/>
      <c r="BE45" s="35"/>
      <c r="BF45" s="36"/>
      <c r="BG45" s="35"/>
      <c r="BH45" s="35"/>
      <c r="BI45" s="36"/>
      <c r="BJ45" s="35"/>
      <c r="BK45" s="35"/>
      <c r="BL45" s="36"/>
      <c r="BM45" s="36">
        <f t="shared" si="13"/>
        <v>73</v>
      </c>
      <c r="BN45" s="36">
        <f t="shared" si="14"/>
        <v>70</v>
      </c>
      <c r="BO45" s="36" t="str">
        <f t="shared" si="15"/>
        <v/>
      </c>
      <c r="BP45" s="36" t="str">
        <f t="shared" si="16"/>
        <v/>
      </c>
      <c r="BQ45" s="36" t="str">
        <f t="shared" si="17"/>
        <v/>
      </c>
      <c r="BR45" s="36">
        <f t="shared" si="18"/>
        <v>72</v>
      </c>
      <c r="BS45" s="35">
        <v>70</v>
      </c>
      <c r="BT45" s="35"/>
      <c r="BU45" s="36"/>
      <c r="BV45" s="35"/>
      <c r="BW45" s="35"/>
      <c r="BX45" s="36"/>
      <c r="BY45" s="35"/>
      <c r="BZ45" s="35"/>
      <c r="CA45" s="36"/>
      <c r="CB45" s="35"/>
      <c r="CC45" s="35"/>
      <c r="CD45" s="36"/>
      <c r="CE45" s="35"/>
      <c r="CF45" s="35"/>
      <c r="CG45" s="36"/>
      <c r="CH45" s="36">
        <f t="shared" si="19"/>
        <v>70</v>
      </c>
      <c r="CI45" s="36" t="str">
        <f t="shared" si="20"/>
        <v/>
      </c>
      <c r="CJ45" s="36" t="str">
        <f t="shared" si="21"/>
        <v/>
      </c>
      <c r="CK45" s="36" t="str">
        <f t="shared" si="22"/>
        <v/>
      </c>
      <c r="CL45" s="36" t="str">
        <f t="shared" si="23"/>
        <v/>
      </c>
      <c r="CM45" s="37">
        <f t="shared" si="24"/>
        <v>71</v>
      </c>
      <c r="CN45" s="38">
        <f t="shared" si="25"/>
        <v>71</v>
      </c>
      <c r="CO45" s="39"/>
      <c r="CP45" s="35">
        <v>11</v>
      </c>
      <c r="CQ45" s="40" t="str">
        <f t="shared" si="26"/>
        <v xml:space="preserve">Memiliki kemampuan pemahaman  Praktek Penyelenggaraan Pemerintahan RI, Wilayah, Warga Negara dan Penduduk, Kewenangan Lembaga Negara, </v>
      </c>
      <c r="CR45" s="39"/>
      <c r="CS45" s="35">
        <v>11</v>
      </c>
      <c r="CT45" s="40" t="str">
        <f t="shared" si="27"/>
        <v xml:space="preserve">Memiliki keterampilan  Praktek Penyelenggaraan Pemerintahan RI, Wilayah, Warga Negara dan Penduduk, Kewenangan Lembaga Negara, </v>
      </c>
      <c r="CU45" s="3"/>
      <c r="CV45" s="3"/>
      <c r="CW45" s="3"/>
      <c r="CX45" s="3"/>
      <c r="CY45" s="3"/>
      <c r="CZ45" s="3"/>
      <c r="DA45" s="3"/>
      <c r="DD45" s="3"/>
      <c r="DE45" s="3"/>
      <c r="DF45" s="3"/>
    </row>
    <row r="46" spans="1:110" ht="15.75" customHeight="1">
      <c r="A46" s="20">
        <v>36</v>
      </c>
      <c r="B46" s="20">
        <v>132999</v>
      </c>
      <c r="C46" s="20" t="s">
        <v>93</v>
      </c>
      <c r="D46" s="20">
        <f t="shared" si="0"/>
        <v>84</v>
      </c>
      <c r="E46" s="32" t="str">
        <f t="shared" si="1"/>
        <v>B</v>
      </c>
      <c r="F46" s="33">
        <f t="shared" si="2"/>
        <v>83</v>
      </c>
      <c r="G46" s="32" t="str">
        <f t="shared" si="3"/>
        <v>B</v>
      </c>
      <c r="H46" s="32" t="str">
        <f t="shared" si="4"/>
        <v xml:space="preserve">Memiliki kemampuan pemahaman  Praktek Penyelenggaraan Pemerintahan RI, Wilayah, Warga Negara dan Penduduk, Kewenangan Lembaga Negara, </v>
      </c>
      <c r="I46" s="20">
        <f t="shared" si="5"/>
        <v>79</v>
      </c>
      <c r="J46" s="32" t="str">
        <f t="shared" si="6"/>
        <v>C</v>
      </c>
      <c r="K46" s="34">
        <f t="shared" si="7"/>
        <v>76</v>
      </c>
      <c r="L46" s="32" t="str">
        <f t="shared" si="8"/>
        <v>C</v>
      </c>
      <c r="M46" s="20" t="str">
        <f t="shared" si="9"/>
        <v xml:space="preserve">Memiliki keterampilan  Praktek Penyelenggaraan Pemerintahan RI, Wilayah, Warga Negara dan Penduduk, Kewenangan Lembaga Negara, </v>
      </c>
      <c r="N46" s="3"/>
      <c r="O46" s="35">
        <v>84</v>
      </c>
      <c r="P46" s="35"/>
      <c r="Q46" s="36">
        <v>90</v>
      </c>
      <c r="R46" s="35">
        <v>73</v>
      </c>
      <c r="S46" s="35"/>
      <c r="T46" s="36">
        <v>90</v>
      </c>
      <c r="U46" s="35"/>
      <c r="V46" s="35"/>
      <c r="W46" s="36"/>
      <c r="X46" s="35"/>
      <c r="Y46" s="35"/>
      <c r="Z46" s="36"/>
      <c r="AA46" s="35"/>
      <c r="AB46" s="35"/>
      <c r="AC46" s="36"/>
      <c r="AD46" s="36">
        <f t="shared" si="10"/>
        <v>84</v>
      </c>
      <c r="AE46" s="35">
        <v>80</v>
      </c>
      <c r="AF46" s="35"/>
      <c r="AG46" s="35">
        <v>100</v>
      </c>
      <c r="AH46" s="35"/>
      <c r="AI46" s="35"/>
      <c r="AJ46" s="36"/>
      <c r="AK46" s="35"/>
      <c r="AL46" s="35"/>
      <c r="AM46" s="36"/>
      <c r="AN46" s="35"/>
      <c r="AO46" s="35"/>
      <c r="AP46" s="36"/>
      <c r="AQ46" s="35"/>
      <c r="AR46" s="35"/>
      <c r="AS46" s="36"/>
      <c r="AT46" s="35">
        <v>63</v>
      </c>
      <c r="AU46" s="37">
        <f t="shared" si="11"/>
        <v>82.857142857142861</v>
      </c>
      <c r="AV46" s="38">
        <f t="shared" si="12"/>
        <v>83</v>
      </c>
      <c r="AW46" s="39"/>
      <c r="AX46" s="35">
        <v>73</v>
      </c>
      <c r="AY46" s="35"/>
      <c r="AZ46" s="36"/>
      <c r="BA46" s="35">
        <v>84</v>
      </c>
      <c r="BB46" s="35"/>
      <c r="BC46" s="36"/>
      <c r="BD46" s="35"/>
      <c r="BE46" s="35"/>
      <c r="BF46" s="36"/>
      <c r="BG46" s="35"/>
      <c r="BH46" s="35"/>
      <c r="BI46" s="36"/>
      <c r="BJ46" s="35"/>
      <c r="BK46" s="35"/>
      <c r="BL46" s="36"/>
      <c r="BM46" s="36">
        <f t="shared" si="13"/>
        <v>73</v>
      </c>
      <c r="BN46" s="36">
        <f t="shared" si="14"/>
        <v>84</v>
      </c>
      <c r="BO46" s="36" t="str">
        <f t="shared" si="15"/>
        <v/>
      </c>
      <c r="BP46" s="36" t="str">
        <f t="shared" si="16"/>
        <v/>
      </c>
      <c r="BQ46" s="36" t="str">
        <f t="shared" si="17"/>
        <v/>
      </c>
      <c r="BR46" s="36">
        <f t="shared" si="18"/>
        <v>79</v>
      </c>
      <c r="BS46" s="35">
        <v>73</v>
      </c>
      <c r="BT46" s="35"/>
      <c r="BU46" s="36"/>
      <c r="BV46" s="35"/>
      <c r="BW46" s="35"/>
      <c r="BX46" s="36"/>
      <c r="BY46" s="35"/>
      <c r="BZ46" s="35"/>
      <c r="CA46" s="36"/>
      <c r="CB46" s="35"/>
      <c r="CC46" s="35"/>
      <c r="CD46" s="36"/>
      <c r="CE46" s="35"/>
      <c r="CF46" s="35"/>
      <c r="CG46" s="36"/>
      <c r="CH46" s="36">
        <f t="shared" si="19"/>
        <v>73</v>
      </c>
      <c r="CI46" s="36" t="str">
        <f t="shared" si="20"/>
        <v/>
      </c>
      <c r="CJ46" s="36" t="str">
        <f t="shared" si="21"/>
        <v/>
      </c>
      <c r="CK46" s="36" t="str">
        <f t="shared" si="22"/>
        <v/>
      </c>
      <c r="CL46" s="36" t="str">
        <f t="shared" si="23"/>
        <v/>
      </c>
      <c r="CM46" s="37">
        <f t="shared" si="24"/>
        <v>76</v>
      </c>
      <c r="CN46" s="38">
        <f t="shared" si="25"/>
        <v>76</v>
      </c>
      <c r="CO46" s="39"/>
      <c r="CP46" s="35">
        <v>11</v>
      </c>
      <c r="CQ46" s="40" t="str">
        <f t="shared" si="26"/>
        <v xml:space="preserve">Memiliki kemampuan pemahaman  Praktek Penyelenggaraan Pemerintahan RI, Wilayah, Warga Negara dan Penduduk, Kewenangan Lembaga Negara, </v>
      </c>
      <c r="CR46" s="39"/>
      <c r="CS46" s="35">
        <v>11</v>
      </c>
      <c r="CT46" s="40" t="str">
        <f t="shared" si="27"/>
        <v xml:space="preserve">Memiliki keterampilan  Praktek Penyelenggaraan Pemerintahan RI, Wilayah, Warga Negara dan Penduduk, Kewenangan Lembaga Negara, </v>
      </c>
      <c r="CU46" s="3"/>
      <c r="CV46" s="3"/>
      <c r="CW46" s="3"/>
      <c r="CX46" s="3"/>
      <c r="CY46" s="3"/>
      <c r="CZ46" s="3"/>
      <c r="DA46" s="3"/>
      <c r="DD46" s="3"/>
      <c r="DE46" s="3"/>
      <c r="DF46" s="3"/>
    </row>
    <row r="47" spans="1:110" ht="15.75" customHeight="1">
      <c r="A47" s="20"/>
      <c r="B47" s="20"/>
      <c r="C47" s="20"/>
      <c r="D47" s="20" t="str">
        <f t="shared" si="0"/>
        <v/>
      </c>
      <c r="E47" s="32" t="str">
        <f t="shared" si="1"/>
        <v/>
      </c>
      <c r="F47" s="33" t="str">
        <f t="shared" si="2"/>
        <v/>
      </c>
      <c r="G47" s="32" t="str">
        <f t="shared" si="3"/>
        <v/>
      </c>
      <c r="H47" s="32" t="str">
        <f t="shared" si="4"/>
        <v/>
      </c>
      <c r="I47" s="20" t="str">
        <f t="shared" si="5"/>
        <v/>
      </c>
      <c r="J47" s="32" t="str">
        <f t="shared" si="6"/>
        <v/>
      </c>
      <c r="K47" s="34" t="str">
        <f t="shared" si="7"/>
        <v/>
      </c>
      <c r="L47" s="32" t="str">
        <f t="shared" si="8"/>
        <v/>
      </c>
      <c r="M47" s="20" t="str">
        <f t="shared" si="9"/>
        <v/>
      </c>
      <c r="N47" s="3"/>
      <c r="O47" s="35"/>
      <c r="P47" s="35"/>
      <c r="Q47" s="36"/>
      <c r="R47" s="35"/>
      <c r="S47" s="35"/>
      <c r="T47" s="36"/>
      <c r="U47" s="35"/>
      <c r="V47" s="35"/>
      <c r="W47" s="36"/>
      <c r="X47" s="35"/>
      <c r="Y47" s="35"/>
      <c r="Z47" s="36"/>
      <c r="AA47" s="35"/>
      <c r="AB47" s="35"/>
      <c r="AC47" s="36"/>
      <c r="AD47" s="36" t="str">
        <f t="shared" si="10"/>
        <v/>
      </c>
      <c r="AE47" s="35"/>
      <c r="AF47" s="35"/>
      <c r="AG47" s="36"/>
      <c r="AH47" s="35"/>
      <c r="AI47" s="35"/>
      <c r="AJ47" s="36"/>
      <c r="AK47" s="35"/>
      <c r="AL47" s="35"/>
      <c r="AM47" s="36"/>
      <c r="AN47" s="35"/>
      <c r="AO47" s="35"/>
      <c r="AP47" s="36"/>
      <c r="AQ47" s="35"/>
      <c r="AR47" s="35"/>
      <c r="AS47" s="36"/>
      <c r="AT47" s="35"/>
      <c r="AU47" s="37" t="str">
        <f t="shared" si="11"/>
        <v/>
      </c>
      <c r="AV47" s="38" t="str">
        <f t="shared" si="12"/>
        <v/>
      </c>
      <c r="AW47" s="39"/>
      <c r="AX47" s="35"/>
      <c r="AY47" s="35"/>
      <c r="AZ47" s="36"/>
      <c r="BA47" s="35"/>
      <c r="BB47" s="35"/>
      <c r="BC47" s="36"/>
      <c r="BD47" s="35"/>
      <c r="BE47" s="35"/>
      <c r="BF47" s="36"/>
      <c r="BG47" s="35"/>
      <c r="BH47" s="35"/>
      <c r="BI47" s="36"/>
      <c r="BJ47" s="35"/>
      <c r="BK47" s="35"/>
      <c r="BL47" s="36"/>
      <c r="BM47" s="36" t="str">
        <f t="shared" si="13"/>
        <v/>
      </c>
      <c r="BN47" s="36" t="str">
        <f t="shared" si="14"/>
        <v/>
      </c>
      <c r="BO47" s="36" t="str">
        <f t="shared" si="15"/>
        <v/>
      </c>
      <c r="BP47" s="36" t="str">
        <f t="shared" si="16"/>
        <v/>
      </c>
      <c r="BQ47" s="36" t="str">
        <f t="shared" si="17"/>
        <v/>
      </c>
      <c r="BR47" s="36" t="str">
        <f t="shared" si="18"/>
        <v/>
      </c>
      <c r="BS47" s="35"/>
      <c r="BT47" s="35"/>
      <c r="BU47" s="36"/>
      <c r="BV47" s="35"/>
      <c r="BW47" s="35"/>
      <c r="BX47" s="36"/>
      <c r="BY47" s="35"/>
      <c r="BZ47" s="35"/>
      <c r="CA47" s="36"/>
      <c r="CB47" s="35"/>
      <c r="CC47" s="35"/>
      <c r="CD47" s="36"/>
      <c r="CE47" s="35"/>
      <c r="CF47" s="35"/>
      <c r="CG47" s="36"/>
      <c r="CH47" s="36" t="str">
        <f t="shared" si="19"/>
        <v/>
      </c>
      <c r="CI47" s="36" t="str">
        <f t="shared" si="20"/>
        <v/>
      </c>
      <c r="CJ47" s="36" t="str">
        <f t="shared" si="21"/>
        <v/>
      </c>
      <c r="CK47" s="36" t="str">
        <f t="shared" si="22"/>
        <v/>
      </c>
      <c r="CL47" s="36" t="str">
        <f t="shared" si="23"/>
        <v/>
      </c>
      <c r="CM47" s="37" t="str">
        <f t="shared" si="24"/>
        <v/>
      </c>
      <c r="CN47" s="38" t="str">
        <f t="shared" si="25"/>
        <v/>
      </c>
      <c r="CO47" s="39"/>
      <c r="CP47" s="35"/>
      <c r="CQ47" s="40" t="str">
        <f t="shared" si="26"/>
        <v/>
      </c>
      <c r="CR47" s="39"/>
      <c r="CS47" s="35"/>
      <c r="CT47" s="40" t="str">
        <f t="shared" si="27"/>
        <v/>
      </c>
      <c r="CU47" s="3"/>
      <c r="CV47" s="3"/>
      <c r="CW47" s="3"/>
      <c r="CX47" s="3"/>
      <c r="CY47" s="3"/>
      <c r="CZ47" s="3"/>
      <c r="DA47" s="3"/>
      <c r="DD47" s="3"/>
      <c r="DE47" s="3"/>
      <c r="DF47" s="3"/>
    </row>
    <row r="48" spans="1:110" ht="15.75" customHeight="1">
      <c r="A48" s="20"/>
      <c r="B48" s="20"/>
      <c r="C48" s="20"/>
      <c r="D48" s="20" t="str">
        <f t="shared" si="0"/>
        <v/>
      </c>
      <c r="E48" s="32" t="str">
        <f t="shared" si="1"/>
        <v/>
      </c>
      <c r="F48" s="33" t="str">
        <f t="shared" si="2"/>
        <v/>
      </c>
      <c r="G48" s="32" t="str">
        <f t="shared" si="3"/>
        <v/>
      </c>
      <c r="H48" s="32" t="str">
        <f t="shared" si="4"/>
        <v/>
      </c>
      <c r="I48" s="20" t="str">
        <f t="shared" si="5"/>
        <v/>
      </c>
      <c r="J48" s="32" t="str">
        <f t="shared" si="6"/>
        <v/>
      </c>
      <c r="K48" s="34" t="str">
        <f t="shared" si="7"/>
        <v/>
      </c>
      <c r="L48" s="32" t="str">
        <f t="shared" si="8"/>
        <v/>
      </c>
      <c r="M48" s="20" t="str">
        <f t="shared" si="9"/>
        <v/>
      </c>
      <c r="N48" s="3"/>
      <c r="O48" s="35"/>
      <c r="P48" s="35"/>
      <c r="Q48" s="36"/>
      <c r="R48" s="35"/>
      <c r="S48" s="35"/>
      <c r="T48" s="36"/>
      <c r="U48" s="35"/>
      <c r="V48" s="35"/>
      <c r="W48" s="36"/>
      <c r="X48" s="35"/>
      <c r="Y48" s="35"/>
      <c r="Z48" s="36"/>
      <c r="AA48" s="35"/>
      <c r="AB48" s="35"/>
      <c r="AC48" s="36"/>
      <c r="AD48" s="36" t="str">
        <f t="shared" si="10"/>
        <v/>
      </c>
      <c r="AE48" s="35"/>
      <c r="AF48" s="35"/>
      <c r="AG48" s="36"/>
      <c r="AH48" s="35"/>
      <c r="AI48" s="35"/>
      <c r="AJ48" s="36"/>
      <c r="AK48" s="35"/>
      <c r="AL48" s="35"/>
      <c r="AM48" s="36"/>
      <c r="AN48" s="35"/>
      <c r="AO48" s="35"/>
      <c r="AP48" s="36"/>
      <c r="AQ48" s="35"/>
      <c r="AR48" s="35"/>
      <c r="AS48" s="36"/>
      <c r="AT48" s="35"/>
      <c r="AU48" s="37" t="str">
        <f t="shared" si="11"/>
        <v/>
      </c>
      <c r="AV48" s="38" t="str">
        <f t="shared" si="12"/>
        <v/>
      </c>
      <c r="AW48" s="39"/>
      <c r="AX48" s="35"/>
      <c r="AY48" s="35"/>
      <c r="AZ48" s="36"/>
      <c r="BA48" s="35"/>
      <c r="BB48" s="35"/>
      <c r="BC48" s="36"/>
      <c r="BD48" s="35"/>
      <c r="BE48" s="35"/>
      <c r="BF48" s="36"/>
      <c r="BG48" s="35"/>
      <c r="BH48" s="35"/>
      <c r="BI48" s="36"/>
      <c r="BJ48" s="35"/>
      <c r="BK48" s="35"/>
      <c r="BL48" s="36"/>
      <c r="BM48" s="36" t="str">
        <f t="shared" si="13"/>
        <v/>
      </c>
      <c r="BN48" s="36" t="str">
        <f t="shared" si="14"/>
        <v/>
      </c>
      <c r="BO48" s="36" t="str">
        <f t="shared" si="15"/>
        <v/>
      </c>
      <c r="BP48" s="36" t="str">
        <f t="shared" si="16"/>
        <v/>
      </c>
      <c r="BQ48" s="36" t="str">
        <f t="shared" si="17"/>
        <v/>
      </c>
      <c r="BR48" s="36" t="str">
        <f t="shared" si="18"/>
        <v/>
      </c>
      <c r="BS48" s="35"/>
      <c r="BT48" s="35"/>
      <c r="BU48" s="36"/>
      <c r="BV48" s="35"/>
      <c r="BW48" s="35"/>
      <c r="BX48" s="36"/>
      <c r="BY48" s="35"/>
      <c r="BZ48" s="35"/>
      <c r="CA48" s="36"/>
      <c r="CB48" s="35"/>
      <c r="CC48" s="35"/>
      <c r="CD48" s="36"/>
      <c r="CE48" s="35"/>
      <c r="CF48" s="35"/>
      <c r="CG48" s="36"/>
      <c r="CH48" s="36" t="str">
        <f t="shared" si="19"/>
        <v/>
      </c>
      <c r="CI48" s="36" t="str">
        <f t="shared" si="20"/>
        <v/>
      </c>
      <c r="CJ48" s="36" t="str">
        <f t="shared" si="21"/>
        <v/>
      </c>
      <c r="CK48" s="36" t="str">
        <f t="shared" si="22"/>
        <v/>
      </c>
      <c r="CL48" s="36" t="str">
        <f t="shared" si="23"/>
        <v/>
      </c>
      <c r="CM48" s="37" t="str">
        <f t="shared" si="24"/>
        <v/>
      </c>
      <c r="CN48" s="38" t="str">
        <f t="shared" si="25"/>
        <v/>
      </c>
      <c r="CO48" s="39"/>
      <c r="CP48" s="35"/>
      <c r="CQ48" s="40" t="str">
        <f t="shared" si="26"/>
        <v/>
      </c>
      <c r="CR48" s="39"/>
      <c r="CS48" s="35"/>
      <c r="CT48" s="40" t="str">
        <f t="shared" si="27"/>
        <v/>
      </c>
      <c r="CU48" s="3"/>
      <c r="CV48" s="3"/>
      <c r="CW48" s="3"/>
      <c r="CX48" s="3"/>
      <c r="CY48" s="3"/>
      <c r="CZ48" s="3"/>
      <c r="DA48" s="3"/>
      <c r="DD48" s="3"/>
      <c r="DE48" s="3"/>
      <c r="DF48" s="3"/>
    </row>
    <row r="49" spans="1:110" ht="15.75" customHeight="1">
      <c r="A49" s="20"/>
      <c r="B49" s="20"/>
      <c r="C49" s="20"/>
      <c r="D49" s="20" t="str">
        <f t="shared" si="0"/>
        <v/>
      </c>
      <c r="E49" s="32" t="str">
        <f t="shared" si="1"/>
        <v/>
      </c>
      <c r="F49" s="33" t="str">
        <f t="shared" si="2"/>
        <v/>
      </c>
      <c r="G49" s="32" t="str">
        <f t="shared" si="3"/>
        <v/>
      </c>
      <c r="H49" s="32" t="str">
        <f t="shared" si="4"/>
        <v/>
      </c>
      <c r="I49" s="20" t="str">
        <f t="shared" si="5"/>
        <v/>
      </c>
      <c r="J49" s="32" t="str">
        <f t="shared" si="6"/>
        <v/>
      </c>
      <c r="K49" s="34" t="str">
        <f t="shared" si="7"/>
        <v/>
      </c>
      <c r="L49" s="32" t="str">
        <f t="shared" si="8"/>
        <v/>
      </c>
      <c r="M49" s="20" t="str">
        <f t="shared" si="9"/>
        <v/>
      </c>
      <c r="N49" s="3"/>
      <c r="O49" s="35"/>
      <c r="P49" s="35"/>
      <c r="Q49" s="36"/>
      <c r="R49" s="35"/>
      <c r="S49" s="35"/>
      <c r="T49" s="36"/>
      <c r="U49" s="35"/>
      <c r="V49" s="35"/>
      <c r="W49" s="36"/>
      <c r="X49" s="35"/>
      <c r="Y49" s="35"/>
      <c r="Z49" s="36"/>
      <c r="AA49" s="35"/>
      <c r="AB49" s="35"/>
      <c r="AC49" s="36"/>
      <c r="AD49" s="36" t="str">
        <f t="shared" si="10"/>
        <v/>
      </c>
      <c r="AE49" s="35"/>
      <c r="AF49" s="35"/>
      <c r="AG49" s="36"/>
      <c r="AH49" s="35"/>
      <c r="AI49" s="35"/>
      <c r="AJ49" s="36"/>
      <c r="AK49" s="35"/>
      <c r="AL49" s="35"/>
      <c r="AM49" s="36"/>
      <c r="AN49" s="35"/>
      <c r="AO49" s="35"/>
      <c r="AP49" s="36"/>
      <c r="AQ49" s="35"/>
      <c r="AR49" s="35"/>
      <c r="AS49" s="36"/>
      <c r="AT49" s="35"/>
      <c r="AU49" s="37" t="str">
        <f t="shared" si="11"/>
        <v/>
      </c>
      <c r="AV49" s="38" t="str">
        <f t="shared" si="12"/>
        <v/>
      </c>
      <c r="AW49" s="39"/>
      <c r="AX49" s="35"/>
      <c r="AY49" s="35"/>
      <c r="AZ49" s="36"/>
      <c r="BA49" s="35"/>
      <c r="BB49" s="35"/>
      <c r="BC49" s="36"/>
      <c r="BD49" s="35"/>
      <c r="BE49" s="35"/>
      <c r="BF49" s="36"/>
      <c r="BG49" s="35"/>
      <c r="BH49" s="35"/>
      <c r="BI49" s="36"/>
      <c r="BJ49" s="35"/>
      <c r="BK49" s="35"/>
      <c r="BL49" s="36"/>
      <c r="BM49" s="36" t="str">
        <f t="shared" si="13"/>
        <v/>
      </c>
      <c r="BN49" s="36" t="str">
        <f t="shared" si="14"/>
        <v/>
      </c>
      <c r="BO49" s="36" t="str">
        <f t="shared" si="15"/>
        <v/>
      </c>
      <c r="BP49" s="36" t="str">
        <f t="shared" si="16"/>
        <v/>
      </c>
      <c r="BQ49" s="36" t="str">
        <f t="shared" si="17"/>
        <v/>
      </c>
      <c r="BR49" s="36" t="str">
        <f t="shared" si="18"/>
        <v/>
      </c>
      <c r="BS49" s="35"/>
      <c r="BT49" s="35"/>
      <c r="BU49" s="36"/>
      <c r="BV49" s="35"/>
      <c r="BW49" s="35"/>
      <c r="BX49" s="36"/>
      <c r="BY49" s="35"/>
      <c r="BZ49" s="35"/>
      <c r="CA49" s="36"/>
      <c r="CB49" s="35"/>
      <c r="CC49" s="35"/>
      <c r="CD49" s="36"/>
      <c r="CE49" s="35"/>
      <c r="CF49" s="35"/>
      <c r="CG49" s="36"/>
      <c r="CH49" s="36" t="str">
        <f t="shared" si="19"/>
        <v/>
      </c>
      <c r="CI49" s="36" t="str">
        <f t="shared" si="20"/>
        <v/>
      </c>
      <c r="CJ49" s="36" t="str">
        <f t="shared" si="21"/>
        <v/>
      </c>
      <c r="CK49" s="36" t="str">
        <f t="shared" si="22"/>
        <v/>
      </c>
      <c r="CL49" s="36" t="str">
        <f t="shared" si="23"/>
        <v/>
      </c>
      <c r="CM49" s="37" t="str">
        <f t="shared" si="24"/>
        <v/>
      </c>
      <c r="CN49" s="38" t="str">
        <f t="shared" si="25"/>
        <v/>
      </c>
      <c r="CO49" s="39"/>
      <c r="CP49" s="35"/>
      <c r="CQ49" s="40" t="str">
        <f t="shared" si="26"/>
        <v/>
      </c>
      <c r="CR49" s="39"/>
      <c r="CS49" s="35"/>
      <c r="CT49" s="40" t="str">
        <f t="shared" si="27"/>
        <v/>
      </c>
      <c r="CU49" s="3"/>
      <c r="CV49" s="3"/>
      <c r="CW49" s="3"/>
      <c r="CX49" s="3"/>
      <c r="CY49" s="3"/>
      <c r="CZ49" s="3"/>
      <c r="DA49" s="3"/>
      <c r="DD49" s="3"/>
      <c r="DE49" s="3"/>
      <c r="DF49" s="3"/>
    </row>
    <row r="50" spans="1:110" ht="15.75" customHeight="1">
      <c r="A50" s="20"/>
      <c r="B50" s="20"/>
      <c r="C50" s="20"/>
      <c r="D50" s="20" t="str">
        <f t="shared" si="0"/>
        <v/>
      </c>
      <c r="E50" s="32" t="str">
        <f t="shared" si="1"/>
        <v/>
      </c>
      <c r="F50" s="33" t="str">
        <f t="shared" si="2"/>
        <v/>
      </c>
      <c r="G50" s="32" t="str">
        <f t="shared" si="3"/>
        <v/>
      </c>
      <c r="H50" s="32" t="str">
        <f t="shared" si="4"/>
        <v/>
      </c>
      <c r="I50" s="20" t="str">
        <f t="shared" si="5"/>
        <v/>
      </c>
      <c r="J50" s="32" t="str">
        <f t="shared" si="6"/>
        <v/>
      </c>
      <c r="K50" s="34" t="str">
        <f t="shared" si="7"/>
        <v/>
      </c>
      <c r="L50" s="32" t="str">
        <f t="shared" si="8"/>
        <v/>
      </c>
      <c r="M50" s="20" t="str">
        <f t="shared" si="9"/>
        <v/>
      </c>
      <c r="N50" s="3"/>
      <c r="O50" s="35"/>
      <c r="P50" s="35"/>
      <c r="Q50" s="36"/>
      <c r="R50" s="35"/>
      <c r="S50" s="35"/>
      <c r="T50" s="36"/>
      <c r="U50" s="35"/>
      <c r="V50" s="35"/>
      <c r="W50" s="36"/>
      <c r="X50" s="35"/>
      <c r="Y50" s="35"/>
      <c r="Z50" s="36"/>
      <c r="AA50" s="35"/>
      <c r="AB50" s="35"/>
      <c r="AC50" s="36"/>
      <c r="AD50" s="36" t="str">
        <f t="shared" si="10"/>
        <v/>
      </c>
      <c r="AE50" s="35"/>
      <c r="AF50" s="35"/>
      <c r="AG50" s="36"/>
      <c r="AH50" s="35"/>
      <c r="AI50" s="35"/>
      <c r="AJ50" s="36"/>
      <c r="AK50" s="35"/>
      <c r="AL50" s="35"/>
      <c r="AM50" s="36"/>
      <c r="AN50" s="35"/>
      <c r="AO50" s="35"/>
      <c r="AP50" s="36"/>
      <c r="AQ50" s="35"/>
      <c r="AR50" s="35"/>
      <c r="AS50" s="36"/>
      <c r="AT50" s="35"/>
      <c r="AU50" s="37" t="str">
        <f t="shared" si="11"/>
        <v/>
      </c>
      <c r="AV50" s="38" t="str">
        <f t="shared" si="12"/>
        <v/>
      </c>
      <c r="AW50" s="39"/>
      <c r="AX50" s="35"/>
      <c r="AY50" s="35"/>
      <c r="AZ50" s="36"/>
      <c r="BA50" s="35"/>
      <c r="BB50" s="35"/>
      <c r="BC50" s="36"/>
      <c r="BD50" s="35"/>
      <c r="BE50" s="35"/>
      <c r="BF50" s="36"/>
      <c r="BG50" s="35"/>
      <c r="BH50" s="35"/>
      <c r="BI50" s="36"/>
      <c r="BJ50" s="35"/>
      <c r="BK50" s="35"/>
      <c r="BL50" s="36"/>
      <c r="BM50" s="36" t="str">
        <f t="shared" si="13"/>
        <v/>
      </c>
      <c r="BN50" s="36" t="str">
        <f t="shared" si="14"/>
        <v/>
      </c>
      <c r="BO50" s="36" t="str">
        <f t="shared" si="15"/>
        <v/>
      </c>
      <c r="BP50" s="36" t="str">
        <f t="shared" si="16"/>
        <v/>
      </c>
      <c r="BQ50" s="36" t="str">
        <f t="shared" si="17"/>
        <v/>
      </c>
      <c r="BR50" s="36" t="str">
        <f t="shared" si="18"/>
        <v/>
      </c>
      <c r="BS50" s="35"/>
      <c r="BT50" s="35"/>
      <c r="BU50" s="36"/>
      <c r="BV50" s="35"/>
      <c r="BW50" s="35"/>
      <c r="BX50" s="36"/>
      <c r="BY50" s="35"/>
      <c r="BZ50" s="35"/>
      <c r="CA50" s="36"/>
      <c r="CB50" s="35"/>
      <c r="CC50" s="35"/>
      <c r="CD50" s="36"/>
      <c r="CE50" s="35"/>
      <c r="CF50" s="35"/>
      <c r="CG50" s="36"/>
      <c r="CH50" s="36" t="str">
        <f t="shared" si="19"/>
        <v/>
      </c>
      <c r="CI50" s="36" t="str">
        <f t="shared" si="20"/>
        <v/>
      </c>
      <c r="CJ50" s="36" t="str">
        <f t="shared" si="21"/>
        <v/>
      </c>
      <c r="CK50" s="36" t="str">
        <f t="shared" si="22"/>
        <v/>
      </c>
      <c r="CL50" s="36" t="str">
        <f t="shared" si="23"/>
        <v/>
      </c>
      <c r="CM50" s="37" t="str">
        <f t="shared" si="24"/>
        <v/>
      </c>
      <c r="CN50" s="38" t="str">
        <f t="shared" si="25"/>
        <v/>
      </c>
      <c r="CO50" s="39"/>
      <c r="CP50" s="35"/>
      <c r="CQ50" s="40" t="str">
        <f t="shared" si="26"/>
        <v/>
      </c>
      <c r="CR50" s="39"/>
      <c r="CS50" s="35"/>
      <c r="CT50" s="40" t="str">
        <f t="shared" si="27"/>
        <v/>
      </c>
      <c r="CU50" s="3"/>
      <c r="CV50" s="3"/>
      <c r="CW50" s="3"/>
      <c r="CX50" s="3"/>
      <c r="CY50" s="3"/>
      <c r="CZ50" s="3"/>
      <c r="DA50" s="3"/>
      <c r="DD50" s="3"/>
      <c r="DE50" s="3"/>
      <c r="DF50" s="3"/>
    </row>
    <row r="51" spans="1:110" ht="15.75" customHeight="1">
      <c r="A51" s="20"/>
      <c r="B51" s="20"/>
      <c r="C51" s="20"/>
      <c r="D51" s="20" t="str">
        <f t="shared" si="0"/>
        <v/>
      </c>
      <c r="E51" s="32" t="str">
        <f t="shared" si="1"/>
        <v/>
      </c>
      <c r="F51" s="33" t="str">
        <f t="shared" si="2"/>
        <v/>
      </c>
      <c r="G51" s="32" t="str">
        <f t="shared" si="3"/>
        <v/>
      </c>
      <c r="H51" s="32" t="str">
        <f t="shared" si="4"/>
        <v/>
      </c>
      <c r="I51" s="20" t="str">
        <f t="shared" si="5"/>
        <v/>
      </c>
      <c r="J51" s="32" t="str">
        <f t="shared" si="6"/>
        <v/>
      </c>
      <c r="K51" s="34" t="str">
        <f t="shared" si="7"/>
        <v/>
      </c>
      <c r="L51" s="32" t="str">
        <f t="shared" si="8"/>
        <v/>
      </c>
      <c r="M51" s="20" t="str">
        <f t="shared" si="9"/>
        <v/>
      </c>
      <c r="N51" s="3"/>
      <c r="O51" s="35"/>
      <c r="P51" s="35"/>
      <c r="Q51" s="36"/>
      <c r="R51" s="35"/>
      <c r="S51" s="35"/>
      <c r="T51" s="36"/>
      <c r="U51" s="35"/>
      <c r="V51" s="35"/>
      <c r="W51" s="36"/>
      <c r="X51" s="35"/>
      <c r="Y51" s="35"/>
      <c r="Z51" s="36"/>
      <c r="AA51" s="35"/>
      <c r="AB51" s="35"/>
      <c r="AC51" s="36"/>
      <c r="AD51" s="36" t="str">
        <f t="shared" si="10"/>
        <v/>
      </c>
      <c r="AE51" s="35"/>
      <c r="AF51" s="35"/>
      <c r="AG51" s="36"/>
      <c r="AH51" s="35"/>
      <c r="AI51" s="35"/>
      <c r="AJ51" s="36"/>
      <c r="AK51" s="35"/>
      <c r="AL51" s="35"/>
      <c r="AM51" s="36"/>
      <c r="AN51" s="35"/>
      <c r="AO51" s="35"/>
      <c r="AP51" s="36"/>
      <c r="AQ51" s="35"/>
      <c r="AR51" s="35"/>
      <c r="AS51" s="36"/>
      <c r="AT51" s="35"/>
      <c r="AU51" s="37" t="str">
        <f t="shared" si="11"/>
        <v/>
      </c>
      <c r="AV51" s="38" t="str">
        <f t="shared" si="12"/>
        <v/>
      </c>
      <c r="AW51" s="39"/>
      <c r="AX51" s="35"/>
      <c r="AY51" s="35"/>
      <c r="AZ51" s="36"/>
      <c r="BA51" s="35"/>
      <c r="BB51" s="35"/>
      <c r="BC51" s="36"/>
      <c r="BD51" s="35"/>
      <c r="BE51" s="35"/>
      <c r="BF51" s="36"/>
      <c r="BG51" s="35"/>
      <c r="BH51" s="35"/>
      <c r="BI51" s="36"/>
      <c r="BJ51" s="35"/>
      <c r="BK51" s="35"/>
      <c r="BL51" s="36"/>
      <c r="BM51" s="36" t="str">
        <f t="shared" si="13"/>
        <v/>
      </c>
      <c r="BN51" s="36" t="str">
        <f t="shared" si="14"/>
        <v/>
      </c>
      <c r="BO51" s="36" t="str">
        <f t="shared" si="15"/>
        <v/>
      </c>
      <c r="BP51" s="36" t="str">
        <f t="shared" si="16"/>
        <v/>
      </c>
      <c r="BQ51" s="36" t="str">
        <f t="shared" si="17"/>
        <v/>
      </c>
      <c r="BR51" s="36" t="str">
        <f t="shared" si="18"/>
        <v/>
      </c>
      <c r="BS51" s="35"/>
      <c r="BT51" s="35"/>
      <c r="BU51" s="36"/>
      <c r="BV51" s="35"/>
      <c r="BW51" s="35"/>
      <c r="BX51" s="36"/>
      <c r="BY51" s="35"/>
      <c r="BZ51" s="35"/>
      <c r="CA51" s="36"/>
      <c r="CB51" s="35"/>
      <c r="CC51" s="35"/>
      <c r="CD51" s="36"/>
      <c r="CE51" s="35"/>
      <c r="CF51" s="35"/>
      <c r="CG51" s="36"/>
      <c r="CH51" s="36" t="str">
        <f t="shared" si="19"/>
        <v/>
      </c>
      <c r="CI51" s="36" t="str">
        <f t="shared" si="20"/>
        <v/>
      </c>
      <c r="CJ51" s="36" t="str">
        <f t="shared" si="21"/>
        <v/>
      </c>
      <c r="CK51" s="36" t="str">
        <f t="shared" si="22"/>
        <v/>
      </c>
      <c r="CL51" s="36" t="str">
        <f t="shared" si="23"/>
        <v/>
      </c>
      <c r="CM51" s="37" t="str">
        <f t="shared" si="24"/>
        <v/>
      </c>
      <c r="CN51" s="38" t="str">
        <f t="shared" si="25"/>
        <v/>
      </c>
      <c r="CO51" s="39"/>
      <c r="CP51" s="35"/>
      <c r="CQ51" s="40" t="str">
        <f t="shared" si="26"/>
        <v/>
      </c>
      <c r="CR51" s="39"/>
      <c r="CS51" s="35"/>
      <c r="CT51" s="40" t="str">
        <f t="shared" si="27"/>
        <v/>
      </c>
      <c r="CU51" s="3"/>
      <c r="CV51" s="3"/>
      <c r="CW51" s="3"/>
      <c r="CX51" s="3"/>
      <c r="CY51" s="3"/>
      <c r="CZ51" s="3"/>
      <c r="DA51" s="3"/>
      <c r="DD51" s="3"/>
      <c r="DE51" s="3"/>
      <c r="DF51" s="3"/>
    </row>
    <row r="52" spans="1:110" ht="15.75" customHeight="1">
      <c r="A52" s="20"/>
      <c r="B52" s="20"/>
      <c r="C52" s="20"/>
      <c r="D52" s="20" t="str">
        <f t="shared" si="0"/>
        <v/>
      </c>
      <c r="E52" s="32" t="str">
        <f t="shared" si="1"/>
        <v/>
      </c>
      <c r="F52" s="33" t="str">
        <f t="shared" si="2"/>
        <v/>
      </c>
      <c r="G52" s="32" t="str">
        <f t="shared" si="3"/>
        <v/>
      </c>
      <c r="H52" s="32" t="str">
        <f t="shared" si="4"/>
        <v/>
      </c>
      <c r="I52" s="20" t="str">
        <f t="shared" si="5"/>
        <v/>
      </c>
      <c r="J52" s="32" t="str">
        <f t="shared" si="6"/>
        <v/>
      </c>
      <c r="K52" s="34" t="str">
        <f t="shared" si="7"/>
        <v/>
      </c>
      <c r="L52" s="32" t="str">
        <f t="shared" si="8"/>
        <v/>
      </c>
      <c r="M52" s="20" t="str">
        <f t="shared" si="9"/>
        <v/>
      </c>
      <c r="N52" s="3"/>
      <c r="O52" s="35"/>
      <c r="P52" s="35"/>
      <c r="Q52" s="36"/>
      <c r="R52" s="35"/>
      <c r="S52" s="35"/>
      <c r="T52" s="36"/>
      <c r="U52" s="35"/>
      <c r="V52" s="35"/>
      <c r="W52" s="36"/>
      <c r="X52" s="35"/>
      <c r="Y52" s="35"/>
      <c r="Z52" s="36"/>
      <c r="AA52" s="35"/>
      <c r="AB52" s="35"/>
      <c r="AC52" s="36"/>
      <c r="AD52" s="36" t="str">
        <f t="shared" si="10"/>
        <v/>
      </c>
      <c r="AE52" s="35"/>
      <c r="AF52" s="35"/>
      <c r="AG52" s="36"/>
      <c r="AH52" s="35"/>
      <c r="AI52" s="35"/>
      <c r="AJ52" s="36"/>
      <c r="AK52" s="35"/>
      <c r="AL52" s="35"/>
      <c r="AM52" s="36"/>
      <c r="AN52" s="35"/>
      <c r="AO52" s="35"/>
      <c r="AP52" s="36"/>
      <c r="AQ52" s="35"/>
      <c r="AR52" s="35"/>
      <c r="AS52" s="36"/>
      <c r="AT52" s="35"/>
      <c r="AU52" s="37" t="str">
        <f t="shared" si="11"/>
        <v/>
      </c>
      <c r="AV52" s="38" t="str">
        <f t="shared" si="12"/>
        <v/>
      </c>
      <c r="AW52" s="39"/>
      <c r="AX52" s="35"/>
      <c r="AY52" s="35"/>
      <c r="AZ52" s="36"/>
      <c r="BA52" s="35"/>
      <c r="BB52" s="35"/>
      <c r="BC52" s="36"/>
      <c r="BD52" s="35"/>
      <c r="BE52" s="35"/>
      <c r="BF52" s="36"/>
      <c r="BG52" s="35"/>
      <c r="BH52" s="35"/>
      <c r="BI52" s="36"/>
      <c r="BJ52" s="35"/>
      <c r="BK52" s="35"/>
      <c r="BL52" s="36"/>
      <c r="BM52" s="36" t="str">
        <f t="shared" si="13"/>
        <v/>
      </c>
      <c r="BN52" s="36" t="str">
        <f t="shared" si="14"/>
        <v/>
      </c>
      <c r="BO52" s="36" t="str">
        <f t="shared" si="15"/>
        <v/>
      </c>
      <c r="BP52" s="36" t="str">
        <f t="shared" si="16"/>
        <v/>
      </c>
      <c r="BQ52" s="36" t="str">
        <f t="shared" si="17"/>
        <v/>
      </c>
      <c r="BR52" s="36" t="str">
        <f t="shared" si="18"/>
        <v/>
      </c>
      <c r="BS52" s="35"/>
      <c r="BT52" s="35"/>
      <c r="BU52" s="36"/>
      <c r="BV52" s="35"/>
      <c r="BW52" s="35"/>
      <c r="BX52" s="36"/>
      <c r="BY52" s="35"/>
      <c r="BZ52" s="35"/>
      <c r="CA52" s="36"/>
      <c r="CB52" s="35"/>
      <c r="CC52" s="35"/>
      <c r="CD52" s="36"/>
      <c r="CE52" s="35"/>
      <c r="CF52" s="35"/>
      <c r="CG52" s="36"/>
      <c r="CH52" s="36" t="str">
        <f t="shared" si="19"/>
        <v/>
      </c>
      <c r="CI52" s="36" t="str">
        <f t="shared" si="20"/>
        <v/>
      </c>
      <c r="CJ52" s="36" t="str">
        <f t="shared" si="21"/>
        <v/>
      </c>
      <c r="CK52" s="36" t="str">
        <f t="shared" si="22"/>
        <v/>
      </c>
      <c r="CL52" s="36" t="str">
        <f t="shared" si="23"/>
        <v/>
      </c>
      <c r="CM52" s="37" t="str">
        <f t="shared" si="24"/>
        <v/>
      </c>
      <c r="CN52" s="38" t="str">
        <f t="shared" si="25"/>
        <v/>
      </c>
      <c r="CO52" s="39"/>
      <c r="CP52" s="35"/>
      <c r="CQ52" s="40" t="str">
        <f t="shared" si="26"/>
        <v/>
      </c>
      <c r="CR52" s="39"/>
      <c r="CS52" s="35"/>
      <c r="CT52" s="40" t="str">
        <f t="shared" si="27"/>
        <v/>
      </c>
      <c r="CU52" s="3"/>
      <c r="CV52" s="3"/>
      <c r="CW52" s="3"/>
      <c r="CX52" s="3"/>
      <c r="CY52" s="3"/>
      <c r="CZ52" s="3"/>
      <c r="DA52" s="3"/>
      <c r="DD52" s="3"/>
      <c r="DE52" s="3"/>
      <c r="DF52" s="3"/>
    </row>
    <row r="53" spans="1:110" ht="15.75" customHeight="1">
      <c r="A53" s="20"/>
      <c r="B53" s="20"/>
      <c r="C53" s="20"/>
      <c r="D53" s="20" t="str">
        <f t="shared" si="0"/>
        <v/>
      </c>
      <c r="E53" s="32" t="str">
        <f t="shared" si="1"/>
        <v/>
      </c>
      <c r="F53" s="33" t="str">
        <f t="shared" si="2"/>
        <v/>
      </c>
      <c r="G53" s="32" t="str">
        <f t="shared" si="3"/>
        <v/>
      </c>
      <c r="H53" s="32" t="str">
        <f t="shared" si="4"/>
        <v/>
      </c>
      <c r="I53" s="20" t="str">
        <f t="shared" si="5"/>
        <v/>
      </c>
      <c r="J53" s="32" t="str">
        <f t="shared" si="6"/>
        <v/>
      </c>
      <c r="K53" s="34" t="str">
        <f t="shared" si="7"/>
        <v/>
      </c>
      <c r="L53" s="32" t="str">
        <f t="shared" si="8"/>
        <v/>
      </c>
      <c r="M53" s="20" t="str">
        <f t="shared" si="9"/>
        <v/>
      </c>
      <c r="N53" s="3"/>
      <c r="O53" s="35"/>
      <c r="P53" s="35"/>
      <c r="Q53" s="36"/>
      <c r="R53" s="35"/>
      <c r="S53" s="35"/>
      <c r="T53" s="36"/>
      <c r="U53" s="35"/>
      <c r="V53" s="35"/>
      <c r="W53" s="36"/>
      <c r="X53" s="35"/>
      <c r="Y53" s="35"/>
      <c r="Z53" s="36"/>
      <c r="AA53" s="35"/>
      <c r="AB53" s="35"/>
      <c r="AC53" s="36"/>
      <c r="AD53" s="36" t="str">
        <f t="shared" si="10"/>
        <v/>
      </c>
      <c r="AE53" s="35"/>
      <c r="AF53" s="35"/>
      <c r="AG53" s="36"/>
      <c r="AH53" s="35"/>
      <c r="AI53" s="35"/>
      <c r="AJ53" s="36"/>
      <c r="AK53" s="35"/>
      <c r="AL53" s="35"/>
      <c r="AM53" s="36"/>
      <c r="AN53" s="35"/>
      <c r="AO53" s="35"/>
      <c r="AP53" s="36"/>
      <c r="AQ53" s="35"/>
      <c r="AR53" s="35"/>
      <c r="AS53" s="36"/>
      <c r="AT53" s="35"/>
      <c r="AU53" s="37" t="str">
        <f t="shared" si="11"/>
        <v/>
      </c>
      <c r="AV53" s="38" t="str">
        <f t="shared" si="12"/>
        <v/>
      </c>
      <c r="AW53" s="39"/>
      <c r="AX53" s="35"/>
      <c r="AY53" s="35"/>
      <c r="AZ53" s="36"/>
      <c r="BA53" s="35"/>
      <c r="BB53" s="35"/>
      <c r="BC53" s="36"/>
      <c r="BD53" s="35"/>
      <c r="BE53" s="35"/>
      <c r="BF53" s="36"/>
      <c r="BG53" s="35"/>
      <c r="BH53" s="35"/>
      <c r="BI53" s="36"/>
      <c r="BJ53" s="35"/>
      <c r="BK53" s="35"/>
      <c r="BL53" s="36"/>
      <c r="BM53" s="36" t="str">
        <f t="shared" si="13"/>
        <v/>
      </c>
      <c r="BN53" s="36" t="str">
        <f t="shared" si="14"/>
        <v/>
      </c>
      <c r="BO53" s="36" t="str">
        <f t="shared" si="15"/>
        <v/>
      </c>
      <c r="BP53" s="36" t="str">
        <f t="shared" si="16"/>
        <v/>
      </c>
      <c r="BQ53" s="36" t="str">
        <f t="shared" si="17"/>
        <v/>
      </c>
      <c r="BR53" s="36" t="str">
        <f t="shared" si="18"/>
        <v/>
      </c>
      <c r="BS53" s="35"/>
      <c r="BT53" s="35"/>
      <c r="BU53" s="36"/>
      <c r="BV53" s="35"/>
      <c r="BW53" s="35"/>
      <c r="BX53" s="36"/>
      <c r="BY53" s="35"/>
      <c r="BZ53" s="35"/>
      <c r="CA53" s="36"/>
      <c r="CB53" s="35"/>
      <c r="CC53" s="35"/>
      <c r="CD53" s="36"/>
      <c r="CE53" s="35"/>
      <c r="CF53" s="35"/>
      <c r="CG53" s="36"/>
      <c r="CH53" s="36" t="str">
        <f t="shared" si="19"/>
        <v/>
      </c>
      <c r="CI53" s="36" t="str">
        <f t="shared" si="20"/>
        <v/>
      </c>
      <c r="CJ53" s="36" t="str">
        <f t="shared" si="21"/>
        <v/>
      </c>
      <c r="CK53" s="36" t="str">
        <f t="shared" si="22"/>
        <v/>
      </c>
      <c r="CL53" s="36" t="str">
        <f t="shared" si="23"/>
        <v/>
      </c>
      <c r="CM53" s="37" t="str">
        <f t="shared" si="24"/>
        <v/>
      </c>
      <c r="CN53" s="38" t="str">
        <f t="shared" si="25"/>
        <v/>
      </c>
      <c r="CO53" s="39"/>
      <c r="CP53" s="35"/>
      <c r="CQ53" s="40" t="str">
        <f t="shared" si="26"/>
        <v/>
      </c>
      <c r="CR53" s="39"/>
      <c r="CS53" s="35"/>
      <c r="CT53" s="40" t="str">
        <f t="shared" si="27"/>
        <v/>
      </c>
      <c r="CU53" s="3"/>
      <c r="CV53" s="3"/>
      <c r="CW53" s="3"/>
      <c r="CX53" s="3"/>
      <c r="CY53" s="3"/>
      <c r="CZ53" s="3"/>
      <c r="DA53" s="3"/>
      <c r="DD53" s="3"/>
      <c r="DE53" s="3"/>
      <c r="DF53" s="3"/>
    </row>
    <row r="54" spans="1:110" ht="15.75" customHeight="1">
      <c r="A54" s="20"/>
      <c r="B54" s="20"/>
      <c r="C54" s="20"/>
      <c r="D54" s="20" t="str">
        <f t="shared" si="0"/>
        <v/>
      </c>
      <c r="E54" s="32" t="str">
        <f t="shared" si="1"/>
        <v/>
      </c>
      <c r="F54" s="33" t="str">
        <f t="shared" si="2"/>
        <v/>
      </c>
      <c r="G54" s="32" t="str">
        <f t="shared" si="3"/>
        <v/>
      </c>
      <c r="H54" s="32" t="str">
        <f t="shared" si="4"/>
        <v/>
      </c>
      <c r="I54" s="20" t="str">
        <f t="shared" si="5"/>
        <v/>
      </c>
      <c r="J54" s="32" t="str">
        <f t="shared" si="6"/>
        <v/>
      </c>
      <c r="K54" s="34" t="str">
        <f t="shared" si="7"/>
        <v/>
      </c>
      <c r="L54" s="32" t="str">
        <f t="shared" si="8"/>
        <v/>
      </c>
      <c r="M54" s="20" t="str">
        <f t="shared" si="9"/>
        <v/>
      </c>
      <c r="N54" s="3"/>
      <c r="O54" s="35"/>
      <c r="P54" s="35"/>
      <c r="Q54" s="36"/>
      <c r="R54" s="35"/>
      <c r="S54" s="35"/>
      <c r="T54" s="36"/>
      <c r="U54" s="35"/>
      <c r="V54" s="35"/>
      <c r="W54" s="36"/>
      <c r="X54" s="35"/>
      <c r="Y54" s="35"/>
      <c r="Z54" s="36"/>
      <c r="AA54" s="35"/>
      <c r="AB54" s="35"/>
      <c r="AC54" s="36"/>
      <c r="AD54" s="36" t="str">
        <f t="shared" si="10"/>
        <v/>
      </c>
      <c r="AE54" s="35"/>
      <c r="AF54" s="35"/>
      <c r="AG54" s="36"/>
      <c r="AH54" s="35"/>
      <c r="AI54" s="35"/>
      <c r="AJ54" s="36"/>
      <c r="AK54" s="35"/>
      <c r="AL54" s="35"/>
      <c r="AM54" s="36"/>
      <c r="AN54" s="35"/>
      <c r="AO54" s="35"/>
      <c r="AP54" s="36"/>
      <c r="AQ54" s="35"/>
      <c r="AR54" s="35"/>
      <c r="AS54" s="36"/>
      <c r="AT54" s="35"/>
      <c r="AU54" s="37" t="str">
        <f t="shared" si="11"/>
        <v/>
      </c>
      <c r="AV54" s="38" t="str">
        <f t="shared" si="12"/>
        <v/>
      </c>
      <c r="AW54" s="39"/>
      <c r="AX54" s="35"/>
      <c r="AY54" s="35"/>
      <c r="AZ54" s="36"/>
      <c r="BA54" s="35"/>
      <c r="BB54" s="35"/>
      <c r="BC54" s="36"/>
      <c r="BD54" s="35"/>
      <c r="BE54" s="35"/>
      <c r="BF54" s="36"/>
      <c r="BG54" s="35"/>
      <c r="BH54" s="35"/>
      <c r="BI54" s="36"/>
      <c r="BJ54" s="35"/>
      <c r="BK54" s="35"/>
      <c r="BL54" s="36"/>
      <c r="BM54" s="36" t="str">
        <f t="shared" si="13"/>
        <v/>
      </c>
      <c r="BN54" s="36" t="str">
        <f t="shared" si="14"/>
        <v/>
      </c>
      <c r="BO54" s="36" t="str">
        <f t="shared" si="15"/>
        <v/>
      </c>
      <c r="BP54" s="36" t="str">
        <f t="shared" si="16"/>
        <v/>
      </c>
      <c r="BQ54" s="36" t="str">
        <f t="shared" si="17"/>
        <v/>
      </c>
      <c r="BR54" s="36" t="str">
        <f t="shared" si="18"/>
        <v/>
      </c>
      <c r="BS54" s="35"/>
      <c r="BT54" s="35"/>
      <c r="BU54" s="36"/>
      <c r="BV54" s="35"/>
      <c r="BW54" s="35"/>
      <c r="BX54" s="36"/>
      <c r="BY54" s="35"/>
      <c r="BZ54" s="35"/>
      <c r="CA54" s="36"/>
      <c r="CB54" s="35"/>
      <c r="CC54" s="35"/>
      <c r="CD54" s="36"/>
      <c r="CE54" s="35"/>
      <c r="CF54" s="35"/>
      <c r="CG54" s="36"/>
      <c r="CH54" s="36" t="str">
        <f t="shared" si="19"/>
        <v/>
      </c>
      <c r="CI54" s="36" t="str">
        <f t="shared" si="20"/>
        <v/>
      </c>
      <c r="CJ54" s="36" t="str">
        <f t="shared" si="21"/>
        <v/>
      </c>
      <c r="CK54" s="36" t="str">
        <f t="shared" si="22"/>
        <v/>
      </c>
      <c r="CL54" s="36" t="str">
        <f t="shared" si="23"/>
        <v/>
      </c>
      <c r="CM54" s="37" t="str">
        <f t="shared" si="24"/>
        <v/>
      </c>
      <c r="CN54" s="38" t="str">
        <f t="shared" si="25"/>
        <v/>
      </c>
      <c r="CO54" s="39"/>
      <c r="CP54" s="35"/>
      <c r="CQ54" s="40" t="str">
        <f t="shared" si="26"/>
        <v/>
      </c>
      <c r="CR54" s="39"/>
      <c r="CS54" s="35"/>
      <c r="CT54" s="40" t="str">
        <f t="shared" si="27"/>
        <v/>
      </c>
      <c r="CU54" s="3"/>
      <c r="CV54" s="3"/>
      <c r="CW54" s="3"/>
      <c r="CX54" s="3"/>
      <c r="CY54" s="3"/>
      <c r="CZ54" s="3"/>
      <c r="DA54" s="3"/>
      <c r="DD54" s="3"/>
      <c r="DE54" s="3"/>
      <c r="DF54" s="3"/>
    </row>
    <row r="55" spans="1:110" ht="15.75" customHeight="1">
      <c r="A55" s="20"/>
      <c r="B55" s="20"/>
      <c r="C55" s="20"/>
      <c r="D55" s="20" t="str">
        <f t="shared" si="0"/>
        <v/>
      </c>
      <c r="E55" s="32" t="str">
        <f t="shared" si="1"/>
        <v/>
      </c>
      <c r="F55" s="33" t="str">
        <f t="shared" si="2"/>
        <v/>
      </c>
      <c r="G55" s="32" t="str">
        <f t="shared" si="3"/>
        <v/>
      </c>
      <c r="H55" s="32" t="str">
        <f t="shared" si="4"/>
        <v/>
      </c>
      <c r="I55" s="20" t="str">
        <f t="shared" si="5"/>
        <v/>
      </c>
      <c r="J55" s="32" t="str">
        <f t="shared" si="6"/>
        <v/>
      </c>
      <c r="K55" s="34" t="str">
        <f t="shared" si="7"/>
        <v/>
      </c>
      <c r="L55" s="32" t="str">
        <f t="shared" si="8"/>
        <v/>
      </c>
      <c r="M55" s="20" t="str">
        <f t="shared" si="9"/>
        <v/>
      </c>
      <c r="N55" s="3"/>
      <c r="O55" s="35"/>
      <c r="P55" s="35"/>
      <c r="Q55" s="36"/>
      <c r="R55" s="35"/>
      <c r="S55" s="35"/>
      <c r="T55" s="36"/>
      <c r="U55" s="35"/>
      <c r="V55" s="35"/>
      <c r="W55" s="36"/>
      <c r="X55" s="35"/>
      <c r="Y55" s="35"/>
      <c r="Z55" s="36"/>
      <c r="AA55" s="35"/>
      <c r="AB55" s="35"/>
      <c r="AC55" s="36"/>
      <c r="AD55" s="36" t="str">
        <f t="shared" si="10"/>
        <v/>
      </c>
      <c r="AE55" s="35"/>
      <c r="AF55" s="35"/>
      <c r="AG55" s="36"/>
      <c r="AH55" s="35"/>
      <c r="AI55" s="35"/>
      <c r="AJ55" s="36"/>
      <c r="AK55" s="35"/>
      <c r="AL55" s="35"/>
      <c r="AM55" s="36"/>
      <c r="AN55" s="35"/>
      <c r="AO55" s="35"/>
      <c r="AP55" s="36"/>
      <c r="AQ55" s="35"/>
      <c r="AR55" s="35"/>
      <c r="AS55" s="36"/>
      <c r="AT55" s="35"/>
      <c r="AU55" s="37" t="str">
        <f t="shared" si="11"/>
        <v/>
      </c>
      <c r="AV55" s="38" t="str">
        <f t="shared" si="12"/>
        <v/>
      </c>
      <c r="AW55" s="39"/>
      <c r="AX55" s="35"/>
      <c r="AY55" s="35"/>
      <c r="AZ55" s="36"/>
      <c r="BA55" s="35"/>
      <c r="BB55" s="35"/>
      <c r="BC55" s="36"/>
      <c r="BD55" s="35"/>
      <c r="BE55" s="35"/>
      <c r="BF55" s="36"/>
      <c r="BG55" s="35"/>
      <c r="BH55" s="35"/>
      <c r="BI55" s="36"/>
      <c r="BJ55" s="35"/>
      <c r="BK55" s="35"/>
      <c r="BL55" s="36"/>
      <c r="BM55" s="36" t="str">
        <f t="shared" si="13"/>
        <v/>
      </c>
      <c r="BN55" s="36" t="str">
        <f t="shared" si="14"/>
        <v/>
      </c>
      <c r="BO55" s="36" t="str">
        <f t="shared" si="15"/>
        <v/>
      </c>
      <c r="BP55" s="36" t="str">
        <f t="shared" si="16"/>
        <v/>
      </c>
      <c r="BQ55" s="36" t="str">
        <f t="shared" si="17"/>
        <v/>
      </c>
      <c r="BR55" s="36" t="str">
        <f t="shared" si="18"/>
        <v/>
      </c>
      <c r="BS55" s="35"/>
      <c r="BT55" s="35"/>
      <c r="BU55" s="36"/>
      <c r="BV55" s="35"/>
      <c r="BW55" s="35"/>
      <c r="BX55" s="36"/>
      <c r="BY55" s="35"/>
      <c r="BZ55" s="35"/>
      <c r="CA55" s="36"/>
      <c r="CB55" s="35"/>
      <c r="CC55" s="35"/>
      <c r="CD55" s="36"/>
      <c r="CE55" s="35"/>
      <c r="CF55" s="35"/>
      <c r="CG55" s="36"/>
      <c r="CH55" s="36" t="str">
        <f t="shared" si="19"/>
        <v/>
      </c>
      <c r="CI55" s="36" t="str">
        <f t="shared" si="20"/>
        <v/>
      </c>
      <c r="CJ55" s="36" t="str">
        <f t="shared" si="21"/>
        <v/>
      </c>
      <c r="CK55" s="36" t="str">
        <f t="shared" si="22"/>
        <v/>
      </c>
      <c r="CL55" s="36" t="str">
        <f t="shared" si="23"/>
        <v/>
      </c>
      <c r="CM55" s="37" t="str">
        <f t="shared" si="24"/>
        <v/>
      </c>
      <c r="CN55" s="38" t="str">
        <f t="shared" si="25"/>
        <v/>
      </c>
      <c r="CO55" s="39"/>
      <c r="CP55" s="35"/>
      <c r="CQ55" s="40" t="str">
        <f t="shared" si="26"/>
        <v/>
      </c>
      <c r="CR55" s="39"/>
      <c r="CS55" s="35"/>
      <c r="CT55" s="40" t="str">
        <f t="shared" si="27"/>
        <v/>
      </c>
      <c r="CU55" s="3"/>
      <c r="CV55" s="3"/>
      <c r="CW55" s="3"/>
      <c r="CX55" s="3"/>
      <c r="CY55" s="3"/>
      <c r="CZ55" s="3"/>
      <c r="DA55" s="3"/>
      <c r="DD55" s="3"/>
      <c r="DE55" s="3"/>
      <c r="DF55" s="3"/>
    </row>
    <row r="56" spans="1:110" ht="15.75" customHeight="1">
      <c r="A56" s="20"/>
      <c r="B56" s="20"/>
      <c r="C56" s="20"/>
      <c r="D56" s="20" t="str">
        <f t="shared" si="0"/>
        <v/>
      </c>
      <c r="E56" s="32" t="str">
        <f t="shared" si="1"/>
        <v/>
      </c>
      <c r="F56" s="33" t="str">
        <f t="shared" si="2"/>
        <v/>
      </c>
      <c r="G56" s="32" t="str">
        <f t="shared" si="3"/>
        <v/>
      </c>
      <c r="H56" s="32" t="str">
        <f t="shared" si="4"/>
        <v/>
      </c>
      <c r="I56" s="20" t="str">
        <f t="shared" si="5"/>
        <v/>
      </c>
      <c r="J56" s="32" t="str">
        <f t="shared" si="6"/>
        <v/>
      </c>
      <c r="K56" s="34" t="str">
        <f t="shared" si="7"/>
        <v/>
      </c>
      <c r="L56" s="32" t="str">
        <f t="shared" si="8"/>
        <v/>
      </c>
      <c r="M56" s="20" t="str">
        <f t="shared" si="9"/>
        <v/>
      </c>
      <c r="N56" s="3"/>
      <c r="O56" s="35"/>
      <c r="P56" s="35"/>
      <c r="Q56" s="36"/>
      <c r="R56" s="35"/>
      <c r="S56" s="35"/>
      <c r="T56" s="36"/>
      <c r="U56" s="35"/>
      <c r="V56" s="35"/>
      <c r="W56" s="36"/>
      <c r="X56" s="35"/>
      <c r="Y56" s="35"/>
      <c r="Z56" s="36"/>
      <c r="AA56" s="35"/>
      <c r="AB56" s="35"/>
      <c r="AC56" s="36"/>
      <c r="AD56" s="36" t="str">
        <f t="shared" si="10"/>
        <v/>
      </c>
      <c r="AE56" s="35"/>
      <c r="AF56" s="35"/>
      <c r="AG56" s="36"/>
      <c r="AH56" s="35"/>
      <c r="AI56" s="35"/>
      <c r="AJ56" s="36"/>
      <c r="AK56" s="35"/>
      <c r="AL56" s="35"/>
      <c r="AM56" s="36"/>
      <c r="AN56" s="35"/>
      <c r="AO56" s="35"/>
      <c r="AP56" s="36"/>
      <c r="AQ56" s="35"/>
      <c r="AR56" s="35"/>
      <c r="AS56" s="36"/>
      <c r="AT56" s="35"/>
      <c r="AU56" s="37" t="str">
        <f t="shared" si="11"/>
        <v/>
      </c>
      <c r="AV56" s="38" t="str">
        <f t="shared" si="12"/>
        <v/>
      </c>
      <c r="AW56" s="39"/>
      <c r="AX56" s="35"/>
      <c r="AY56" s="35"/>
      <c r="AZ56" s="36"/>
      <c r="BA56" s="35"/>
      <c r="BB56" s="35"/>
      <c r="BC56" s="36"/>
      <c r="BD56" s="35"/>
      <c r="BE56" s="35"/>
      <c r="BF56" s="36"/>
      <c r="BG56" s="35"/>
      <c r="BH56" s="35"/>
      <c r="BI56" s="36"/>
      <c r="BJ56" s="35"/>
      <c r="BK56" s="35"/>
      <c r="BL56" s="36"/>
      <c r="BM56" s="36" t="str">
        <f t="shared" si="13"/>
        <v/>
      </c>
      <c r="BN56" s="36" t="str">
        <f t="shared" si="14"/>
        <v/>
      </c>
      <c r="BO56" s="36" t="str">
        <f t="shared" si="15"/>
        <v/>
      </c>
      <c r="BP56" s="36" t="str">
        <f t="shared" si="16"/>
        <v/>
      </c>
      <c r="BQ56" s="36" t="str">
        <f t="shared" si="17"/>
        <v/>
      </c>
      <c r="BR56" s="36" t="str">
        <f t="shared" si="18"/>
        <v/>
      </c>
      <c r="BS56" s="35"/>
      <c r="BT56" s="35"/>
      <c r="BU56" s="36"/>
      <c r="BV56" s="35"/>
      <c r="BW56" s="35"/>
      <c r="BX56" s="36"/>
      <c r="BY56" s="35"/>
      <c r="BZ56" s="35"/>
      <c r="CA56" s="36"/>
      <c r="CB56" s="35"/>
      <c r="CC56" s="35"/>
      <c r="CD56" s="36"/>
      <c r="CE56" s="35"/>
      <c r="CF56" s="35"/>
      <c r="CG56" s="36"/>
      <c r="CH56" s="36" t="str">
        <f t="shared" si="19"/>
        <v/>
      </c>
      <c r="CI56" s="36" t="str">
        <f t="shared" si="20"/>
        <v/>
      </c>
      <c r="CJ56" s="36" t="str">
        <f t="shared" si="21"/>
        <v/>
      </c>
      <c r="CK56" s="36" t="str">
        <f t="shared" si="22"/>
        <v/>
      </c>
      <c r="CL56" s="36" t="str">
        <f t="shared" si="23"/>
        <v/>
      </c>
      <c r="CM56" s="37" t="str">
        <f t="shared" si="24"/>
        <v/>
      </c>
      <c r="CN56" s="38" t="str">
        <f t="shared" si="25"/>
        <v/>
      </c>
      <c r="CO56" s="39"/>
      <c r="CP56" s="35"/>
      <c r="CQ56" s="40" t="str">
        <f t="shared" si="26"/>
        <v/>
      </c>
      <c r="CR56" s="39"/>
      <c r="CS56" s="35"/>
      <c r="CT56" s="40" t="str">
        <f t="shared" si="27"/>
        <v/>
      </c>
      <c r="CU56" s="3"/>
      <c r="CV56" s="3"/>
      <c r="CW56" s="3"/>
      <c r="CX56" s="3"/>
      <c r="CY56" s="3"/>
      <c r="CZ56" s="3"/>
      <c r="DA56" s="3"/>
      <c r="DD56" s="3"/>
      <c r="DE56" s="3"/>
      <c r="DF56" s="3"/>
    </row>
    <row r="57" spans="1:110" ht="15.75" customHeight="1">
      <c r="A57" s="20"/>
      <c r="B57" s="20"/>
      <c r="C57" s="20"/>
      <c r="D57" s="20" t="str">
        <f t="shared" si="0"/>
        <v/>
      </c>
      <c r="E57" s="32" t="str">
        <f t="shared" si="1"/>
        <v/>
      </c>
      <c r="F57" s="33" t="str">
        <f t="shared" si="2"/>
        <v/>
      </c>
      <c r="G57" s="32" t="str">
        <f t="shared" si="3"/>
        <v/>
      </c>
      <c r="H57" s="32" t="str">
        <f t="shared" si="4"/>
        <v/>
      </c>
      <c r="I57" s="20" t="str">
        <f t="shared" si="5"/>
        <v/>
      </c>
      <c r="J57" s="32" t="str">
        <f t="shared" si="6"/>
        <v/>
      </c>
      <c r="K57" s="34" t="str">
        <f t="shared" si="7"/>
        <v/>
      </c>
      <c r="L57" s="32" t="str">
        <f t="shared" si="8"/>
        <v/>
      </c>
      <c r="M57" s="20" t="str">
        <f t="shared" si="9"/>
        <v/>
      </c>
      <c r="N57" s="3"/>
      <c r="O57" s="35"/>
      <c r="P57" s="35"/>
      <c r="Q57" s="36"/>
      <c r="R57" s="35"/>
      <c r="S57" s="35"/>
      <c r="T57" s="36"/>
      <c r="U57" s="35"/>
      <c r="V57" s="35"/>
      <c r="W57" s="36"/>
      <c r="X57" s="35"/>
      <c r="Y57" s="35"/>
      <c r="Z57" s="36"/>
      <c r="AA57" s="35"/>
      <c r="AB57" s="35"/>
      <c r="AC57" s="36"/>
      <c r="AD57" s="36" t="str">
        <f t="shared" si="10"/>
        <v/>
      </c>
      <c r="AE57" s="35"/>
      <c r="AF57" s="35"/>
      <c r="AG57" s="36"/>
      <c r="AH57" s="35"/>
      <c r="AI57" s="35"/>
      <c r="AJ57" s="36"/>
      <c r="AK57" s="35"/>
      <c r="AL57" s="35"/>
      <c r="AM57" s="36"/>
      <c r="AN57" s="35"/>
      <c r="AO57" s="35"/>
      <c r="AP57" s="36"/>
      <c r="AQ57" s="35"/>
      <c r="AR57" s="35"/>
      <c r="AS57" s="36"/>
      <c r="AT57" s="35"/>
      <c r="AU57" s="37" t="str">
        <f t="shared" si="11"/>
        <v/>
      </c>
      <c r="AV57" s="38" t="str">
        <f t="shared" si="12"/>
        <v/>
      </c>
      <c r="AW57" s="39"/>
      <c r="AX57" s="35"/>
      <c r="AY57" s="35"/>
      <c r="AZ57" s="36"/>
      <c r="BA57" s="35"/>
      <c r="BB57" s="35"/>
      <c r="BC57" s="36"/>
      <c r="BD57" s="35"/>
      <c r="BE57" s="35"/>
      <c r="BF57" s="36"/>
      <c r="BG57" s="35"/>
      <c r="BH57" s="35"/>
      <c r="BI57" s="36"/>
      <c r="BJ57" s="35"/>
      <c r="BK57" s="35"/>
      <c r="BL57" s="36"/>
      <c r="BM57" s="36" t="str">
        <f t="shared" si="13"/>
        <v/>
      </c>
      <c r="BN57" s="36" t="str">
        <f t="shared" si="14"/>
        <v/>
      </c>
      <c r="BO57" s="36" t="str">
        <f t="shared" si="15"/>
        <v/>
      </c>
      <c r="BP57" s="36" t="str">
        <f t="shared" si="16"/>
        <v/>
      </c>
      <c r="BQ57" s="36" t="str">
        <f t="shared" si="17"/>
        <v/>
      </c>
      <c r="BR57" s="36" t="str">
        <f t="shared" si="18"/>
        <v/>
      </c>
      <c r="BS57" s="35"/>
      <c r="BT57" s="35"/>
      <c r="BU57" s="36"/>
      <c r="BV57" s="35"/>
      <c r="BW57" s="35"/>
      <c r="BX57" s="36"/>
      <c r="BY57" s="35"/>
      <c r="BZ57" s="35"/>
      <c r="CA57" s="36"/>
      <c r="CB57" s="35"/>
      <c r="CC57" s="35"/>
      <c r="CD57" s="36"/>
      <c r="CE57" s="35"/>
      <c r="CF57" s="35"/>
      <c r="CG57" s="36"/>
      <c r="CH57" s="36" t="str">
        <f t="shared" si="19"/>
        <v/>
      </c>
      <c r="CI57" s="36" t="str">
        <f t="shared" si="20"/>
        <v/>
      </c>
      <c r="CJ57" s="36" t="str">
        <f t="shared" si="21"/>
        <v/>
      </c>
      <c r="CK57" s="36" t="str">
        <f t="shared" si="22"/>
        <v/>
      </c>
      <c r="CL57" s="36" t="str">
        <f t="shared" si="23"/>
        <v/>
      </c>
      <c r="CM57" s="37" t="str">
        <f t="shared" si="24"/>
        <v/>
      </c>
      <c r="CN57" s="38" t="str">
        <f t="shared" si="25"/>
        <v/>
      </c>
      <c r="CO57" s="39"/>
      <c r="CP57" s="35"/>
      <c r="CQ57" s="40" t="str">
        <f t="shared" si="26"/>
        <v/>
      </c>
      <c r="CR57" s="39"/>
      <c r="CS57" s="35"/>
      <c r="CT57" s="40" t="str">
        <f t="shared" si="27"/>
        <v/>
      </c>
      <c r="CU57" s="3"/>
      <c r="CV57" s="3"/>
      <c r="CW57" s="3"/>
      <c r="CX57" s="3"/>
      <c r="CY57" s="3"/>
      <c r="CZ57" s="3"/>
      <c r="DA57" s="3"/>
      <c r="DD57" s="3"/>
      <c r="DE57" s="3"/>
      <c r="DF57" s="3"/>
    </row>
    <row r="58" spans="1:110" ht="15.75" customHeight="1">
      <c r="A58" s="20"/>
      <c r="B58" s="20"/>
      <c r="C58" s="20"/>
      <c r="D58" s="20" t="str">
        <f t="shared" si="0"/>
        <v/>
      </c>
      <c r="E58" s="32" t="str">
        <f t="shared" si="1"/>
        <v/>
      </c>
      <c r="F58" s="33" t="str">
        <f t="shared" si="2"/>
        <v/>
      </c>
      <c r="G58" s="32" t="str">
        <f t="shared" si="3"/>
        <v/>
      </c>
      <c r="H58" s="32" t="str">
        <f t="shared" si="4"/>
        <v/>
      </c>
      <c r="I58" s="20" t="str">
        <f t="shared" si="5"/>
        <v/>
      </c>
      <c r="J58" s="32" t="str">
        <f t="shared" si="6"/>
        <v/>
      </c>
      <c r="K58" s="34" t="str">
        <f t="shared" si="7"/>
        <v/>
      </c>
      <c r="L58" s="32" t="str">
        <f t="shared" si="8"/>
        <v/>
      </c>
      <c r="M58" s="20" t="str">
        <f t="shared" si="9"/>
        <v/>
      </c>
      <c r="N58" s="3"/>
      <c r="O58" s="35"/>
      <c r="P58" s="35"/>
      <c r="Q58" s="36"/>
      <c r="R58" s="35"/>
      <c r="S58" s="35"/>
      <c r="T58" s="36"/>
      <c r="U58" s="35"/>
      <c r="V58" s="35"/>
      <c r="W58" s="36"/>
      <c r="X58" s="35"/>
      <c r="Y58" s="35"/>
      <c r="Z58" s="36"/>
      <c r="AA58" s="35"/>
      <c r="AB58" s="35"/>
      <c r="AC58" s="36"/>
      <c r="AD58" s="36" t="str">
        <f t="shared" si="10"/>
        <v/>
      </c>
      <c r="AE58" s="35"/>
      <c r="AF58" s="35"/>
      <c r="AG58" s="36"/>
      <c r="AH58" s="35"/>
      <c r="AI58" s="35"/>
      <c r="AJ58" s="36"/>
      <c r="AK58" s="35"/>
      <c r="AL58" s="35"/>
      <c r="AM58" s="36"/>
      <c r="AN58" s="35"/>
      <c r="AO58" s="35"/>
      <c r="AP58" s="36"/>
      <c r="AQ58" s="35"/>
      <c r="AR58" s="35"/>
      <c r="AS58" s="36"/>
      <c r="AT58" s="35"/>
      <c r="AU58" s="37" t="str">
        <f t="shared" si="11"/>
        <v/>
      </c>
      <c r="AV58" s="38" t="str">
        <f t="shared" si="12"/>
        <v/>
      </c>
      <c r="AW58" s="39"/>
      <c r="AX58" s="35"/>
      <c r="AY58" s="35"/>
      <c r="AZ58" s="36"/>
      <c r="BA58" s="35"/>
      <c r="BB58" s="35"/>
      <c r="BC58" s="36"/>
      <c r="BD58" s="35"/>
      <c r="BE58" s="35"/>
      <c r="BF58" s="36"/>
      <c r="BG58" s="35"/>
      <c r="BH58" s="35"/>
      <c r="BI58" s="36"/>
      <c r="BJ58" s="35"/>
      <c r="BK58" s="35"/>
      <c r="BL58" s="36"/>
      <c r="BM58" s="36" t="str">
        <f t="shared" si="13"/>
        <v/>
      </c>
      <c r="BN58" s="36" t="str">
        <f t="shared" si="14"/>
        <v/>
      </c>
      <c r="BO58" s="36" t="str">
        <f t="shared" si="15"/>
        <v/>
      </c>
      <c r="BP58" s="36" t="str">
        <f t="shared" si="16"/>
        <v/>
      </c>
      <c r="BQ58" s="36" t="str">
        <f t="shared" si="17"/>
        <v/>
      </c>
      <c r="BR58" s="36" t="str">
        <f t="shared" si="18"/>
        <v/>
      </c>
      <c r="BS58" s="35"/>
      <c r="BT58" s="35"/>
      <c r="BU58" s="36"/>
      <c r="BV58" s="35"/>
      <c r="BW58" s="35"/>
      <c r="BX58" s="36"/>
      <c r="BY58" s="35"/>
      <c r="BZ58" s="35"/>
      <c r="CA58" s="36"/>
      <c r="CB58" s="35"/>
      <c r="CC58" s="35"/>
      <c r="CD58" s="36"/>
      <c r="CE58" s="35"/>
      <c r="CF58" s="35"/>
      <c r="CG58" s="36"/>
      <c r="CH58" s="36" t="str">
        <f t="shared" si="19"/>
        <v/>
      </c>
      <c r="CI58" s="36" t="str">
        <f t="shared" si="20"/>
        <v/>
      </c>
      <c r="CJ58" s="36" t="str">
        <f t="shared" si="21"/>
        <v/>
      </c>
      <c r="CK58" s="36" t="str">
        <f t="shared" si="22"/>
        <v/>
      </c>
      <c r="CL58" s="36" t="str">
        <f t="shared" si="23"/>
        <v/>
      </c>
      <c r="CM58" s="37" t="str">
        <f t="shared" si="24"/>
        <v/>
      </c>
      <c r="CN58" s="38" t="str">
        <f t="shared" si="25"/>
        <v/>
      </c>
      <c r="CO58" s="39"/>
      <c r="CP58" s="35"/>
      <c r="CQ58" s="40" t="str">
        <f t="shared" si="26"/>
        <v/>
      </c>
      <c r="CR58" s="39"/>
      <c r="CS58" s="35"/>
      <c r="CT58" s="40" t="str">
        <f t="shared" si="27"/>
        <v/>
      </c>
      <c r="CU58" s="3"/>
      <c r="CV58" s="3"/>
      <c r="CW58" s="3"/>
      <c r="CX58" s="3"/>
      <c r="CY58" s="3"/>
      <c r="CZ58" s="3"/>
      <c r="DA58" s="3"/>
      <c r="DD58" s="3"/>
      <c r="DE58" s="3"/>
      <c r="DF58" s="3"/>
    </row>
    <row r="59" spans="1:110" ht="15.75" customHeight="1">
      <c r="A59" s="20"/>
      <c r="B59" s="20"/>
      <c r="C59" s="20"/>
      <c r="D59" s="20" t="str">
        <f t="shared" si="0"/>
        <v/>
      </c>
      <c r="E59" s="32" t="str">
        <f t="shared" si="1"/>
        <v/>
      </c>
      <c r="F59" s="33" t="str">
        <f t="shared" si="2"/>
        <v/>
      </c>
      <c r="G59" s="32" t="str">
        <f t="shared" si="3"/>
        <v/>
      </c>
      <c r="H59" s="32" t="str">
        <f t="shared" si="4"/>
        <v/>
      </c>
      <c r="I59" s="20" t="str">
        <f t="shared" si="5"/>
        <v/>
      </c>
      <c r="J59" s="32" t="str">
        <f t="shared" si="6"/>
        <v/>
      </c>
      <c r="K59" s="34" t="str">
        <f t="shared" si="7"/>
        <v/>
      </c>
      <c r="L59" s="32" t="str">
        <f t="shared" si="8"/>
        <v/>
      </c>
      <c r="M59" s="20" t="str">
        <f t="shared" si="9"/>
        <v/>
      </c>
      <c r="N59" s="3"/>
      <c r="O59" s="35"/>
      <c r="P59" s="35"/>
      <c r="Q59" s="36"/>
      <c r="R59" s="35"/>
      <c r="S59" s="35"/>
      <c r="T59" s="36"/>
      <c r="U59" s="35"/>
      <c r="V59" s="35"/>
      <c r="W59" s="36"/>
      <c r="X59" s="35"/>
      <c r="Y59" s="35"/>
      <c r="Z59" s="36"/>
      <c r="AA59" s="35"/>
      <c r="AB59" s="35"/>
      <c r="AC59" s="36"/>
      <c r="AD59" s="36" t="str">
        <f t="shared" si="10"/>
        <v/>
      </c>
      <c r="AE59" s="35"/>
      <c r="AF59" s="35"/>
      <c r="AG59" s="36"/>
      <c r="AH59" s="35"/>
      <c r="AI59" s="35"/>
      <c r="AJ59" s="36"/>
      <c r="AK59" s="35"/>
      <c r="AL59" s="35"/>
      <c r="AM59" s="36"/>
      <c r="AN59" s="35"/>
      <c r="AO59" s="35"/>
      <c r="AP59" s="36"/>
      <c r="AQ59" s="35"/>
      <c r="AR59" s="35"/>
      <c r="AS59" s="36"/>
      <c r="AT59" s="35"/>
      <c r="AU59" s="37" t="str">
        <f t="shared" si="11"/>
        <v/>
      </c>
      <c r="AV59" s="38" t="str">
        <f t="shared" si="12"/>
        <v/>
      </c>
      <c r="AW59" s="39"/>
      <c r="AX59" s="35"/>
      <c r="AY59" s="35"/>
      <c r="AZ59" s="36"/>
      <c r="BA59" s="35"/>
      <c r="BB59" s="35"/>
      <c r="BC59" s="36"/>
      <c r="BD59" s="35"/>
      <c r="BE59" s="35"/>
      <c r="BF59" s="36"/>
      <c r="BG59" s="35"/>
      <c r="BH59" s="35"/>
      <c r="BI59" s="36"/>
      <c r="BJ59" s="35"/>
      <c r="BK59" s="35"/>
      <c r="BL59" s="36"/>
      <c r="BM59" s="36" t="str">
        <f t="shared" si="13"/>
        <v/>
      </c>
      <c r="BN59" s="36" t="str">
        <f t="shared" si="14"/>
        <v/>
      </c>
      <c r="BO59" s="36" t="str">
        <f t="shared" si="15"/>
        <v/>
      </c>
      <c r="BP59" s="36" t="str">
        <f t="shared" si="16"/>
        <v/>
      </c>
      <c r="BQ59" s="36" t="str">
        <f t="shared" si="17"/>
        <v/>
      </c>
      <c r="BR59" s="36" t="str">
        <f t="shared" si="18"/>
        <v/>
      </c>
      <c r="BS59" s="35"/>
      <c r="BT59" s="35"/>
      <c r="BU59" s="36"/>
      <c r="BV59" s="35"/>
      <c r="BW59" s="35"/>
      <c r="BX59" s="36"/>
      <c r="BY59" s="35"/>
      <c r="BZ59" s="35"/>
      <c r="CA59" s="36"/>
      <c r="CB59" s="35"/>
      <c r="CC59" s="35"/>
      <c r="CD59" s="36"/>
      <c r="CE59" s="35"/>
      <c r="CF59" s="35"/>
      <c r="CG59" s="36"/>
      <c r="CH59" s="36" t="str">
        <f t="shared" si="19"/>
        <v/>
      </c>
      <c r="CI59" s="36" t="str">
        <f t="shared" si="20"/>
        <v/>
      </c>
      <c r="CJ59" s="36" t="str">
        <f t="shared" si="21"/>
        <v/>
      </c>
      <c r="CK59" s="36" t="str">
        <f t="shared" si="22"/>
        <v/>
      </c>
      <c r="CL59" s="36" t="str">
        <f t="shared" si="23"/>
        <v/>
      </c>
      <c r="CM59" s="37" t="str">
        <f t="shared" si="24"/>
        <v/>
      </c>
      <c r="CN59" s="38" t="str">
        <f t="shared" si="25"/>
        <v/>
      </c>
      <c r="CO59" s="39"/>
      <c r="CP59" s="35"/>
      <c r="CQ59" s="40" t="str">
        <f t="shared" si="26"/>
        <v/>
      </c>
      <c r="CR59" s="39"/>
      <c r="CS59" s="35"/>
      <c r="CT59" s="40" t="str">
        <f t="shared" si="27"/>
        <v/>
      </c>
      <c r="CU59" s="3"/>
      <c r="CV59" s="3"/>
      <c r="CW59" s="3"/>
      <c r="CX59" s="3"/>
      <c r="CY59" s="3"/>
      <c r="CZ59" s="3"/>
      <c r="DA59" s="3"/>
      <c r="DD59" s="3"/>
      <c r="DE59" s="3"/>
      <c r="DF59" s="3"/>
    </row>
    <row r="60" spans="1:110" ht="15.75" customHeight="1">
      <c r="A60" s="20"/>
      <c r="B60" s="20"/>
      <c r="C60" s="20"/>
      <c r="D60" s="20" t="str">
        <f t="shared" si="0"/>
        <v/>
      </c>
      <c r="E60" s="32" t="str">
        <f t="shared" si="1"/>
        <v/>
      </c>
      <c r="F60" s="33" t="str">
        <f t="shared" si="2"/>
        <v/>
      </c>
      <c r="G60" s="32" t="str">
        <f t="shared" si="3"/>
        <v/>
      </c>
      <c r="H60" s="32" t="str">
        <f t="shared" si="4"/>
        <v/>
      </c>
      <c r="I60" s="20" t="str">
        <f t="shared" si="5"/>
        <v/>
      </c>
      <c r="J60" s="32" t="str">
        <f t="shared" si="6"/>
        <v/>
      </c>
      <c r="K60" s="34" t="str">
        <f t="shared" si="7"/>
        <v/>
      </c>
      <c r="L60" s="32" t="str">
        <f t="shared" si="8"/>
        <v/>
      </c>
      <c r="M60" s="20" t="str">
        <f t="shared" si="9"/>
        <v/>
      </c>
      <c r="N60" s="3"/>
      <c r="O60" s="35"/>
      <c r="P60" s="35"/>
      <c r="Q60" s="36"/>
      <c r="R60" s="35"/>
      <c r="S60" s="35"/>
      <c r="T60" s="36"/>
      <c r="U60" s="35"/>
      <c r="V60" s="35"/>
      <c r="W60" s="36"/>
      <c r="X60" s="35"/>
      <c r="Y60" s="35"/>
      <c r="Z60" s="36"/>
      <c r="AA60" s="35"/>
      <c r="AB60" s="35"/>
      <c r="AC60" s="36"/>
      <c r="AD60" s="36" t="str">
        <f t="shared" si="10"/>
        <v/>
      </c>
      <c r="AE60" s="35"/>
      <c r="AF60" s="35"/>
      <c r="AG60" s="36"/>
      <c r="AH60" s="35"/>
      <c r="AI60" s="35"/>
      <c r="AJ60" s="36"/>
      <c r="AK60" s="35"/>
      <c r="AL60" s="35"/>
      <c r="AM60" s="36"/>
      <c r="AN60" s="35"/>
      <c r="AO60" s="35"/>
      <c r="AP60" s="36"/>
      <c r="AQ60" s="35"/>
      <c r="AR60" s="35"/>
      <c r="AS60" s="36"/>
      <c r="AT60" s="35"/>
      <c r="AU60" s="37" t="str">
        <f t="shared" si="11"/>
        <v/>
      </c>
      <c r="AV60" s="38" t="str">
        <f t="shared" si="12"/>
        <v/>
      </c>
      <c r="AW60" s="39"/>
      <c r="AX60" s="35"/>
      <c r="AY60" s="35"/>
      <c r="AZ60" s="36"/>
      <c r="BA60" s="35"/>
      <c r="BB60" s="35"/>
      <c r="BC60" s="36"/>
      <c r="BD60" s="35"/>
      <c r="BE60" s="35"/>
      <c r="BF60" s="36"/>
      <c r="BG60" s="35"/>
      <c r="BH60" s="35"/>
      <c r="BI60" s="36"/>
      <c r="BJ60" s="35"/>
      <c r="BK60" s="35"/>
      <c r="BL60" s="36"/>
      <c r="BM60" s="36" t="str">
        <f t="shared" si="13"/>
        <v/>
      </c>
      <c r="BN60" s="36" t="str">
        <f t="shared" si="14"/>
        <v/>
      </c>
      <c r="BO60" s="36" t="str">
        <f t="shared" si="15"/>
        <v/>
      </c>
      <c r="BP60" s="36" t="str">
        <f t="shared" si="16"/>
        <v/>
      </c>
      <c r="BQ60" s="36" t="str">
        <f t="shared" si="17"/>
        <v/>
      </c>
      <c r="BR60" s="36" t="str">
        <f t="shared" si="18"/>
        <v/>
      </c>
      <c r="BS60" s="35"/>
      <c r="BT60" s="35"/>
      <c r="BU60" s="36"/>
      <c r="BV60" s="35"/>
      <c r="BW60" s="35"/>
      <c r="BX60" s="36"/>
      <c r="BY60" s="35"/>
      <c r="BZ60" s="35"/>
      <c r="CA60" s="36"/>
      <c r="CB60" s="35"/>
      <c r="CC60" s="35"/>
      <c r="CD60" s="36"/>
      <c r="CE60" s="35"/>
      <c r="CF60" s="35"/>
      <c r="CG60" s="36"/>
      <c r="CH60" s="36" t="str">
        <f t="shared" si="19"/>
        <v/>
      </c>
      <c r="CI60" s="36" t="str">
        <f t="shared" si="20"/>
        <v/>
      </c>
      <c r="CJ60" s="36" t="str">
        <f t="shared" si="21"/>
        <v/>
      </c>
      <c r="CK60" s="36" t="str">
        <f t="shared" si="22"/>
        <v/>
      </c>
      <c r="CL60" s="36" t="str">
        <f t="shared" si="23"/>
        <v/>
      </c>
      <c r="CM60" s="37" t="str">
        <f t="shared" si="24"/>
        <v/>
      </c>
      <c r="CN60" s="38" t="str">
        <f t="shared" si="25"/>
        <v/>
      </c>
      <c r="CO60" s="39"/>
      <c r="CP60" s="35"/>
      <c r="CQ60" s="40" t="str">
        <f t="shared" si="26"/>
        <v/>
      </c>
      <c r="CR60" s="39"/>
      <c r="CS60" s="35"/>
      <c r="CT60" s="40" t="str">
        <f t="shared" si="27"/>
        <v/>
      </c>
      <c r="CU60" s="3"/>
      <c r="CV60" s="3"/>
      <c r="CW60" s="3"/>
      <c r="CX60" s="3"/>
      <c r="CY60" s="3"/>
      <c r="CZ60" s="3"/>
      <c r="DA60" s="3"/>
      <c r="DD60" s="3"/>
      <c r="DE60" s="3"/>
      <c r="DF60" s="3"/>
    </row>
    <row r="61" spans="1:110" ht="15.75" customHeight="1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DD61" s="3"/>
      <c r="DE61" s="3"/>
      <c r="DF61" s="3"/>
    </row>
    <row r="62" spans="1:110" ht="15.75" customHeight="1"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DD62" s="3"/>
      <c r="DE62" s="3"/>
      <c r="DF62" s="3"/>
    </row>
    <row r="63" spans="1:110" ht="15.75" customHeight="1"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DD63" s="3"/>
      <c r="DE63" s="3"/>
      <c r="DF63" s="3"/>
    </row>
    <row r="64" spans="1:110" ht="15.75" customHeight="1"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DD64" s="3"/>
      <c r="DE64" s="3"/>
      <c r="DF64" s="3"/>
    </row>
    <row r="65" spans="15:110" ht="15.75" customHeight="1"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DD65" s="3"/>
      <c r="DE65" s="3"/>
      <c r="DF65" s="3"/>
    </row>
    <row r="66" spans="15:110" ht="15.75" customHeight="1"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DD66" s="3"/>
      <c r="DE66" s="3"/>
      <c r="DF66" s="3"/>
    </row>
    <row r="67" spans="15:110" ht="15.75" customHeight="1"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DD67" s="3"/>
      <c r="DE67" s="3"/>
      <c r="DF67" s="3"/>
    </row>
    <row r="68" spans="15:110" ht="15.75" customHeight="1"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DD68" s="3"/>
      <c r="DE68" s="3"/>
      <c r="DF68" s="3"/>
    </row>
    <row r="69" spans="15:110" ht="15.75" customHeight="1"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DD69" s="3"/>
      <c r="DE69" s="3"/>
      <c r="DF69" s="3"/>
    </row>
    <row r="70" spans="15:110" ht="15.75" customHeight="1"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DD70" s="3"/>
      <c r="DE70" s="3"/>
      <c r="DF70" s="3"/>
    </row>
    <row r="71" spans="15:110" ht="15.75" customHeight="1"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DD71" s="3"/>
      <c r="DE71" s="3"/>
      <c r="DF71" s="3"/>
    </row>
    <row r="72" spans="15:110" ht="15.75" customHeight="1"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DD72" s="3"/>
      <c r="DE72" s="3"/>
      <c r="DF72" s="3"/>
    </row>
    <row r="73" spans="15:110" ht="15.75" customHeight="1"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DD73" s="3"/>
      <c r="DE73" s="3"/>
      <c r="DF73" s="3"/>
    </row>
    <row r="74" spans="15:110" ht="15.75" customHeight="1"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DD74" s="3"/>
      <c r="DE74" s="3"/>
      <c r="DF74" s="3"/>
    </row>
    <row r="75" spans="15:110" ht="15.75" customHeight="1"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DD75" s="3"/>
      <c r="DE75" s="3"/>
      <c r="DF75" s="3"/>
    </row>
    <row r="76" spans="15:110" ht="15.75" customHeight="1"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DD76" s="3"/>
      <c r="DE76" s="3"/>
      <c r="DF76" s="3"/>
    </row>
    <row r="77" spans="15:110" ht="15.75" customHeight="1"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DD77" s="3"/>
      <c r="DE77" s="3"/>
      <c r="DF77" s="3"/>
    </row>
    <row r="78" spans="15:110" ht="15.75" customHeight="1"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DD78" s="3"/>
      <c r="DE78" s="3"/>
      <c r="DF78" s="3"/>
    </row>
    <row r="79" spans="15:110" ht="15.75" customHeight="1"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DD79" s="3"/>
      <c r="DE79" s="3"/>
      <c r="DF79" s="3"/>
    </row>
    <row r="80" spans="15:110" ht="15.75" customHeight="1"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DD80" s="3"/>
      <c r="DE80" s="3"/>
      <c r="DF80" s="3"/>
    </row>
    <row r="81" spans="15:110" ht="15.75" customHeight="1"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DD81" s="3"/>
      <c r="DE81" s="3"/>
      <c r="DF81" s="3"/>
    </row>
    <row r="82" spans="15:110" ht="15.75" customHeight="1"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DD82" s="3"/>
      <c r="DE82" s="3"/>
      <c r="DF82" s="3"/>
    </row>
    <row r="83" spans="15:110" ht="15.75" customHeight="1"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DD83" s="3"/>
      <c r="DE83" s="3"/>
      <c r="DF83" s="3"/>
    </row>
    <row r="84" spans="15:110" ht="15.75" customHeight="1"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DD84" s="3"/>
      <c r="DE84" s="3"/>
      <c r="DF84" s="3"/>
    </row>
    <row r="85" spans="15:110" ht="15.75" customHeight="1"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DD85" s="3"/>
      <c r="DE85" s="3"/>
      <c r="DF85" s="3"/>
    </row>
    <row r="86" spans="15:110" ht="15.75" customHeight="1"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DD86" s="3"/>
      <c r="DE86" s="3"/>
      <c r="DF86" s="3"/>
    </row>
    <row r="87" spans="15:110" ht="15.75" customHeight="1"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DD87" s="3"/>
      <c r="DE87" s="3"/>
      <c r="DF87" s="3"/>
    </row>
    <row r="88" spans="15:110" ht="15.75" customHeight="1"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DD88" s="3"/>
      <c r="DE88" s="3"/>
      <c r="DF88" s="3"/>
    </row>
    <row r="89" spans="15:110" ht="15.75" customHeight="1"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DD89" s="3"/>
      <c r="DE89" s="3"/>
      <c r="DF89" s="3"/>
    </row>
    <row r="90" spans="15:110" ht="15.75" customHeight="1"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DD90" s="3"/>
      <c r="DE90" s="3"/>
      <c r="DF90" s="3"/>
    </row>
    <row r="91" spans="15:110" ht="15.75" customHeight="1"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DD91" s="3"/>
      <c r="DE91" s="3"/>
      <c r="DF91" s="3"/>
    </row>
    <row r="92" spans="15:110" ht="15.75" customHeight="1"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DD92" s="3"/>
      <c r="DE92" s="3"/>
      <c r="DF92" s="3"/>
    </row>
    <row r="93" spans="15:110" ht="15.75" customHeight="1"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DD93" s="3"/>
      <c r="DE93" s="3"/>
      <c r="DF93" s="3"/>
    </row>
    <row r="94" spans="15:110" ht="15.75" customHeight="1"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DD94" s="3"/>
      <c r="DE94" s="3"/>
      <c r="DF94" s="3"/>
    </row>
    <row r="95" spans="15:110" ht="15.75" customHeight="1"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DD95" s="3"/>
      <c r="DE95" s="3"/>
      <c r="DF95" s="3"/>
    </row>
    <row r="96" spans="15:110" ht="15.75" customHeight="1"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DD96" s="3"/>
      <c r="DE96" s="3"/>
      <c r="DF96" s="3"/>
    </row>
    <row r="97" spans="15:110" ht="15.75" customHeight="1"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DD97" s="3"/>
      <c r="DE97" s="3"/>
      <c r="DF97" s="3"/>
    </row>
    <row r="98" spans="15:110" ht="15.75" customHeight="1"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DD98" s="3"/>
      <c r="DE98" s="3"/>
      <c r="DF98" s="3"/>
    </row>
    <row r="99" spans="15:110" ht="15.75" customHeight="1"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DD99" s="3"/>
      <c r="DE99" s="3"/>
      <c r="DF99" s="3"/>
    </row>
    <row r="100" spans="15:110" ht="15.75" customHeight="1"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DD100" s="3"/>
      <c r="DE100" s="3"/>
      <c r="DF100" s="3"/>
    </row>
    <row r="101" spans="15:110" ht="15.75" customHeight="1"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DD101" s="3"/>
      <c r="DE101" s="3"/>
      <c r="DF101" s="3"/>
    </row>
    <row r="102" spans="15:110" ht="15.75" customHeight="1"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DD102" s="3"/>
      <c r="DE102" s="3"/>
      <c r="DF102" s="3"/>
    </row>
    <row r="103" spans="15:110" ht="15.75" customHeight="1"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DD103" s="3"/>
      <c r="DE103" s="3"/>
      <c r="DF103" s="3"/>
    </row>
    <row r="104" spans="15:110" ht="15.75" customHeight="1"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DD104" s="3"/>
      <c r="DE104" s="3"/>
      <c r="DF104" s="3"/>
    </row>
    <row r="105" spans="15:110" ht="15.75" customHeight="1"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DD105" s="3"/>
      <c r="DE105" s="3"/>
      <c r="DF105" s="3"/>
    </row>
    <row r="106" spans="15:110" ht="15.75" customHeight="1"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DD106" s="3"/>
      <c r="DE106" s="3"/>
      <c r="DF106" s="3"/>
    </row>
    <row r="107" spans="15:110" ht="15.75" customHeight="1"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DD107" s="3"/>
      <c r="DE107" s="3"/>
      <c r="DF107" s="3"/>
    </row>
    <row r="108" spans="15:110" ht="15.75" customHeight="1"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DD108" s="3"/>
      <c r="DE108" s="3"/>
      <c r="DF108" s="3"/>
    </row>
    <row r="109" spans="15:110" ht="15.75" customHeight="1"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DD109" s="3"/>
      <c r="DE109" s="3"/>
      <c r="DF109" s="3"/>
    </row>
    <row r="110" spans="15:110" ht="15.75" customHeight="1"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DD110" s="3"/>
      <c r="DE110" s="3"/>
      <c r="DF110" s="3"/>
    </row>
    <row r="111" spans="15:110" ht="15.75" customHeight="1"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DD111" s="3"/>
      <c r="DE111" s="3"/>
      <c r="DF111" s="3"/>
    </row>
    <row r="112" spans="15:110" ht="15.75" customHeight="1"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DD112" s="3"/>
      <c r="DE112" s="3"/>
      <c r="DF112" s="3"/>
    </row>
    <row r="113" spans="15:110" ht="15.75" customHeight="1"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DD113" s="3"/>
      <c r="DE113" s="3"/>
      <c r="DF113" s="3"/>
    </row>
    <row r="114" spans="15:110" ht="15.75" customHeight="1"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DD114" s="3"/>
      <c r="DE114" s="3"/>
      <c r="DF114" s="3"/>
    </row>
    <row r="115" spans="15:110" ht="15.75" customHeight="1"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DD115" s="3"/>
      <c r="DE115" s="3"/>
      <c r="DF115" s="3"/>
    </row>
    <row r="116" spans="15:110" ht="15.75" customHeight="1"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DD116" s="3"/>
      <c r="DE116" s="3"/>
      <c r="DF116" s="3"/>
    </row>
    <row r="117" spans="15:110" ht="15.75" customHeight="1"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DD117" s="3"/>
      <c r="DE117" s="3"/>
      <c r="DF117" s="3"/>
    </row>
    <row r="118" spans="15:110" ht="15.75" customHeight="1"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DD118" s="3"/>
      <c r="DE118" s="3"/>
      <c r="DF118" s="3"/>
    </row>
    <row r="119" spans="15:110" ht="15.75" customHeight="1"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DD119" s="3"/>
      <c r="DE119" s="3"/>
      <c r="DF119" s="3"/>
    </row>
    <row r="120" spans="15:110" ht="15.75" customHeight="1"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DD120" s="3"/>
      <c r="DE120" s="3"/>
      <c r="DF120" s="3"/>
    </row>
    <row r="121" spans="15:110" ht="15.75" customHeight="1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DD121" s="3"/>
      <c r="DE121" s="3"/>
      <c r="DF121" s="3"/>
    </row>
    <row r="122" spans="15:110" ht="15.75" customHeight="1"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DD122" s="3"/>
      <c r="DE122" s="3"/>
      <c r="DF122" s="3"/>
    </row>
    <row r="123" spans="15:110" ht="15.75" customHeight="1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DD123" s="3"/>
      <c r="DE123" s="3"/>
      <c r="DF123" s="3"/>
    </row>
    <row r="124" spans="15:110" ht="15.75" customHeight="1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DD124" s="3"/>
      <c r="DE124" s="3"/>
      <c r="DF124" s="3"/>
    </row>
    <row r="125" spans="15:110" ht="15.75" customHeight="1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DD125" s="3"/>
      <c r="DE125" s="3"/>
      <c r="DF125" s="3"/>
    </row>
    <row r="126" spans="15:110" ht="15.75" customHeight="1"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DD126" s="3"/>
      <c r="DE126" s="3"/>
      <c r="DF126" s="3"/>
    </row>
    <row r="127" spans="15:110" ht="15.75" customHeight="1"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DD127" s="3"/>
      <c r="DE127" s="3"/>
      <c r="DF127" s="3"/>
    </row>
    <row r="128" spans="15:110" ht="15.75" customHeight="1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DD128" s="3"/>
      <c r="DE128" s="3"/>
      <c r="DF128" s="3"/>
    </row>
    <row r="129" spans="15:110" ht="15.75" customHeight="1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DD129" s="3"/>
      <c r="DE129" s="3"/>
      <c r="DF129" s="3"/>
    </row>
    <row r="130" spans="15:110" ht="15.75" customHeight="1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DD130" s="3"/>
      <c r="DE130" s="3"/>
      <c r="DF130" s="3"/>
    </row>
    <row r="131" spans="15:110" ht="15.75" customHeight="1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DD131" s="3"/>
      <c r="DE131" s="3"/>
      <c r="DF131" s="3"/>
    </row>
    <row r="132" spans="15:110" ht="15.75" customHeight="1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DD132" s="3"/>
      <c r="DE132" s="3"/>
      <c r="DF132" s="3"/>
    </row>
    <row r="133" spans="15:110" ht="15.75" customHeight="1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DD133" s="3"/>
      <c r="DE133" s="3"/>
      <c r="DF133" s="3"/>
    </row>
    <row r="134" spans="15:110" ht="15.75" customHeight="1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DD134" s="3"/>
      <c r="DE134" s="3"/>
      <c r="DF134" s="3"/>
    </row>
    <row r="135" spans="15:110" ht="15.75" customHeight="1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DD135" s="3"/>
      <c r="DE135" s="3"/>
      <c r="DF135" s="3"/>
    </row>
    <row r="136" spans="15:110" ht="15.75" customHeight="1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DD136" s="3"/>
      <c r="DE136" s="3"/>
      <c r="DF136" s="3"/>
    </row>
    <row r="137" spans="15:110" ht="15.75" customHeight="1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DD137" s="3"/>
      <c r="DE137" s="3"/>
      <c r="DF137" s="3"/>
    </row>
    <row r="138" spans="15:110" ht="15.75" customHeight="1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DD138" s="3"/>
      <c r="DE138" s="3"/>
      <c r="DF138" s="3"/>
    </row>
    <row r="139" spans="15:110" ht="15.75" customHeight="1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DD139" s="3"/>
      <c r="DE139" s="3"/>
      <c r="DF139" s="3"/>
    </row>
    <row r="140" spans="15:110" ht="15.75" customHeight="1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DD140" s="3"/>
      <c r="DE140" s="3"/>
      <c r="DF140" s="3"/>
    </row>
    <row r="141" spans="15:110" ht="15.75" customHeight="1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DD141" s="3"/>
      <c r="DE141" s="3"/>
      <c r="DF141" s="3"/>
    </row>
    <row r="142" spans="15:110" ht="15.75" customHeight="1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DD142" s="3"/>
      <c r="DE142" s="3"/>
      <c r="DF142" s="3"/>
    </row>
    <row r="143" spans="15:110" ht="15.75" customHeight="1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DD143" s="3"/>
      <c r="DE143" s="3"/>
      <c r="DF143" s="3"/>
    </row>
    <row r="144" spans="15:110" ht="15.75" customHeight="1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DD144" s="3"/>
      <c r="DE144" s="3"/>
      <c r="DF144" s="3"/>
    </row>
    <row r="145" spans="15:110" ht="15.75" customHeight="1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DD145" s="3"/>
      <c r="DE145" s="3"/>
      <c r="DF145" s="3"/>
    </row>
    <row r="146" spans="15:110" ht="15.75" customHeight="1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DD146" s="3"/>
      <c r="DE146" s="3"/>
      <c r="DF146" s="3"/>
    </row>
    <row r="147" spans="15:110" ht="15.75" customHeight="1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DD147" s="3"/>
      <c r="DE147" s="3"/>
      <c r="DF147" s="3"/>
    </row>
    <row r="148" spans="15:110" ht="15.75" customHeight="1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DD148" s="3"/>
      <c r="DE148" s="3"/>
      <c r="DF148" s="3"/>
    </row>
    <row r="149" spans="15:110" ht="15.75" customHeight="1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DD149" s="3"/>
      <c r="DE149" s="3"/>
      <c r="DF149" s="3"/>
    </row>
    <row r="150" spans="15:110" ht="15.75" customHeight="1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DD150" s="3"/>
      <c r="DE150" s="3"/>
      <c r="DF150" s="3"/>
    </row>
    <row r="151" spans="15:110" ht="15.75" customHeight="1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DD151" s="3"/>
      <c r="DE151" s="3"/>
      <c r="DF151" s="3"/>
    </row>
    <row r="152" spans="15:110" ht="15.75" customHeight="1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DD152" s="3"/>
      <c r="DE152" s="3"/>
      <c r="DF152" s="3"/>
    </row>
    <row r="153" spans="15:110" ht="15.75" customHeight="1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DD153" s="3"/>
      <c r="DE153" s="3"/>
      <c r="DF153" s="3"/>
    </row>
    <row r="154" spans="15:110" ht="15.75" customHeight="1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DD154" s="3"/>
      <c r="DE154" s="3"/>
      <c r="DF154" s="3"/>
    </row>
    <row r="155" spans="15:110" ht="15.75" customHeight="1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DD155" s="3"/>
      <c r="DE155" s="3"/>
      <c r="DF155" s="3"/>
    </row>
    <row r="156" spans="15:110" ht="15.75" customHeight="1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DD156" s="3"/>
      <c r="DE156" s="3"/>
      <c r="DF156" s="3"/>
    </row>
    <row r="157" spans="15:110" ht="15.75" customHeight="1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DD157" s="3"/>
      <c r="DE157" s="3"/>
      <c r="DF157" s="3"/>
    </row>
    <row r="158" spans="15:110" ht="15.75" customHeight="1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DD158" s="3"/>
      <c r="DE158" s="3"/>
      <c r="DF158" s="3"/>
    </row>
    <row r="159" spans="15:110" ht="15.75" customHeight="1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DD159" s="3"/>
      <c r="DE159" s="3"/>
      <c r="DF159" s="3"/>
    </row>
    <row r="160" spans="15:110" ht="15.75" customHeight="1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DD160" s="3"/>
      <c r="DE160" s="3"/>
      <c r="DF160" s="3"/>
    </row>
    <row r="161" spans="15:110" ht="15.75" customHeight="1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DD161" s="3"/>
      <c r="DE161" s="3"/>
      <c r="DF161" s="3"/>
    </row>
    <row r="162" spans="15:110" ht="15.75" customHeight="1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DD162" s="3"/>
      <c r="DE162" s="3"/>
      <c r="DF162" s="3"/>
    </row>
    <row r="163" spans="15:110" ht="15.75" customHeight="1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DD163" s="3"/>
      <c r="DE163" s="3"/>
      <c r="DF163" s="3"/>
    </row>
    <row r="164" spans="15:110" ht="15.75" customHeight="1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DD164" s="3"/>
      <c r="DE164" s="3"/>
      <c r="DF164" s="3"/>
    </row>
    <row r="165" spans="15:110" ht="15.75" customHeight="1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DD165" s="3"/>
      <c r="DE165" s="3"/>
      <c r="DF165" s="3"/>
    </row>
    <row r="166" spans="15:110" ht="15.75" customHeight="1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DD166" s="3"/>
      <c r="DE166" s="3"/>
      <c r="DF166" s="3"/>
    </row>
    <row r="167" spans="15:110" ht="15.75" customHeight="1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DD167" s="3"/>
      <c r="DE167" s="3"/>
      <c r="DF167" s="3"/>
    </row>
    <row r="168" spans="15:110" ht="15.75" customHeight="1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DD168" s="3"/>
      <c r="DE168" s="3"/>
      <c r="DF168" s="3"/>
    </row>
    <row r="169" spans="15:110" ht="15.75" customHeight="1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DD169" s="3"/>
      <c r="DE169" s="3"/>
      <c r="DF169" s="3"/>
    </row>
    <row r="170" spans="15:110" ht="15.75" customHeight="1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DD170" s="3"/>
      <c r="DE170" s="3"/>
      <c r="DF170" s="3"/>
    </row>
    <row r="171" spans="15:110" ht="15.75" customHeight="1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DD171" s="3"/>
      <c r="DE171" s="3"/>
      <c r="DF171" s="3"/>
    </row>
    <row r="172" spans="15:110" ht="15.75" customHeight="1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DD172" s="3"/>
      <c r="DE172" s="3"/>
      <c r="DF172" s="3"/>
    </row>
    <row r="173" spans="15:110" ht="15.75" customHeight="1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DD173" s="3"/>
      <c r="DE173" s="3"/>
      <c r="DF173" s="3"/>
    </row>
    <row r="174" spans="15:110" ht="15.75" customHeight="1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DD174" s="3"/>
      <c r="DE174" s="3"/>
      <c r="DF174" s="3"/>
    </row>
    <row r="175" spans="15:110" ht="15.75" customHeight="1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DD175" s="3"/>
      <c r="DE175" s="3"/>
      <c r="DF175" s="3"/>
    </row>
    <row r="176" spans="15:110" ht="15.75" customHeight="1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DD176" s="3"/>
      <c r="DE176" s="3"/>
      <c r="DF176" s="3"/>
    </row>
    <row r="177" spans="15:110" ht="15.75" customHeight="1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DD177" s="3"/>
      <c r="DE177" s="3"/>
      <c r="DF177" s="3"/>
    </row>
    <row r="178" spans="15:110" ht="15.75" customHeight="1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DD178" s="3"/>
      <c r="DE178" s="3"/>
      <c r="DF178" s="3"/>
    </row>
    <row r="179" spans="15:110" ht="15.75" customHeight="1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DD179" s="3"/>
      <c r="DE179" s="3"/>
      <c r="DF179" s="3"/>
    </row>
    <row r="180" spans="15:110" ht="15.75" customHeight="1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DD180" s="3"/>
      <c r="DE180" s="3"/>
      <c r="DF180" s="3"/>
    </row>
    <row r="181" spans="15:110" ht="15.75" customHeight="1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DD181" s="3"/>
      <c r="DE181" s="3"/>
      <c r="DF181" s="3"/>
    </row>
    <row r="182" spans="15:110" ht="15.75" customHeight="1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DD182" s="3"/>
      <c r="DE182" s="3"/>
      <c r="DF182" s="3"/>
    </row>
    <row r="183" spans="15:110" ht="15.75" customHeight="1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DD183" s="3"/>
      <c r="DE183" s="3"/>
      <c r="DF183" s="3"/>
    </row>
    <row r="184" spans="15:110" ht="15.75" customHeight="1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DD184" s="3"/>
      <c r="DE184" s="3"/>
      <c r="DF184" s="3"/>
    </row>
    <row r="185" spans="15:110" ht="15.75" customHeight="1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DD185" s="3"/>
      <c r="DE185" s="3"/>
      <c r="DF185" s="3"/>
    </row>
    <row r="186" spans="15:110" ht="15.75" customHeight="1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DD186" s="3"/>
      <c r="DE186" s="3"/>
      <c r="DF186" s="3"/>
    </row>
    <row r="187" spans="15:110" ht="15.75" customHeight="1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DD187" s="3"/>
      <c r="DE187" s="3"/>
      <c r="DF187" s="3"/>
    </row>
    <row r="188" spans="15:110" ht="15.75" customHeight="1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DD188" s="3"/>
      <c r="DE188" s="3"/>
      <c r="DF188" s="3"/>
    </row>
    <row r="189" spans="15:110" ht="15.75" customHeight="1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DD189" s="3"/>
      <c r="DE189" s="3"/>
      <c r="DF189" s="3"/>
    </row>
    <row r="190" spans="15:110" ht="15.75" customHeight="1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DD190" s="3"/>
      <c r="DE190" s="3"/>
      <c r="DF190" s="3"/>
    </row>
    <row r="191" spans="15:110" ht="15.75" customHeight="1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DD191" s="3"/>
      <c r="DE191" s="3"/>
      <c r="DF191" s="3"/>
    </row>
    <row r="192" spans="15:110" ht="15.75" customHeight="1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DD192" s="3"/>
      <c r="DE192" s="3"/>
      <c r="DF192" s="3"/>
    </row>
    <row r="193" spans="15:110" ht="15.75" customHeight="1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DD193" s="3"/>
      <c r="DE193" s="3"/>
      <c r="DF193" s="3"/>
    </row>
    <row r="194" spans="15:110" ht="15.75" customHeight="1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DD194" s="3"/>
      <c r="DE194" s="3"/>
      <c r="DF194" s="3"/>
    </row>
    <row r="195" spans="15:110" ht="15.75" customHeight="1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DD195" s="3"/>
      <c r="DE195" s="3"/>
      <c r="DF195" s="3"/>
    </row>
    <row r="196" spans="15:110" ht="15.75" customHeight="1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DD196" s="3"/>
      <c r="DE196" s="3"/>
      <c r="DF196" s="3"/>
    </row>
    <row r="197" spans="15:110" ht="15.75" customHeight="1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DD197" s="3"/>
      <c r="DE197" s="3"/>
      <c r="DF197" s="3"/>
    </row>
    <row r="198" spans="15:110" ht="15.75" customHeight="1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DD198" s="3"/>
      <c r="DE198" s="3"/>
      <c r="DF198" s="3"/>
    </row>
    <row r="199" spans="15:110" ht="15.75" customHeight="1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DD199" s="3"/>
      <c r="DE199" s="3"/>
      <c r="DF199" s="3"/>
    </row>
    <row r="200" spans="15:110" ht="15.75" customHeight="1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DD200" s="3"/>
      <c r="DE200" s="3"/>
      <c r="DF200" s="3"/>
    </row>
    <row r="201" spans="15:110" ht="15.75" customHeight="1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DD201" s="3"/>
      <c r="DE201" s="3"/>
      <c r="DF201" s="3"/>
    </row>
    <row r="202" spans="15:110" ht="15.75" customHeight="1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DD202" s="3"/>
      <c r="DE202" s="3"/>
      <c r="DF202" s="3"/>
    </row>
    <row r="203" spans="15:110" ht="15.75" customHeight="1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DD203" s="3"/>
      <c r="DE203" s="3"/>
      <c r="DF203" s="3"/>
    </row>
    <row r="204" spans="15:110" ht="15.75" customHeight="1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DD204" s="3"/>
      <c r="DE204" s="3"/>
      <c r="DF204" s="3"/>
    </row>
    <row r="205" spans="15:110" ht="15.75" customHeight="1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DD205" s="3"/>
      <c r="DE205" s="3"/>
      <c r="DF205" s="3"/>
    </row>
    <row r="206" spans="15:110" ht="15.75" customHeight="1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DD206" s="3"/>
      <c r="DE206" s="3"/>
      <c r="DF206" s="3"/>
    </row>
    <row r="207" spans="15:110" ht="15.75" customHeight="1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DD207" s="3"/>
      <c r="DE207" s="3"/>
      <c r="DF207" s="3"/>
    </row>
    <row r="208" spans="15:110" ht="15.75" customHeight="1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DD208" s="3"/>
      <c r="DE208" s="3"/>
      <c r="DF208" s="3"/>
    </row>
    <row r="209" spans="15:110" ht="15.75" customHeight="1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DD209" s="3"/>
      <c r="DE209" s="3"/>
      <c r="DF209" s="3"/>
    </row>
    <row r="210" spans="15:110" ht="15.75" customHeight="1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DD210" s="3"/>
      <c r="DE210" s="3"/>
      <c r="DF210" s="3"/>
    </row>
    <row r="211" spans="15:110" ht="15.75" customHeight="1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DD211" s="3"/>
      <c r="DE211" s="3"/>
      <c r="DF211" s="3"/>
    </row>
    <row r="212" spans="15:110" ht="15.75" customHeight="1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DD212" s="3"/>
      <c r="DE212" s="3"/>
      <c r="DF212" s="3"/>
    </row>
    <row r="213" spans="15:110" ht="15.75" customHeight="1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DD213" s="3"/>
      <c r="DE213" s="3"/>
      <c r="DF213" s="3"/>
    </row>
    <row r="214" spans="15:110" ht="15.75" customHeight="1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DD214" s="3"/>
      <c r="DE214" s="3"/>
      <c r="DF214" s="3"/>
    </row>
    <row r="215" spans="15:110" ht="15.75" customHeight="1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DD215" s="3"/>
      <c r="DE215" s="3"/>
      <c r="DF215" s="3"/>
    </row>
    <row r="216" spans="15:110" ht="15.75" customHeight="1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DD216" s="3"/>
      <c r="DE216" s="3"/>
      <c r="DF216" s="3"/>
    </row>
    <row r="217" spans="15:110" ht="15.75" customHeight="1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DD217" s="3"/>
      <c r="DE217" s="3"/>
      <c r="DF217" s="3"/>
    </row>
    <row r="218" spans="15:110" ht="15.75" customHeight="1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DD218" s="3"/>
      <c r="DE218" s="3"/>
      <c r="DF218" s="3"/>
    </row>
    <row r="219" spans="15:110" ht="15.75" customHeight="1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DD219" s="3"/>
      <c r="DE219" s="3"/>
      <c r="DF219" s="3"/>
    </row>
    <row r="220" spans="15:110" ht="15.75" customHeight="1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DD220" s="3"/>
      <c r="DE220" s="3"/>
      <c r="DF220" s="3"/>
    </row>
    <row r="221" spans="15:110" ht="15.75" customHeight="1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DD221" s="3"/>
      <c r="DE221" s="3"/>
      <c r="DF221" s="3"/>
    </row>
    <row r="222" spans="15:110" ht="15.75" customHeight="1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DD222" s="3"/>
      <c r="DE222" s="3"/>
      <c r="DF222" s="3"/>
    </row>
    <row r="223" spans="15:110" ht="15.75" customHeight="1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DD223" s="3"/>
      <c r="DE223" s="3"/>
      <c r="DF223" s="3"/>
    </row>
    <row r="224" spans="15:110" ht="15.75" customHeight="1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DD224" s="3"/>
      <c r="DE224" s="3"/>
      <c r="DF224" s="3"/>
    </row>
    <row r="225" spans="15:110" ht="15.75" customHeight="1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DD225" s="3"/>
      <c r="DE225" s="3"/>
      <c r="DF225" s="3"/>
    </row>
    <row r="226" spans="15:110" ht="15.75" customHeight="1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DD226" s="3"/>
      <c r="DE226" s="3"/>
      <c r="DF226" s="3"/>
    </row>
    <row r="227" spans="15:110" ht="15.75" customHeight="1"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DD227" s="3"/>
      <c r="DE227" s="3"/>
      <c r="DF227" s="3"/>
    </row>
    <row r="228" spans="15:110" ht="15.75" customHeight="1"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DD228" s="3"/>
      <c r="DE228" s="3"/>
      <c r="DF228" s="3"/>
    </row>
    <row r="229" spans="15:110" ht="15.75" customHeight="1"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DD229" s="3"/>
      <c r="DE229" s="3"/>
      <c r="DF229" s="3"/>
    </row>
    <row r="230" spans="15:110" ht="15.75" customHeight="1"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DD230" s="3"/>
      <c r="DE230" s="3"/>
      <c r="DF230" s="3"/>
    </row>
    <row r="231" spans="15:110" ht="15.75" customHeight="1"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DD231" s="3"/>
      <c r="DE231" s="3"/>
      <c r="DF231" s="3"/>
    </row>
    <row r="232" spans="15:110" ht="15.75" customHeight="1"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DD232" s="3"/>
      <c r="DE232" s="3"/>
      <c r="DF232" s="3"/>
    </row>
    <row r="233" spans="15:110" ht="15.75" customHeight="1"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DD233" s="3"/>
      <c r="DE233" s="3"/>
      <c r="DF233" s="3"/>
    </row>
    <row r="234" spans="15:110" ht="15.75" customHeight="1"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DD234" s="3"/>
      <c r="DE234" s="3"/>
      <c r="DF234" s="3"/>
    </row>
    <row r="235" spans="15:110" ht="15.75" customHeight="1"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DD235" s="3"/>
      <c r="DE235" s="3"/>
      <c r="DF235" s="3"/>
    </row>
    <row r="236" spans="15:110" ht="15.75" customHeight="1"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DD236" s="3"/>
      <c r="DE236" s="3"/>
      <c r="DF236" s="3"/>
    </row>
    <row r="237" spans="15:110" ht="15.75" customHeight="1"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DD237" s="3"/>
      <c r="DE237" s="3"/>
      <c r="DF237" s="3"/>
    </row>
    <row r="238" spans="15:110" ht="15.75" customHeight="1"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DD238" s="3"/>
      <c r="DE238" s="3"/>
      <c r="DF238" s="3"/>
    </row>
    <row r="239" spans="15:110" ht="15.75" customHeight="1"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DD239" s="3"/>
      <c r="DE239" s="3"/>
      <c r="DF239" s="3"/>
    </row>
    <row r="240" spans="15:110" ht="15.75" customHeight="1"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DD240" s="3"/>
      <c r="DE240" s="3"/>
      <c r="DF240" s="3"/>
    </row>
    <row r="241" spans="15:110" ht="15.75" customHeight="1"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DD241" s="3"/>
      <c r="DE241" s="3"/>
      <c r="DF241" s="3"/>
    </row>
    <row r="242" spans="15:110" ht="15.75" customHeight="1"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DD242" s="3"/>
      <c r="DE242" s="3"/>
      <c r="DF242" s="3"/>
    </row>
    <row r="243" spans="15:110" ht="15.75" customHeight="1"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DD243" s="3"/>
      <c r="DE243" s="3"/>
      <c r="DF243" s="3"/>
    </row>
    <row r="244" spans="15:110" ht="15.75" customHeight="1"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DD244" s="3"/>
      <c r="DE244" s="3"/>
      <c r="DF244" s="3"/>
    </row>
    <row r="245" spans="15:110" ht="15.75" customHeight="1"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DD245" s="3"/>
      <c r="DE245" s="3"/>
      <c r="DF245" s="3"/>
    </row>
    <row r="246" spans="15:110" ht="15.75" customHeight="1"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DD246" s="3"/>
      <c r="DE246" s="3"/>
      <c r="DF246" s="3"/>
    </row>
    <row r="247" spans="15:110" ht="15.75" customHeight="1"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DD247" s="3"/>
      <c r="DE247" s="3"/>
      <c r="DF247" s="3"/>
    </row>
    <row r="248" spans="15:110" ht="15.75" customHeight="1"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DD248" s="3"/>
      <c r="DE248" s="3"/>
      <c r="DF248" s="3"/>
    </row>
    <row r="249" spans="15:110" ht="15.75" customHeight="1"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DD249" s="3"/>
      <c r="DE249" s="3"/>
      <c r="DF249" s="3"/>
    </row>
    <row r="250" spans="15:110" ht="15.75" customHeight="1"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DD250" s="3"/>
      <c r="DE250" s="3"/>
      <c r="DF250" s="3"/>
    </row>
    <row r="251" spans="15:110" ht="15.75" customHeight="1"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DD251" s="3"/>
      <c r="DE251" s="3"/>
      <c r="DF251" s="3"/>
    </row>
    <row r="252" spans="15:110" ht="15.75" customHeight="1"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DD252" s="3"/>
      <c r="DE252" s="3"/>
      <c r="DF252" s="3"/>
    </row>
    <row r="253" spans="15:110" ht="15.75" customHeight="1"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DD253" s="3"/>
      <c r="DE253" s="3"/>
      <c r="DF253" s="3"/>
    </row>
    <row r="254" spans="15:110" ht="15.75" customHeight="1"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DD254" s="3"/>
      <c r="DE254" s="3"/>
      <c r="DF254" s="3"/>
    </row>
    <row r="255" spans="15:110" ht="15.75" customHeight="1"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DD255" s="3"/>
      <c r="DE255" s="3"/>
      <c r="DF255" s="3"/>
    </row>
    <row r="256" spans="15:110" ht="15.75" customHeight="1"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DD256" s="3"/>
      <c r="DE256" s="3"/>
      <c r="DF256" s="3"/>
    </row>
    <row r="257" spans="15:110" ht="15.75" customHeight="1"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DD257" s="3"/>
      <c r="DE257" s="3"/>
      <c r="DF257" s="3"/>
    </row>
    <row r="258" spans="15:110" ht="15.75" customHeight="1"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DD258" s="3"/>
      <c r="DE258" s="3"/>
      <c r="DF258" s="3"/>
    </row>
    <row r="259" spans="15:110" ht="15.75" customHeight="1"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DD259" s="3"/>
      <c r="DE259" s="3"/>
      <c r="DF259" s="3"/>
    </row>
    <row r="260" spans="15:110" ht="15.75" customHeight="1"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DD260" s="3"/>
      <c r="DE260" s="3"/>
      <c r="DF260" s="3"/>
    </row>
    <row r="261" spans="15:110" ht="15.75" customHeight="1"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DD261" s="3"/>
      <c r="DE261" s="3"/>
      <c r="DF261" s="3"/>
    </row>
    <row r="262" spans="15:110" ht="15.75" customHeight="1"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DD262" s="3"/>
      <c r="DE262" s="3"/>
      <c r="DF262" s="3"/>
    </row>
    <row r="263" spans="15:110" ht="15.75" customHeight="1"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DD263" s="3"/>
      <c r="DE263" s="3"/>
      <c r="DF263" s="3"/>
    </row>
    <row r="264" spans="15:110" ht="15.75" customHeight="1"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DD264" s="3"/>
      <c r="DE264" s="3"/>
      <c r="DF264" s="3"/>
    </row>
    <row r="265" spans="15:110" ht="15.75" customHeight="1"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DD265" s="3"/>
      <c r="DE265" s="3"/>
      <c r="DF265" s="3"/>
    </row>
    <row r="266" spans="15:110" ht="15.75" customHeight="1"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DD266" s="3"/>
      <c r="DE266" s="3"/>
      <c r="DF266" s="3"/>
    </row>
    <row r="267" spans="15:110" ht="15.75" customHeight="1"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DD267" s="3"/>
      <c r="DE267" s="3"/>
      <c r="DF267" s="3"/>
    </row>
    <row r="268" spans="15:110" ht="15.75" customHeight="1"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DD268" s="3"/>
      <c r="DE268" s="3"/>
      <c r="DF268" s="3"/>
    </row>
    <row r="269" spans="15:110" ht="15.75" customHeight="1"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DD269" s="3"/>
      <c r="DE269" s="3"/>
      <c r="DF269" s="3"/>
    </row>
    <row r="270" spans="15:110" ht="15.75" customHeight="1"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DD270" s="3"/>
      <c r="DE270" s="3"/>
      <c r="DF270" s="3"/>
    </row>
    <row r="271" spans="15:110" ht="15.75" customHeight="1"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DD271" s="3"/>
      <c r="DE271" s="3"/>
      <c r="DF271" s="3"/>
    </row>
    <row r="272" spans="15:110" ht="15.75" customHeight="1"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DD272" s="3"/>
      <c r="DE272" s="3"/>
      <c r="DF272" s="3"/>
    </row>
    <row r="273" spans="15:110" ht="15.75" customHeight="1"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DD273" s="3"/>
      <c r="DE273" s="3"/>
      <c r="DF273" s="3"/>
    </row>
    <row r="274" spans="15:110" ht="15.75" customHeight="1"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DD274" s="3"/>
      <c r="DE274" s="3"/>
      <c r="DF274" s="3"/>
    </row>
    <row r="275" spans="15:110" ht="15.75" customHeight="1"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DD275" s="3"/>
      <c r="DE275" s="3"/>
      <c r="DF275" s="3"/>
    </row>
    <row r="276" spans="15:110" ht="15.75" customHeight="1"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DD276" s="3"/>
      <c r="DE276" s="3"/>
      <c r="DF276" s="3"/>
    </row>
    <row r="277" spans="15:110" ht="15.75" customHeight="1"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DD277" s="3"/>
      <c r="DE277" s="3"/>
      <c r="DF277" s="3"/>
    </row>
    <row r="278" spans="15:110" ht="15.75" customHeight="1"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DD278" s="3"/>
      <c r="DE278" s="3"/>
      <c r="DF278" s="3"/>
    </row>
    <row r="279" spans="15:110" ht="15.75" customHeight="1"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DD279" s="3"/>
      <c r="DE279" s="3"/>
      <c r="DF279" s="3"/>
    </row>
    <row r="280" spans="15:110" ht="15.75" customHeight="1"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DD280" s="3"/>
      <c r="DE280" s="3"/>
      <c r="DF280" s="3"/>
    </row>
    <row r="281" spans="15:110" ht="15.75" customHeight="1"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DD281" s="3"/>
      <c r="DE281" s="3"/>
      <c r="DF281" s="3"/>
    </row>
    <row r="282" spans="15:110" ht="15.75" customHeight="1"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DD282" s="3"/>
      <c r="DE282" s="3"/>
      <c r="DF282" s="3"/>
    </row>
    <row r="283" spans="15:110" ht="15.75" customHeight="1"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DD283" s="3"/>
      <c r="DE283" s="3"/>
      <c r="DF283" s="3"/>
    </row>
    <row r="284" spans="15:110" ht="15.75" customHeight="1"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DD284" s="3"/>
      <c r="DE284" s="3"/>
      <c r="DF284" s="3"/>
    </row>
    <row r="285" spans="15:110" ht="15.75" customHeight="1"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DD285" s="3"/>
      <c r="DE285" s="3"/>
      <c r="DF285" s="3"/>
    </row>
    <row r="286" spans="15:110" ht="15.75" customHeight="1"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DD286" s="3"/>
      <c r="DE286" s="3"/>
      <c r="DF286" s="3"/>
    </row>
    <row r="287" spans="15:110" ht="15.75" customHeight="1"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DD287" s="3"/>
      <c r="DE287" s="3"/>
      <c r="DF287" s="3"/>
    </row>
    <row r="288" spans="15:110" ht="15.75" customHeight="1"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DD288" s="3"/>
      <c r="DE288" s="3"/>
      <c r="DF288" s="3"/>
    </row>
    <row r="289" spans="15:110" ht="15.75" customHeight="1"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DD289" s="3"/>
      <c r="DE289" s="3"/>
      <c r="DF289" s="3"/>
    </row>
    <row r="290" spans="15:110" ht="15.75" customHeight="1"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DD290" s="3"/>
      <c r="DE290" s="3"/>
      <c r="DF290" s="3"/>
    </row>
    <row r="291" spans="15:110" ht="15.75" customHeight="1"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DD291" s="3"/>
      <c r="DE291" s="3"/>
      <c r="DF291" s="3"/>
    </row>
    <row r="292" spans="15:110" ht="15.75" customHeight="1"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DD292" s="3"/>
      <c r="DE292" s="3"/>
      <c r="DF292" s="3"/>
    </row>
    <row r="293" spans="15:110" ht="15.75" customHeight="1"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DD293" s="3"/>
      <c r="DE293" s="3"/>
      <c r="DF293" s="3"/>
    </row>
    <row r="294" spans="15:110" ht="15.75" customHeight="1"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DD294" s="3"/>
      <c r="DE294" s="3"/>
      <c r="DF294" s="3"/>
    </row>
    <row r="295" spans="15:110" ht="15.75" customHeight="1"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DD295" s="3"/>
      <c r="DE295" s="3"/>
      <c r="DF295" s="3"/>
    </row>
    <row r="296" spans="15:110" ht="15.75" customHeight="1"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DD296" s="3"/>
      <c r="DE296" s="3"/>
      <c r="DF296" s="3"/>
    </row>
    <row r="297" spans="15:110" ht="15.75" customHeight="1"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DD297" s="3"/>
      <c r="DE297" s="3"/>
      <c r="DF297" s="3"/>
    </row>
    <row r="298" spans="15:110" ht="15.75" customHeight="1"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DD298" s="3"/>
      <c r="DE298" s="3"/>
      <c r="DF298" s="3"/>
    </row>
    <row r="299" spans="15:110" ht="15.75" customHeight="1"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DD299" s="3"/>
      <c r="DE299" s="3"/>
      <c r="DF299" s="3"/>
    </row>
    <row r="300" spans="15:110" ht="15.75" customHeight="1"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DD300" s="3"/>
      <c r="DE300" s="3"/>
      <c r="DF300" s="3"/>
    </row>
    <row r="301" spans="15:110" ht="15.75" customHeight="1"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DD301" s="3"/>
      <c r="DE301" s="3"/>
      <c r="DF301" s="3"/>
    </row>
    <row r="302" spans="15:110" ht="15.75" customHeight="1"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DD302" s="3"/>
      <c r="DE302" s="3"/>
      <c r="DF302" s="3"/>
    </row>
    <row r="303" spans="15:110" ht="15.75" customHeight="1"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DD303" s="3"/>
      <c r="DE303" s="3"/>
      <c r="DF303" s="3"/>
    </row>
    <row r="304" spans="15:110" ht="15.75" customHeight="1"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DD304" s="3"/>
      <c r="DE304" s="3"/>
      <c r="DF304" s="3"/>
    </row>
    <row r="305" spans="15:110" ht="15.75" customHeight="1"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DD305" s="3"/>
      <c r="DE305" s="3"/>
      <c r="DF305" s="3"/>
    </row>
    <row r="306" spans="15:110" ht="15.75" customHeight="1"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DD306" s="3"/>
      <c r="DE306" s="3"/>
      <c r="DF306" s="3"/>
    </row>
    <row r="307" spans="15:110" ht="15.75" customHeight="1"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DD307" s="3"/>
      <c r="DE307" s="3"/>
      <c r="DF307" s="3"/>
    </row>
    <row r="308" spans="15:110" ht="15.75" customHeight="1"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DD308" s="3"/>
      <c r="DE308" s="3"/>
      <c r="DF308" s="3"/>
    </row>
    <row r="309" spans="15:110" ht="15.75" customHeight="1"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DD309" s="3"/>
      <c r="DE309" s="3"/>
      <c r="DF309" s="3"/>
    </row>
    <row r="310" spans="15:110" ht="15.75" customHeight="1"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DD310" s="3"/>
      <c r="DE310" s="3"/>
      <c r="DF310" s="3"/>
    </row>
    <row r="311" spans="15:110" ht="15.75" customHeight="1"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DD311" s="3"/>
      <c r="DE311" s="3"/>
      <c r="DF311" s="3"/>
    </row>
    <row r="312" spans="15:110" ht="15.75" customHeight="1"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DD312" s="3"/>
      <c r="DE312" s="3"/>
      <c r="DF312" s="3"/>
    </row>
    <row r="313" spans="15:110" ht="15.75" customHeight="1"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DD313" s="3"/>
      <c r="DE313" s="3"/>
      <c r="DF313" s="3"/>
    </row>
    <row r="314" spans="15:110" ht="15.75" customHeight="1"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DD314" s="3"/>
      <c r="DE314" s="3"/>
      <c r="DF314" s="3"/>
    </row>
    <row r="315" spans="15:110" ht="15.75" customHeight="1"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DD315" s="3"/>
      <c r="DE315" s="3"/>
      <c r="DF315" s="3"/>
    </row>
    <row r="316" spans="15:110" ht="15.75" customHeight="1"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DD316" s="3"/>
      <c r="DE316" s="3"/>
      <c r="DF316" s="3"/>
    </row>
    <row r="317" spans="15:110" ht="15.75" customHeight="1"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DD317" s="3"/>
      <c r="DE317" s="3"/>
      <c r="DF317" s="3"/>
    </row>
    <row r="318" spans="15:110" ht="15.75" customHeight="1"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DD318" s="3"/>
      <c r="DE318" s="3"/>
      <c r="DF318" s="3"/>
    </row>
    <row r="319" spans="15:110" ht="15.75" customHeight="1"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DD319" s="3"/>
      <c r="DE319" s="3"/>
      <c r="DF319" s="3"/>
    </row>
    <row r="320" spans="15:110" ht="15.75" customHeight="1"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DD320" s="3"/>
      <c r="DE320" s="3"/>
      <c r="DF320" s="3"/>
    </row>
    <row r="321" spans="15:110" ht="15.75" customHeight="1"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DD321" s="3"/>
      <c r="DE321" s="3"/>
      <c r="DF321" s="3"/>
    </row>
    <row r="322" spans="15:110" ht="15.75" customHeight="1"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DD322" s="3"/>
      <c r="DE322" s="3"/>
      <c r="DF322" s="3"/>
    </row>
    <row r="323" spans="15:110" ht="15.75" customHeight="1"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DD323" s="3"/>
      <c r="DE323" s="3"/>
      <c r="DF323" s="3"/>
    </row>
    <row r="324" spans="15:110" ht="15.75" customHeight="1"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DD324" s="3"/>
      <c r="DE324" s="3"/>
      <c r="DF324" s="3"/>
    </row>
    <row r="325" spans="15:110" ht="15.75" customHeight="1"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DD325" s="3"/>
      <c r="DE325" s="3"/>
      <c r="DF325" s="3"/>
    </row>
    <row r="326" spans="15:110" ht="15.75" customHeight="1"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DD326" s="3"/>
      <c r="DE326" s="3"/>
      <c r="DF326" s="3"/>
    </row>
    <row r="327" spans="15:110" ht="15.75" customHeight="1"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DD327" s="3"/>
      <c r="DE327" s="3"/>
      <c r="DF327" s="3"/>
    </row>
    <row r="328" spans="15:110" ht="15.75" customHeight="1"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DD328" s="3"/>
      <c r="DE328" s="3"/>
      <c r="DF328" s="3"/>
    </row>
    <row r="329" spans="15:110" ht="15.75" customHeight="1"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DD329" s="3"/>
      <c r="DE329" s="3"/>
      <c r="DF329" s="3"/>
    </row>
    <row r="330" spans="15:110" ht="15.75" customHeight="1"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DD330" s="3"/>
      <c r="DE330" s="3"/>
      <c r="DF330" s="3"/>
    </row>
    <row r="331" spans="15:110" ht="15.75" customHeight="1"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DD331" s="3"/>
      <c r="DE331" s="3"/>
      <c r="DF331" s="3"/>
    </row>
    <row r="332" spans="15:110" ht="15.75" customHeight="1"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DD332" s="3"/>
      <c r="DE332" s="3"/>
      <c r="DF332" s="3"/>
    </row>
    <row r="333" spans="15:110" ht="15.75" customHeight="1"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DD333" s="3"/>
      <c r="DE333" s="3"/>
      <c r="DF333" s="3"/>
    </row>
    <row r="334" spans="15:110" ht="15.75" customHeight="1"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DD334" s="3"/>
      <c r="DE334" s="3"/>
      <c r="DF334" s="3"/>
    </row>
    <row r="335" spans="15:110" ht="15.75" customHeight="1"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DD335" s="3"/>
      <c r="DE335" s="3"/>
      <c r="DF335" s="3"/>
    </row>
    <row r="336" spans="15:110" ht="15.75" customHeight="1"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DD336" s="3"/>
      <c r="DE336" s="3"/>
      <c r="DF336" s="3"/>
    </row>
    <row r="337" spans="15:110" ht="15.75" customHeight="1"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DD337" s="3"/>
      <c r="DE337" s="3"/>
      <c r="DF337" s="3"/>
    </row>
    <row r="338" spans="15:110" ht="15.75" customHeight="1"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DD338" s="3"/>
      <c r="DE338" s="3"/>
      <c r="DF338" s="3"/>
    </row>
    <row r="339" spans="15:110" ht="15.75" customHeight="1"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DD339" s="3"/>
      <c r="DE339" s="3"/>
      <c r="DF339" s="3"/>
    </row>
    <row r="340" spans="15:110" ht="15.75" customHeight="1"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DD340" s="3"/>
      <c r="DE340" s="3"/>
      <c r="DF340" s="3"/>
    </row>
    <row r="341" spans="15:110" ht="15.75" customHeight="1"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DD341" s="3"/>
      <c r="DE341" s="3"/>
      <c r="DF341" s="3"/>
    </row>
    <row r="342" spans="15:110" ht="15.75" customHeight="1"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DD342" s="3"/>
      <c r="DE342" s="3"/>
      <c r="DF342" s="3"/>
    </row>
    <row r="343" spans="15:110" ht="15.75" customHeight="1"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DD343" s="3"/>
      <c r="DE343" s="3"/>
      <c r="DF343" s="3"/>
    </row>
    <row r="344" spans="15:110" ht="15.75" customHeight="1"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DD344" s="3"/>
      <c r="DE344" s="3"/>
      <c r="DF344" s="3"/>
    </row>
    <row r="345" spans="15:110" ht="15.75" customHeight="1"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DD345" s="3"/>
      <c r="DE345" s="3"/>
      <c r="DF345" s="3"/>
    </row>
    <row r="346" spans="15:110" ht="15.75" customHeight="1"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DD346" s="3"/>
      <c r="DE346" s="3"/>
      <c r="DF346" s="3"/>
    </row>
    <row r="347" spans="15:110" ht="15.75" customHeight="1"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DD347" s="3"/>
      <c r="DE347" s="3"/>
      <c r="DF347" s="3"/>
    </row>
    <row r="348" spans="15:110" ht="15.75" customHeight="1"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DD348" s="3"/>
      <c r="DE348" s="3"/>
      <c r="DF348" s="3"/>
    </row>
    <row r="349" spans="15:110" ht="15.75" customHeight="1"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DD349" s="3"/>
      <c r="DE349" s="3"/>
      <c r="DF349" s="3"/>
    </row>
    <row r="350" spans="15:110" ht="15.75" customHeight="1"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DD350" s="3"/>
      <c r="DE350" s="3"/>
      <c r="DF350" s="3"/>
    </row>
    <row r="351" spans="15:110" ht="15.75" customHeight="1"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DD351" s="3"/>
      <c r="DE351" s="3"/>
      <c r="DF351" s="3"/>
    </row>
    <row r="352" spans="15:110" ht="15.75" customHeight="1"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DD352" s="3"/>
      <c r="DE352" s="3"/>
      <c r="DF352" s="3"/>
    </row>
    <row r="353" spans="15:110" ht="15.75" customHeight="1"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DD353" s="3"/>
      <c r="DE353" s="3"/>
      <c r="DF353" s="3"/>
    </row>
    <row r="354" spans="15:110" ht="15.75" customHeight="1"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DD354" s="3"/>
      <c r="DE354" s="3"/>
      <c r="DF354" s="3"/>
    </row>
    <row r="355" spans="15:110" ht="15.75" customHeight="1"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DD355" s="3"/>
      <c r="DE355" s="3"/>
      <c r="DF355" s="3"/>
    </row>
    <row r="356" spans="15:110" ht="15.75" customHeight="1"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DD356" s="3"/>
      <c r="DE356" s="3"/>
      <c r="DF356" s="3"/>
    </row>
    <row r="357" spans="15:110" ht="15.75" customHeight="1"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DD357" s="3"/>
      <c r="DE357" s="3"/>
      <c r="DF357" s="3"/>
    </row>
    <row r="358" spans="15:110" ht="15.75" customHeight="1"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DD358" s="3"/>
      <c r="DE358" s="3"/>
      <c r="DF358" s="3"/>
    </row>
    <row r="359" spans="15:110" ht="15.75" customHeight="1"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DD359" s="3"/>
      <c r="DE359" s="3"/>
      <c r="DF359" s="3"/>
    </row>
    <row r="360" spans="15:110" ht="15.75" customHeight="1"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DD360" s="3"/>
      <c r="DE360" s="3"/>
      <c r="DF360" s="3"/>
    </row>
    <row r="361" spans="15:110" ht="15.75" customHeight="1"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DD361" s="3"/>
      <c r="DE361" s="3"/>
      <c r="DF361" s="3"/>
    </row>
    <row r="362" spans="15:110" ht="15.75" customHeight="1"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DD362" s="3"/>
      <c r="DE362" s="3"/>
      <c r="DF362" s="3"/>
    </row>
    <row r="363" spans="15:110" ht="15.75" customHeight="1"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DD363" s="3"/>
      <c r="DE363" s="3"/>
      <c r="DF363" s="3"/>
    </row>
    <row r="364" spans="15:110" ht="15.75" customHeight="1"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DD364" s="3"/>
      <c r="DE364" s="3"/>
      <c r="DF364" s="3"/>
    </row>
    <row r="365" spans="15:110" ht="15.75" customHeight="1"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DD365" s="3"/>
      <c r="DE365" s="3"/>
      <c r="DF365" s="3"/>
    </row>
    <row r="366" spans="15:110" ht="15.75" customHeight="1"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DD366" s="3"/>
      <c r="DE366" s="3"/>
      <c r="DF366" s="3"/>
    </row>
    <row r="367" spans="15:110" ht="15.75" customHeight="1"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DD367" s="3"/>
      <c r="DE367" s="3"/>
      <c r="DF367" s="3"/>
    </row>
    <row r="368" spans="15:110" ht="15.75" customHeight="1"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DD368" s="3"/>
      <c r="DE368" s="3"/>
      <c r="DF368" s="3"/>
    </row>
    <row r="369" spans="15:110" ht="15.75" customHeight="1"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DD369" s="3"/>
      <c r="DE369" s="3"/>
      <c r="DF369" s="3"/>
    </row>
    <row r="370" spans="15:110" ht="15.75" customHeight="1"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DD370" s="3"/>
      <c r="DE370" s="3"/>
      <c r="DF370" s="3"/>
    </row>
    <row r="371" spans="15:110" ht="15.75" customHeight="1"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DD371" s="3"/>
      <c r="DE371" s="3"/>
      <c r="DF371" s="3"/>
    </row>
    <row r="372" spans="15:110" ht="15.75" customHeight="1"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DD372" s="3"/>
      <c r="DE372" s="3"/>
      <c r="DF372" s="3"/>
    </row>
    <row r="373" spans="15:110" ht="15.75" customHeight="1"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DD373" s="3"/>
      <c r="DE373" s="3"/>
      <c r="DF373" s="3"/>
    </row>
    <row r="374" spans="15:110" ht="15.75" customHeight="1"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DD374" s="3"/>
      <c r="DE374" s="3"/>
      <c r="DF374" s="3"/>
    </row>
    <row r="375" spans="15:110" ht="15.75" customHeight="1"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DD375" s="3"/>
      <c r="DE375" s="3"/>
      <c r="DF375" s="3"/>
    </row>
    <row r="376" spans="15:110" ht="15.75" customHeight="1"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DD376" s="3"/>
      <c r="DE376" s="3"/>
      <c r="DF376" s="3"/>
    </row>
    <row r="377" spans="15:110" ht="15.75" customHeight="1"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DD377" s="3"/>
      <c r="DE377" s="3"/>
      <c r="DF377" s="3"/>
    </row>
    <row r="378" spans="15:110" ht="15.75" customHeight="1"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DD378" s="3"/>
      <c r="DE378" s="3"/>
      <c r="DF378" s="3"/>
    </row>
    <row r="379" spans="15:110" ht="15.75" customHeight="1"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DD379" s="3"/>
      <c r="DE379" s="3"/>
      <c r="DF379" s="3"/>
    </row>
    <row r="380" spans="15:110" ht="15.75" customHeight="1"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DD380" s="3"/>
      <c r="DE380" s="3"/>
      <c r="DF380" s="3"/>
    </row>
    <row r="381" spans="15:110" ht="15.75" customHeight="1"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DD381" s="3"/>
      <c r="DE381" s="3"/>
      <c r="DF381" s="3"/>
    </row>
    <row r="382" spans="15:110" ht="15.75" customHeight="1"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DD382" s="3"/>
      <c r="DE382" s="3"/>
      <c r="DF382" s="3"/>
    </row>
    <row r="383" spans="15:110" ht="15.75" customHeight="1"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DD383" s="3"/>
      <c r="DE383" s="3"/>
      <c r="DF383" s="3"/>
    </row>
    <row r="384" spans="15:110" ht="15.75" customHeight="1"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DD384" s="3"/>
      <c r="DE384" s="3"/>
      <c r="DF384" s="3"/>
    </row>
    <row r="385" spans="15:110" ht="15.75" customHeight="1"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DD385" s="3"/>
      <c r="DE385" s="3"/>
      <c r="DF385" s="3"/>
    </row>
    <row r="386" spans="15:110" ht="15.75" customHeight="1"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DD386" s="3"/>
      <c r="DE386" s="3"/>
      <c r="DF386" s="3"/>
    </row>
    <row r="387" spans="15:110" ht="15.75" customHeight="1"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DD387" s="3"/>
      <c r="DE387" s="3"/>
      <c r="DF387" s="3"/>
    </row>
    <row r="388" spans="15:110" ht="15.75" customHeight="1"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DD388" s="3"/>
      <c r="DE388" s="3"/>
      <c r="DF388" s="3"/>
    </row>
    <row r="389" spans="15:110" ht="15.75" customHeight="1"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DD389" s="3"/>
      <c r="DE389" s="3"/>
      <c r="DF389" s="3"/>
    </row>
    <row r="390" spans="15:110" ht="15.75" customHeight="1"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DD390" s="3"/>
      <c r="DE390" s="3"/>
      <c r="DF390" s="3"/>
    </row>
    <row r="391" spans="15:110" ht="15.75" customHeight="1"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DD391" s="3"/>
      <c r="DE391" s="3"/>
      <c r="DF391" s="3"/>
    </row>
    <row r="392" spans="15:110" ht="15.75" customHeight="1"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DD392" s="3"/>
      <c r="DE392" s="3"/>
      <c r="DF392" s="3"/>
    </row>
    <row r="393" spans="15:110" ht="15.75" customHeight="1"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DD393" s="3"/>
      <c r="DE393" s="3"/>
      <c r="DF393" s="3"/>
    </row>
    <row r="394" spans="15:110" ht="15.75" customHeight="1"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DD394" s="3"/>
      <c r="DE394" s="3"/>
      <c r="DF394" s="3"/>
    </row>
    <row r="395" spans="15:110" ht="15.75" customHeight="1"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DD395" s="3"/>
      <c r="DE395" s="3"/>
      <c r="DF395" s="3"/>
    </row>
    <row r="396" spans="15:110" ht="15.75" customHeight="1"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DD396" s="3"/>
      <c r="DE396" s="3"/>
      <c r="DF396" s="3"/>
    </row>
    <row r="397" spans="15:110" ht="15.75" customHeight="1"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DD397" s="3"/>
      <c r="DE397" s="3"/>
      <c r="DF397" s="3"/>
    </row>
    <row r="398" spans="15:110" ht="15.75" customHeight="1"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DD398" s="3"/>
      <c r="DE398" s="3"/>
      <c r="DF398" s="3"/>
    </row>
    <row r="399" spans="15:110" ht="15.75" customHeight="1"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DD399" s="3"/>
      <c r="DE399" s="3"/>
      <c r="DF399" s="3"/>
    </row>
    <row r="400" spans="15:110" ht="15.75" customHeight="1"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DD400" s="3"/>
      <c r="DE400" s="3"/>
      <c r="DF400" s="3"/>
    </row>
    <row r="401" spans="15:110" ht="15.75" customHeight="1"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DD401" s="3"/>
      <c r="DE401" s="3"/>
      <c r="DF401" s="3"/>
    </row>
    <row r="402" spans="15:110" ht="15.75" customHeight="1"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DD402" s="3"/>
      <c r="DE402" s="3"/>
      <c r="DF402" s="3"/>
    </row>
    <row r="403" spans="15:110" ht="15.75" customHeight="1"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DD403" s="3"/>
      <c r="DE403" s="3"/>
      <c r="DF403" s="3"/>
    </row>
    <row r="404" spans="15:110" ht="15.75" customHeight="1"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DD404" s="3"/>
      <c r="DE404" s="3"/>
      <c r="DF404" s="3"/>
    </row>
    <row r="405" spans="15:110" ht="15.75" customHeight="1"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DD405" s="3"/>
      <c r="DE405" s="3"/>
      <c r="DF405" s="3"/>
    </row>
    <row r="406" spans="15:110" ht="15.75" customHeight="1"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DD406" s="3"/>
      <c r="DE406" s="3"/>
      <c r="DF406" s="3"/>
    </row>
    <row r="407" spans="15:110" ht="15.75" customHeight="1"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DD407" s="3"/>
      <c r="DE407" s="3"/>
      <c r="DF407" s="3"/>
    </row>
    <row r="408" spans="15:110" ht="15.75" customHeight="1"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DD408" s="3"/>
      <c r="DE408" s="3"/>
      <c r="DF408" s="3"/>
    </row>
    <row r="409" spans="15:110" ht="15.75" customHeight="1"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DD409" s="3"/>
      <c r="DE409" s="3"/>
      <c r="DF409" s="3"/>
    </row>
    <row r="410" spans="15:110" ht="15.75" customHeight="1"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DD410" s="3"/>
      <c r="DE410" s="3"/>
      <c r="DF410" s="3"/>
    </row>
    <row r="411" spans="15:110" ht="15.75" customHeight="1"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DD411" s="3"/>
      <c r="DE411" s="3"/>
      <c r="DF411" s="3"/>
    </row>
    <row r="412" spans="15:110" ht="15.75" customHeight="1"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DD412" s="3"/>
      <c r="DE412" s="3"/>
      <c r="DF412" s="3"/>
    </row>
    <row r="413" spans="15:110" ht="15.75" customHeight="1"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DD413" s="3"/>
      <c r="DE413" s="3"/>
      <c r="DF413" s="3"/>
    </row>
    <row r="414" spans="15:110" ht="15.75" customHeight="1"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DD414" s="3"/>
      <c r="DE414" s="3"/>
      <c r="DF414" s="3"/>
    </row>
    <row r="415" spans="15:110" ht="15.75" customHeight="1"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DD415" s="3"/>
      <c r="DE415" s="3"/>
      <c r="DF415" s="3"/>
    </row>
    <row r="416" spans="15:110" ht="15.75" customHeight="1"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DD416" s="3"/>
      <c r="DE416" s="3"/>
      <c r="DF416" s="3"/>
    </row>
    <row r="417" spans="15:110" ht="15.75" customHeight="1"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DD417" s="3"/>
      <c r="DE417" s="3"/>
      <c r="DF417" s="3"/>
    </row>
    <row r="418" spans="15:110" ht="15.75" customHeight="1"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DD418" s="3"/>
      <c r="DE418" s="3"/>
      <c r="DF418" s="3"/>
    </row>
    <row r="419" spans="15:110" ht="15.75" customHeight="1"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DD419" s="3"/>
      <c r="DE419" s="3"/>
      <c r="DF419" s="3"/>
    </row>
    <row r="420" spans="15:110" ht="15.75" customHeight="1"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DD420" s="3"/>
      <c r="DE420" s="3"/>
      <c r="DF420" s="3"/>
    </row>
    <row r="421" spans="15:110" ht="15.75" customHeight="1"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DD421" s="3"/>
      <c r="DE421" s="3"/>
      <c r="DF421" s="3"/>
    </row>
    <row r="422" spans="15:110" ht="15.75" customHeight="1"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DD422" s="3"/>
      <c r="DE422" s="3"/>
      <c r="DF422" s="3"/>
    </row>
    <row r="423" spans="15:110" ht="15.75" customHeight="1"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DD423" s="3"/>
      <c r="DE423" s="3"/>
      <c r="DF423" s="3"/>
    </row>
    <row r="424" spans="15:110" ht="15.75" customHeight="1"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DD424" s="3"/>
      <c r="DE424" s="3"/>
      <c r="DF424" s="3"/>
    </row>
    <row r="425" spans="15:110" ht="15.75" customHeight="1"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DD425" s="3"/>
      <c r="DE425" s="3"/>
      <c r="DF425" s="3"/>
    </row>
    <row r="426" spans="15:110" ht="15.75" customHeight="1"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DD426" s="3"/>
      <c r="DE426" s="3"/>
      <c r="DF426" s="3"/>
    </row>
    <row r="427" spans="15:110" ht="15.75" customHeight="1"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DD427" s="3"/>
      <c r="DE427" s="3"/>
      <c r="DF427" s="3"/>
    </row>
    <row r="428" spans="15:110" ht="15.75" customHeight="1"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DD428" s="3"/>
      <c r="DE428" s="3"/>
      <c r="DF428" s="3"/>
    </row>
    <row r="429" spans="15:110" ht="15.75" customHeight="1"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DD429" s="3"/>
      <c r="DE429" s="3"/>
      <c r="DF429" s="3"/>
    </row>
    <row r="430" spans="15:110" ht="15.75" customHeight="1"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DD430" s="3"/>
      <c r="DE430" s="3"/>
      <c r="DF430" s="3"/>
    </row>
    <row r="431" spans="15:110" ht="15.75" customHeight="1"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DD431" s="3"/>
      <c r="DE431" s="3"/>
      <c r="DF431" s="3"/>
    </row>
    <row r="432" spans="15:110" ht="15.75" customHeight="1"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DD432" s="3"/>
      <c r="DE432" s="3"/>
      <c r="DF432" s="3"/>
    </row>
    <row r="433" spans="15:110" ht="15.75" customHeight="1"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DD433" s="3"/>
      <c r="DE433" s="3"/>
      <c r="DF433" s="3"/>
    </row>
    <row r="434" spans="15:110" ht="15.75" customHeight="1"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DD434" s="3"/>
      <c r="DE434" s="3"/>
      <c r="DF434" s="3"/>
    </row>
    <row r="435" spans="15:110" ht="15.75" customHeight="1"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DD435" s="3"/>
      <c r="DE435" s="3"/>
      <c r="DF435" s="3"/>
    </row>
    <row r="436" spans="15:110" ht="15.75" customHeight="1"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DD436" s="3"/>
      <c r="DE436" s="3"/>
      <c r="DF436" s="3"/>
    </row>
    <row r="437" spans="15:110" ht="15.75" customHeight="1"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DD437" s="3"/>
      <c r="DE437" s="3"/>
      <c r="DF437" s="3"/>
    </row>
    <row r="438" spans="15:110" ht="15.75" customHeight="1"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DD438" s="3"/>
      <c r="DE438" s="3"/>
      <c r="DF438" s="3"/>
    </row>
    <row r="439" spans="15:110" ht="15.75" customHeight="1"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DD439" s="3"/>
      <c r="DE439" s="3"/>
      <c r="DF439" s="3"/>
    </row>
    <row r="440" spans="15:110" ht="15.75" customHeight="1"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DD440" s="3"/>
      <c r="DE440" s="3"/>
      <c r="DF440" s="3"/>
    </row>
    <row r="441" spans="15:110" ht="15.75" customHeight="1"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DD441" s="3"/>
      <c r="DE441" s="3"/>
      <c r="DF441" s="3"/>
    </row>
    <row r="442" spans="15:110" ht="15.75" customHeight="1"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DD442" s="3"/>
      <c r="DE442" s="3"/>
      <c r="DF442" s="3"/>
    </row>
    <row r="443" spans="15:110" ht="15.75" customHeight="1"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DD443" s="3"/>
      <c r="DE443" s="3"/>
      <c r="DF443" s="3"/>
    </row>
    <row r="444" spans="15:110" ht="15.75" customHeight="1"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DD444" s="3"/>
      <c r="DE444" s="3"/>
      <c r="DF444" s="3"/>
    </row>
    <row r="445" spans="15:110" ht="15.75" customHeight="1"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DD445" s="3"/>
      <c r="DE445" s="3"/>
      <c r="DF445" s="3"/>
    </row>
    <row r="446" spans="15:110" ht="15.75" customHeight="1"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DD446" s="3"/>
      <c r="DE446" s="3"/>
      <c r="DF446" s="3"/>
    </row>
    <row r="447" spans="15:110" ht="15.75" customHeight="1"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DD447" s="3"/>
      <c r="DE447" s="3"/>
      <c r="DF447" s="3"/>
    </row>
    <row r="448" spans="15:110" ht="15.75" customHeight="1"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DD448" s="3"/>
      <c r="DE448" s="3"/>
      <c r="DF448" s="3"/>
    </row>
    <row r="449" spans="15:110" ht="15.75" customHeight="1"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DD449" s="3"/>
      <c r="DE449" s="3"/>
      <c r="DF449" s="3"/>
    </row>
    <row r="450" spans="15:110" ht="15.75" customHeight="1"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DD450" s="3"/>
      <c r="DE450" s="3"/>
      <c r="DF450" s="3"/>
    </row>
    <row r="451" spans="15:110" ht="15.75" customHeight="1"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DD451" s="3"/>
      <c r="DE451" s="3"/>
      <c r="DF451" s="3"/>
    </row>
    <row r="452" spans="15:110" ht="15.75" customHeight="1"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DD452" s="3"/>
      <c r="DE452" s="3"/>
      <c r="DF452" s="3"/>
    </row>
    <row r="453" spans="15:110" ht="15.75" customHeight="1"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DD453" s="3"/>
      <c r="DE453" s="3"/>
      <c r="DF453" s="3"/>
    </row>
    <row r="454" spans="15:110" ht="15.75" customHeight="1"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DD454" s="3"/>
      <c r="DE454" s="3"/>
      <c r="DF454" s="3"/>
    </row>
    <row r="455" spans="15:110" ht="15.75" customHeight="1"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DD455" s="3"/>
      <c r="DE455" s="3"/>
      <c r="DF455" s="3"/>
    </row>
    <row r="456" spans="15:110" ht="15.75" customHeight="1"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DD456" s="3"/>
      <c r="DE456" s="3"/>
      <c r="DF456" s="3"/>
    </row>
    <row r="457" spans="15:110" ht="15.75" customHeight="1"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DD457" s="3"/>
      <c r="DE457" s="3"/>
      <c r="DF457" s="3"/>
    </row>
    <row r="458" spans="15:110" ht="15.75" customHeight="1"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DD458" s="3"/>
      <c r="DE458" s="3"/>
      <c r="DF458" s="3"/>
    </row>
    <row r="459" spans="15:110" ht="15.75" customHeight="1"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DD459" s="3"/>
      <c r="DE459" s="3"/>
      <c r="DF459" s="3"/>
    </row>
    <row r="460" spans="15:110" ht="15.75" customHeight="1"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DD460" s="3"/>
      <c r="DE460" s="3"/>
      <c r="DF460" s="3"/>
    </row>
    <row r="461" spans="15:110" ht="15.75" customHeight="1"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DD461" s="3"/>
      <c r="DE461" s="3"/>
      <c r="DF461" s="3"/>
    </row>
    <row r="462" spans="15:110" ht="15.75" customHeight="1"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DD462" s="3"/>
      <c r="DE462" s="3"/>
      <c r="DF462" s="3"/>
    </row>
    <row r="463" spans="15:110" ht="15.75" customHeight="1"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DD463" s="3"/>
      <c r="DE463" s="3"/>
      <c r="DF463" s="3"/>
    </row>
    <row r="464" spans="15:110" ht="15.75" customHeight="1"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DD464" s="3"/>
      <c r="DE464" s="3"/>
      <c r="DF464" s="3"/>
    </row>
    <row r="465" spans="15:110" ht="15.75" customHeight="1"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DD465" s="3"/>
      <c r="DE465" s="3"/>
      <c r="DF465" s="3"/>
    </row>
    <row r="466" spans="15:110" ht="15.75" customHeight="1"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DD466" s="3"/>
      <c r="DE466" s="3"/>
      <c r="DF466" s="3"/>
    </row>
    <row r="467" spans="15:110" ht="15.75" customHeight="1"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DD467" s="3"/>
      <c r="DE467" s="3"/>
      <c r="DF467" s="3"/>
    </row>
    <row r="468" spans="15:110" ht="15.75" customHeight="1"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DD468" s="3"/>
      <c r="DE468" s="3"/>
      <c r="DF468" s="3"/>
    </row>
    <row r="469" spans="15:110" ht="15.75" customHeight="1"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DD469" s="3"/>
      <c r="DE469" s="3"/>
      <c r="DF469" s="3"/>
    </row>
    <row r="470" spans="15:110" ht="15.75" customHeight="1"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DD470" s="3"/>
      <c r="DE470" s="3"/>
      <c r="DF470" s="3"/>
    </row>
    <row r="471" spans="15:110" ht="15.75" customHeight="1"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DD471" s="3"/>
      <c r="DE471" s="3"/>
      <c r="DF471" s="3"/>
    </row>
    <row r="472" spans="15:110" ht="15.75" customHeight="1"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DD472" s="3"/>
      <c r="DE472" s="3"/>
      <c r="DF472" s="3"/>
    </row>
    <row r="473" spans="15:110" ht="15.75" customHeight="1"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DD473" s="3"/>
      <c r="DE473" s="3"/>
      <c r="DF473" s="3"/>
    </row>
    <row r="474" spans="15:110" ht="15.75" customHeight="1"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DD474" s="3"/>
      <c r="DE474" s="3"/>
      <c r="DF474" s="3"/>
    </row>
    <row r="475" spans="15:110" ht="15.75" customHeight="1"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DD475" s="3"/>
      <c r="DE475" s="3"/>
      <c r="DF475" s="3"/>
    </row>
    <row r="476" spans="15:110" ht="15.75" customHeight="1"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DD476" s="3"/>
      <c r="DE476" s="3"/>
      <c r="DF476" s="3"/>
    </row>
    <row r="477" spans="15:110" ht="15.75" customHeight="1"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DD477" s="3"/>
      <c r="DE477" s="3"/>
      <c r="DF477" s="3"/>
    </row>
    <row r="478" spans="15:110" ht="15.75" customHeight="1"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DD478" s="3"/>
      <c r="DE478" s="3"/>
      <c r="DF478" s="3"/>
    </row>
    <row r="479" spans="15:110" ht="15.75" customHeight="1"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DD479" s="3"/>
      <c r="DE479" s="3"/>
      <c r="DF479" s="3"/>
    </row>
    <row r="480" spans="15:110" ht="15.75" customHeight="1"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DD480" s="3"/>
      <c r="DE480" s="3"/>
      <c r="DF480" s="3"/>
    </row>
    <row r="481" spans="15:110" ht="15.75" customHeight="1"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DD481" s="3"/>
      <c r="DE481" s="3"/>
      <c r="DF481" s="3"/>
    </row>
    <row r="482" spans="15:110" ht="15.75" customHeight="1"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DD482" s="3"/>
      <c r="DE482" s="3"/>
      <c r="DF482" s="3"/>
    </row>
    <row r="483" spans="15:110" ht="15.75" customHeight="1"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DD483" s="3"/>
      <c r="DE483" s="3"/>
      <c r="DF483" s="3"/>
    </row>
    <row r="484" spans="15:110" ht="15.75" customHeight="1"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DD484" s="3"/>
      <c r="DE484" s="3"/>
      <c r="DF484" s="3"/>
    </row>
    <row r="485" spans="15:110" ht="15.75" customHeight="1"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DD485" s="3"/>
      <c r="DE485" s="3"/>
      <c r="DF485" s="3"/>
    </row>
    <row r="486" spans="15:110" ht="15.75" customHeight="1"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DD486" s="3"/>
      <c r="DE486" s="3"/>
      <c r="DF486" s="3"/>
    </row>
    <row r="487" spans="15:110" ht="15.75" customHeight="1"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DD487" s="3"/>
      <c r="DE487" s="3"/>
      <c r="DF487" s="3"/>
    </row>
    <row r="488" spans="15:110" ht="15.75" customHeight="1"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DD488" s="3"/>
      <c r="DE488" s="3"/>
      <c r="DF488" s="3"/>
    </row>
    <row r="489" spans="15:110" ht="15.75" customHeight="1"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DD489" s="3"/>
      <c r="DE489" s="3"/>
      <c r="DF489" s="3"/>
    </row>
    <row r="490" spans="15:110" ht="15.75" customHeight="1"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DD490" s="3"/>
      <c r="DE490" s="3"/>
      <c r="DF490" s="3"/>
    </row>
    <row r="491" spans="15:110" ht="15.75" customHeight="1"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DD491" s="3"/>
      <c r="DE491" s="3"/>
      <c r="DF491" s="3"/>
    </row>
    <row r="492" spans="15:110" ht="15.75" customHeight="1"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DD492" s="3"/>
      <c r="DE492" s="3"/>
      <c r="DF492" s="3"/>
    </row>
    <row r="493" spans="15:110" ht="15.75" customHeight="1"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DD493" s="3"/>
      <c r="DE493" s="3"/>
      <c r="DF493" s="3"/>
    </row>
    <row r="494" spans="15:110" ht="15.75" customHeight="1"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DD494" s="3"/>
      <c r="DE494" s="3"/>
      <c r="DF494" s="3"/>
    </row>
    <row r="495" spans="15:110" ht="15.75" customHeight="1"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DD495" s="3"/>
      <c r="DE495" s="3"/>
      <c r="DF495" s="3"/>
    </row>
    <row r="496" spans="15:110" ht="15.75" customHeight="1"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DD496" s="3"/>
      <c r="DE496" s="3"/>
      <c r="DF496" s="3"/>
    </row>
    <row r="497" spans="15:110" ht="15.75" customHeight="1"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DD497" s="3"/>
      <c r="DE497" s="3"/>
      <c r="DF497" s="3"/>
    </row>
    <row r="498" spans="15:110" ht="15.75" customHeight="1"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DD498" s="3"/>
      <c r="DE498" s="3"/>
      <c r="DF498" s="3"/>
    </row>
    <row r="499" spans="15:110" ht="15.75" customHeight="1"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DD499" s="3"/>
      <c r="DE499" s="3"/>
      <c r="DF499" s="3"/>
    </row>
    <row r="500" spans="15:110" ht="15.75" customHeight="1"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DD500" s="3"/>
      <c r="DE500" s="3"/>
      <c r="DF500" s="3"/>
    </row>
    <row r="501" spans="15:110" ht="15.75" customHeight="1"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DD501" s="3"/>
      <c r="DE501" s="3"/>
      <c r="DF501" s="3"/>
    </row>
    <row r="502" spans="15:110" ht="15.75" customHeight="1"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DD502" s="3"/>
      <c r="DE502" s="3"/>
      <c r="DF502" s="3"/>
    </row>
    <row r="503" spans="15:110" ht="15.75" customHeight="1"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DD503" s="3"/>
      <c r="DE503" s="3"/>
      <c r="DF503" s="3"/>
    </row>
    <row r="504" spans="15:110" ht="15.75" customHeight="1"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DD504" s="3"/>
      <c r="DE504" s="3"/>
      <c r="DF504" s="3"/>
    </row>
    <row r="505" spans="15:110" ht="15.75" customHeight="1"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DD505" s="3"/>
      <c r="DE505" s="3"/>
      <c r="DF505" s="3"/>
    </row>
    <row r="506" spans="15:110" ht="15.75" customHeight="1"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DD506" s="3"/>
      <c r="DE506" s="3"/>
      <c r="DF506" s="3"/>
    </row>
    <row r="507" spans="15:110" ht="15.75" customHeight="1"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DD507" s="3"/>
      <c r="DE507" s="3"/>
      <c r="DF507" s="3"/>
    </row>
    <row r="508" spans="15:110" ht="15.75" customHeight="1"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DD508" s="3"/>
      <c r="DE508" s="3"/>
      <c r="DF508" s="3"/>
    </row>
    <row r="509" spans="15:110" ht="15.75" customHeight="1"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DD509" s="3"/>
      <c r="DE509" s="3"/>
      <c r="DF509" s="3"/>
    </row>
    <row r="510" spans="15:110" ht="15.75" customHeight="1"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DD510" s="3"/>
      <c r="DE510" s="3"/>
      <c r="DF510" s="3"/>
    </row>
    <row r="511" spans="15:110" ht="15.75" customHeight="1"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DD511" s="3"/>
      <c r="DE511" s="3"/>
      <c r="DF511" s="3"/>
    </row>
    <row r="512" spans="15:110" ht="15.75" customHeight="1"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DD512" s="3"/>
      <c r="DE512" s="3"/>
      <c r="DF512" s="3"/>
    </row>
    <row r="513" spans="15:110" ht="15.75" customHeight="1"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DD513" s="3"/>
      <c r="DE513" s="3"/>
      <c r="DF513" s="3"/>
    </row>
    <row r="514" spans="15:110" ht="15.75" customHeight="1"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DD514" s="3"/>
      <c r="DE514" s="3"/>
      <c r="DF514" s="3"/>
    </row>
    <row r="515" spans="15:110" ht="15.75" customHeight="1"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DD515" s="3"/>
      <c r="DE515" s="3"/>
      <c r="DF515" s="3"/>
    </row>
    <row r="516" spans="15:110" ht="15.75" customHeight="1"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DD516" s="3"/>
      <c r="DE516" s="3"/>
      <c r="DF516" s="3"/>
    </row>
    <row r="517" spans="15:110" ht="15.75" customHeight="1"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DD517" s="3"/>
      <c r="DE517" s="3"/>
      <c r="DF517" s="3"/>
    </row>
    <row r="518" spans="15:110" ht="15.75" customHeight="1"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DD518" s="3"/>
      <c r="DE518" s="3"/>
      <c r="DF518" s="3"/>
    </row>
    <row r="519" spans="15:110" ht="15.75" customHeight="1"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DD519" s="3"/>
      <c r="DE519" s="3"/>
      <c r="DF519" s="3"/>
    </row>
    <row r="520" spans="15:110" ht="15.75" customHeight="1"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DD520" s="3"/>
      <c r="DE520" s="3"/>
      <c r="DF520" s="3"/>
    </row>
    <row r="521" spans="15:110" ht="15.75" customHeight="1"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DD521" s="3"/>
      <c r="DE521" s="3"/>
      <c r="DF521" s="3"/>
    </row>
    <row r="522" spans="15:110" ht="15.75" customHeight="1"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DD522" s="3"/>
      <c r="DE522" s="3"/>
      <c r="DF522" s="3"/>
    </row>
    <row r="523" spans="15:110" ht="15.75" customHeight="1"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DD523" s="3"/>
      <c r="DE523" s="3"/>
      <c r="DF523" s="3"/>
    </row>
    <row r="524" spans="15:110" ht="15.75" customHeight="1"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DD524" s="3"/>
      <c r="DE524" s="3"/>
      <c r="DF524" s="3"/>
    </row>
    <row r="525" spans="15:110" ht="15.75" customHeight="1"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DD525" s="3"/>
      <c r="DE525" s="3"/>
      <c r="DF525" s="3"/>
    </row>
    <row r="526" spans="15:110" ht="15.75" customHeight="1"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DD526" s="3"/>
      <c r="DE526" s="3"/>
      <c r="DF526" s="3"/>
    </row>
    <row r="527" spans="15:110" ht="15.75" customHeight="1"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DD527" s="3"/>
      <c r="DE527" s="3"/>
      <c r="DF527" s="3"/>
    </row>
    <row r="528" spans="15:110" ht="15.75" customHeight="1"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DD528" s="3"/>
      <c r="DE528" s="3"/>
      <c r="DF528" s="3"/>
    </row>
    <row r="529" spans="15:110" ht="15.75" customHeight="1"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DD529" s="3"/>
      <c r="DE529" s="3"/>
      <c r="DF529" s="3"/>
    </row>
    <row r="530" spans="15:110" ht="15.75" customHeight="1"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DD530" s="3"/>
      <c r="DE530" s="3"/>
      <c r="DF530" s="3"/>
    </row>
    <row r="531" spans="15:110" ht="15.75" customHeight="1"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DD531" s="3"/>
      <c r="DE531" s="3"/>
      <c r="DF531" s="3"/>
    </row>
    <row r="532" spans="15:110" ht="15.75" customHeight="1"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DD532" s="3"/>
      <c r="DE532" s="3"/>
      <c r="DF532" s="3"/>
    </row>
    <row r="533" spans="15:110" ht="15.75" customHeight="1"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DD533" s="3"/>
      <c r="DE533" s="3"/>
      <c r="DF533" s="3"/>
    </row>
    <row r="534" spans="15:110" ht="15.75" customHeight="1"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DD534" s="3"/>
      <c r="DE534" s="3"/>
      <c r="DF534" s="3"/>
    </row>
    <row r="535" spans="15:110" ht="15.75" customHeight="1"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DD535" s="3"/>
      <c r="DE535" s="3"/>
      <c r="DF535" s="3"/>
    </row>
    <row r="536" spans="15:110" ht="15.75" customHeight="1"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DD536" s="3"/>
      <c r="DE536" s="3"/>
      <c r="DF536" s="3"/>
    </row>
    <row r="537" spans="15:110" ht="15.75" customHeight="1"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DD537" s="3"/>
      <c r="DE537" s="3"/>
      <c r="DF537" s="3"/>
    </row>
    <row r="538" spans="15:110" ht="15.75" customHeight="1"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DD538" s="3"/>
      <c r="DE538" s="3"/>
      <c r="DF538" s="3"/>
    </row>
    <row r="539" spans="15:110" ht="15.75" customHeight="1"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DD539" s="3"/>
      <c r="DE539" s="3"/>
      <c r="DF539" s="3"/>
    </row>
    <row r="540" spans="15:110" ht="15.75" customHeight="1"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DD540" s="3"/>
      <c r="DE540" s="3"/>
      <c r="DF540" s="3"/>
    </row>
    <row r="541" spans="15:110" ht="15.75" customHeight="1"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DD541" s="3"/>
      <c r="DE541" s="3"/>
      <c r="DF541" s="3"/>
    </row>
    <row r="542" spans="15:110" ht="15.75" customHeight="1"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DD542" s="3"/>
      <c r="DE542" s="3"/>
      <c r="DF542" s="3"/>
    </row>
    <row r="543" spans="15:110" ht="15.75" customHeight="1"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DD543" s="3"/>
      <c r="DE543" s="3"/>
      <c r="DF543" s="3"/>
    </row>
    <row r="544" spans="15:110" ht="15.75" customHeight="1"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DD544" s="3"/>
      <c r="DE544" s="3"/>
      <c r="DF544" s="3"/>
    </row>
    <row r="545" spans="15:110" ht="15.75" customHeight="1"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DD545" s="3"/>
      <c r="DE545" s="3"/>
      <c r="DF545" s="3"/>
    </row>
    <row r="546" spans="15:110" ht="15.75" customHeight="1"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DD546" s="3"/>
      <c r="DE546" s="3"/>
      <c r="DF546" s="3"/>
    </row>
    <row r="547" spans="15:110" ht="15.75" customHeight="1"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DD547" s="3"/>
      <c r="DE547" s="3"/>
      <c r="DF547" s="3"/>
    </row>
    <row r="548" spans="15:110" ht="15.75" customHeight="1"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DD548" s="3"/>
      <c r="DE548" s="3"/>
      <c r="DF548" s="3"/>
    </row>
    <row r="549" spans="15:110" ht="15.75" customHeight="1"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DD549" s="3"/>
      <c r="DE549" s="3"/>
      <c r="DF549" s="3"/>
    </row>
    <row r="550" spans="15:110" ht="15.75" customHeight="1"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DD550" s="3"/>
      <c r="DE550" s="3"/>
      <c r="DF550" s="3"/>
    </row>
    <row r="551" spans="15:110" ht="15.75" customHeight="1"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DD551" s="3"/>
      <c r="DE551" s="3"/>
      <c r="DF551" s="3"/>
    </row>
    <row r="552" spans="15:110" ht="15.75" customHeight="1"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DD552" s="3"/>
      <c r="DE552" s="3"/>
      <c r="DF552" s="3"/>
    </row>
    <row r="553" spans="15:110" ht="15.75" customHeight="1"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DD553" s="3"/>
      <c r="DE553" s="3"/>
      <c r="DF553" s="3"/>
    </row>
    <row r="554" spans="15:110" ht="15.75" customHeight="1"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DD554" s="3"/>
      <c r="DE554" s="3"/>
      <c r="DF554" s="3"/>
    </row>
    <row r="555" spans="15:110" ht="15.75" customHeight="1"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DD555" s="3"/>
      <c r="DE555" s="3"/>
      <c r="DF555" s="3"/>
    </row>
    <row r="556" spans="15:110" ht="15.75" customHeight="1"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DD556" s="3"/>
      <c r="DE556" s="3"/>
      <c r="DF556" s="3"/>
    </row>
    <row r="557" spans="15:110" ht="15.75" customHeight="1"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DD557" s="3"/>
      <c r="DE557" s="3"/>
      <c r="DF557" s="3"/>
    </row>
    <row r="558" spans="15:110" ht="15.75" customHeight="1"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DD558" s="3"/>
      <c r="DE558" s="3"/>
      <c r="DF558" s="3"/>
    </row>
    <row r="559" spans="15:110" ht="15.75" customHeight="1"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DD559" s="3"/>
      <c r="DE559" s="3"/>
      <c r="DF559" s="3"/>
    </row>
    <row r="560" spans="15:110" ht="15.75" customHeight="1"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DD560" s="3"/>
      <c r="DE560" s="3"/>
      <c r="DF560" s="3"/>
    </row>
    <row r="561" spans="15:110" ht="15.75" customHeight="1"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DD561" s="3"/>
      <c r="DE561" s="3"/>
      <c r="DF561" s="3"/>
    </row>
    <row r="562" spans="15:110" ht="15.75" customHeight="1"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DD562" s="3"/>
      <c r="DE562" s="3"/>
      <c r="DF562" s="3"/>
    </row>
    <row r="563" spans="15:110" ht="15.75" customHeight="1"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DD563" s="3"/>
      <c r="DE563" s="3"/>
      <c r="DF563" s="3"/>
    </row>
    <row r="564" spans="15:110" ht="15.75" customHeight="1"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DD564" s="3"/>
      <c r="DE564" s="3"/>
      <c r="DF564" s="3"/>
    </row>
    <row r="565" spans="15:110" ht="15.75" customHeight="1"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DD565" s="3"/>
      <c r="DE565" s="3"/>
      <c r="DF565" s="3"/>
    </row>
    <row r="566" spans="15:110" ht="15.75" customHeight="1"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DD566" s="3"/>
      <c r="DE566" s="3"/>
      <c r="DF566" s="3"/>
    </row>
    <row r="567" spans="15:110" ht="15.75" customHeight="1"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DD567" s="3"/>
      <c r="DE567" s="3"/>
      <c r="DF567" s="3"/>
    </row>
    <row r="568" spans="15:110" ht="15.75" customHeight="1"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DD568" s="3"/>
      <c r="DE568" s="3"/>
      <c r="DF568" s="3"/>
    </row>
    <row r="569" spans="15:110" ht="15.75" customHeight="1"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DD569" s="3"/>
      <c r="DE569" s="3"/>
      <c r="DF569" s="3"/>
    </row>
    <row r="570" spans="15:110" ht="15.75" customHeight="1"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DD570" s="3"/>
      <c r="DE570" s="3"/>
      <c r="DF570" s="3"/>
    </row>
    <row r="571" spans="15:110" ht="15.75" customHeight="1"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DD571" s="3"/>
      <c r="DE571" s="3"/>
      <c r="DF571" s="3"/>
    </row>
    <row r="572" spans="15:110" ht="15.75" customHeight="1"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DD572" s="3"/>
      <c r="DE572" s="3"/>
      <c r="DF572" s="3"/>
    </row>
    <row r="573" spans="15:110" ht="15.75" customHeight="1"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DD573" s="3"/>
      <c r="DE573" s="3"/>
      <c r="DF573" s="3"/>
    </row>
    <row r="574" spans="15:110" ht="15.75" customHeight="1"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DD574" s="3"/>
      <c r="DE574" s="3"/>
      <c r="DF574" s="3"/>
    </row>
    <row r="575" spans="15:110" ht="15.75" customHeight="1"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DD575" s="3"/>
      <c r="DE575" s="3"/>
      <c r="DF575" s="3"/>
    </row>
    <row r="576" spans="15:110" ht="15.75" customHeight="1"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DD576" s="3"/>
      <c r="DE576" s="3"/>
      <c r="DF576" s="3"/>
    </row>
    <row r="577" spans="15:110" ht="15.75" customHeight="1"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DD577" s="3"/>
      <c r="DE577" s="3"/>
      <c r="DF577" s="3"/>
    </row>
    <row r="578" spans="15:110" ht="15.75" customHeight="1"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DD578" s="3"/>
      <c r="DE578" s="3"/>
      <c r="DF578" s="3"/>
    </row>
    <row r="579" spans="15:110" ht="15.75" customHeight="1"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DD579" s="3"/>
      <c r="DE579" s="3"/>
      <c r="DF579" s="3"/>
    </row>
    <row r="580" spans="15:110" ht="15.75" customHeight="1"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DD580" s="3"/>
      <c r="DE580" s="3"/>
      <c r="DF580" s="3"/>
    </row>
    <row r="581" spans="15:110" ht="15.75" customHeight="1"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DD581" s="3"/>
      <c r="DE581" s="3"/>
      <c r="DF581" s="3"/>
    </row>
    <row r="582" spans="15:110" ht="15.75" customHeight="1"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DD582" s="3"/>
      <c r="DE582" s="3"/>
      <c r="DF582" s="3"/>
    </row>
    <row r="583" spans="15:110" ht="15.75" customHeight="1"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DD583" s="3"/>
      <c r="DE583" s="3"/>
      <c r="DF583" s="3"/>
    </row>
    <row r="584" spans="15:110" ht="15.75" customHeight="1"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DD584" s="3"/>
      <c r="DE584" s="3"/>
      <c r="DF584" s="3"/>
    </row>
    <row r="585" spans="15:110" ht="15.75" customHeight="1"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DD585" s="3"/>
      <c r="DE585" s="3"/>
      <c r="DF585" s="3"/>
    </row>
    <row r="586" spans="15:110" ht="15.75" customHeight="1"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DD586" s="3"/>
      <c r="DE586" s="3"/>
      <c r="DF586" s="3"/>
    </row>
    <row r="587" spans="15:110" ht="15.75" customHeight="1"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DD587" s="3"/>
      <c r="DE587" s="3"/>
      <c r="DF587" s="3"/>
    </row>
    <row r="588" spans="15:110" ht="15.75" customHeight="1"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DD588" s="3"/>
      <c r="DE588" s="3"/>
      <c r="DF588" s="3"/>
    </row>
    <row r="589" spans="15:110" ht="15.75" customHeight="1"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DD589" s="3"/>
      <c r="DE589" s="3"/>
      <c r="DF589" s="3"/>
    </row>
    <row r="590" spans="15:110" ht="15.75" customHeight="1"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DD590" s="3"/>
      <c r="DE590" s="3"/>
      <c r="DF590" s="3"/>
    </row>
    <row r="591" spans="15:110" ht="15.75" customHeight="1"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DD591" s="3"/>
      <c r="DE591" s="3"/>
      <c r="DF591" s="3"/>
    </row>
    <row r="592" spans="15:110" ht="15.75" customHeight="1"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DD592" s="3"/>
      <c r="DE592" s="3"/>
      <c r="DF592" s="3"/>
    </row>
    <row r="593" spans="15:110" ht="15.75" customHeight="1"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DD593" s="3"/>
      <c r="DE593" s="3"/>
      <c r="DF593" s="3"/>
    </row>
    <row r="594" spans="15:110" ht="15.75" customHeight="1"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DD594" s="3"/>
      <c r="DE594" s="3"/>
      <c r="DF594" s="3"/>
    </row>
    <row r="595" spans="15:110" ht="15.75" customHeight="1"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DD595" s="3"/>
      <c r="DE595" s="3"/>
      <c r="DF595" s="3"/>
    </row>
    <row r="596" spans="15:110" ht="15.75" customHeight="1"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DD596" s="3"/>
      <c r="DE596" s="3"/>
      <c r="DF596" s="3"/>
    </row>
    <row r="597" spans="15:110" ht="15.75" customHeight="1"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DD597" s="3"/>
      <c r="DE597" s="3"/>
      <c r="DF597" s="3"/>
    </row>
    <row r="598" spans="15:110" ht="15.75" customHeight="1"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DD598" s="3"/>
      <c r="DE598" s="3"/>
      <c r="DF598" s="3"/>
    </row>
    <row r="599" spans="15:110" ht="15.75" customHeight="1"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DD599" s="3"/>
      <c r="DE599" s="3"/>
      <c r="DF599" s="3"/>
    </row>
    <row r="600" spans="15:110" ht="15.75" customHeight="1"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DD600" s="3"/>
      <c r="DE600" s="3"/>
      <c r="DF600" s="3"/>
    </row>
    <row r="601" spans="15:110" ht="15.75" customHeight="1"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DD601" s="3"/>
      <c r="DE601" s="3"/>
      <c r="DF601" s="3"/>
    </row>
    <row r="602" spans="15:110" ht="15.75" customHeight="1"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DD602" s="3"/>
      <c r="DE602" s="3"/>
      <c r="DF602" s="3"/>
    </row>
    <row r="603" spans="15:110" ht="15.75" customHeight="1"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DD603" s="3"/>
      <c r="DE603" s="3"/>
      <c r="DF603" s="3"/>
    </row>
    <row r="604" spans="15:110" ht="15.75" customHeight="1"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DD604" s="3"/>
      <c r="DE604" s="3"/>
      <c r="DF604" s="3"/>
    </row>
    <row r="605" spans="15:110" ht="15.75" customHeight="1"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DD605" s="3"/>
      <c r="DE605" s="3"/>
      <c r="DF605" s="3"/>
    </row>
    <row r="606" spans="15:110" ht="15.75" customHeight="1"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DD606" s="3"/>
      <c r="DE606" s="3"/>
      <c r="DF606" s="3"/>
    </row>
    <row r="607" spans="15:110" ht="15.75" customHeight="1"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DD607" s="3"/>
      <c r="DE607" s="3"/>
      <c r="DF607" s="3"/>
    </row>
    <row r="608" spans="15:110" ht="15.75" customHeight="1"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DD608" s="3"/>
      <c r="DE608" s="3"/>
      <c r="DF608" s="3"/>
    </row>
    <row r="609" spans="15:110" ht="15.75" customHeight="1"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DD609" s="3"/>
      <c r="DE609" s="3"/>
      <c r="DF609" s="3"/>
    </row>
    <row r="610" spans="15:110" ht="15.75" customHeight="1"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DD610" s="3"/>
      <c r="DE610" s="3"/>
      <c r="DF610" s="3"/>
    </row>
    <row r="611" spans="15:110" ht="15.75" customHeight="1"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DD611" s="3"/>
      <c r="DE611" s="3"/>
      <c r="DF611" s="3"/>
    </row>
    <row r="612" spans="15:110" ht="15.75" customHeight="1"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DD612" s="3"/>
      <c r="DE612" s="3"/>
      <c r="DF612" s="3"/>
    </row>
    <row r="613" spans="15:110" ht="15.75" customHeight="1"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DD613" s="3"/>
      <c r="DE613" s="3"/>
      <c r="DF613" s="3"/>
    </row>
    <row r="614" spans="15:110" ht="15.75" customHeight="1"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DD614" s="3"/>
      <c r="DE614" s="3"/>
      <c r="DF614" s="3"/>
    </row>
    <row r="615" spans="15:110" ht="15.75" customHeight="1"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DD615" s="3"/>
      <c r="DE615" s="3"/>
      <c r="DF615" s="3"/>
    </row>
    <row r="616" spans="15:110" ht="15.75" customHeight="1"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DD616" s="3"/>
      <c r="DE616" s="3"/>
      <c r="DF616" s="3"/>
    </row>
    <row r="617" spans="15:110" ht="15.75" customHeight="1"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DD617" s="3"/>
      <c r="DE617" s="3"/>
      <c r="DF617" s="3"/>
    </row>
    <row r="618" spans="15:110" ht="15.75" customHeight="1"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DD618" s="3"/>
      <c r="DE618" s="3"/>
      <c r="DF618" s="3"/>
    </row>
    <row r="619" spans="15:110" ht="15.75" customHeight="1"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DD619" s="3"/>
      <c r="DE619" s="3"/>
      <c r="DF619" s="3"/>
    </row>
    <row r="620" spans="15:110" ht="15.75" customHeight="1"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DD620" s="3"/>
      <c r="DE620" s="3"/>
      <c r="DF620" s="3"/>
    </row>
    <row r="621" spans="15:110" ht="15.75" customHeight="1"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DD621" s="3"/>
      <c r="DE621" s="3"/>
      <c r="DF621" s="3"/>
    </row>
    <row r="622" spans="15:110" ht="15.75" customHeight="1"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DD622" s="3"/>
      <c r="DE622" s="3"/>
      <c r="DF622" s="3"/>
    </row>
    <row r="623" spans="15:110" ht="15.75" customHeight="1"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DD623" s="3"/>
      <c r="DE623" s="3"/>
      <c r="DF623" s="3"/>
    </row>
    <row r="624" spans="15:110" ht="15.75" customHeight="1"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DD624" s="3"/>
      <c r="DE624" s="3"/>
      <c r="DF624" s="3"/>
    </row>
    <row r="625" spans="15:110" ht="15.75" customHeight="1"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DD625" s="3"/>
      <c r="DE625" s="3"/>
      <c r="DF625" s="3"/>
    </row>
    <row r="626" spans="15:110" ht="15.75" customHeight="1"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DD626" s="3"/>
      <c r="DE626" s="3"/>
      <c r="DF626" s="3"/>
    </row>
    <row r="627" spans="15:110" ht="15.75" customHeight="1"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DD627" s="3"/>
      <c r="DE627" s="3"/>
      <c r="DF627" s="3"/>
    </row>
    <row r="628" spans="15:110" ht="15.75" customHeight="1"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DD628" s="3"/>
      <c r="DE628" s="3"/>
      <c r="DF628" s="3"/>
    </row>
    <row r="629" spans="15:110" ht="15.75" customHeight="1"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DD629" s="3"/>
      <c r="DE629" s="3"/>
      <c r="DF629" s="3"/>
    </row>
    <row r="630" spans="15:110" ht="15.75" customHeight="1"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DD630" s="3"/>
      <c r="DE630" s="3"/>
      <c r="DF630" s="3"/>
    </row>
    <row r="631" spans="15:110" ht="15.75" customHeight="1"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DD631" s="3"/>
      <c r="DE631" s="3"/>
      <c r="DF631" s="3"/>
    </row>
    <row r="632" spans="15:110" ht="15.75" customHeight="1"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DD632" s="3"/>
      <c r="DE632" s="3"/>
      <c r="DF632" s="3"/>
    </row>
    <row r="633" spans="15:110" ht="15.75" customHeight="1"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DD633" s="3"/>
      <c r="DE633" s="3"/>
      <c r="DF633" s="3"/>
    </row>
    <row r="634" spans="15:110" ht="15.75" customHeight="1"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DD634" s="3"/>
      <c r="DE634" s="3"/>
      <c r="DF634" s="3"/>
    </row>
    <row r="635" spans="15:110" ht="15.75" customHeight="1"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DD635" s="3"/>
      <c r="DE635" s="3"/>
      <c r="DF635" s="3"/>
    </row>
    <row r="636" spans="15:110" ht="15.75" customHeight="1"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DD636" s="3"/>
      <c r="DE636" s="3"/>
      <c r="DF636" s="3"/>
    </row>
    <row r="637" spans="15:110" ht="15.75" customHeight="1"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DD637" s="3"/>
      <c r="DE637" s="3"/>
      <c r="DF637" s="3"/>
    </row>
    <row r="638" spans="15:110" ht="15.75" customHeight="1"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DD638" s="3"/>
      <c r="DE638" s="3"/>
      <c r="DF638" s="3"/>
    </row>
    <row r="639" spans="15:110" ht="15.75" customHeight="1"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DD639" s="3"/>
      <c r="DE639" s="3"/>
      <c r="DF639" s="3"/>
    </row>
    <row r="640" spans="15:110" ht="15.75" customHeight="1"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DD640" s="3"/>
      <c r="DE640" s="3"/>
      <c r="DF640" s="3"/>
    </row>
    <row r="641" spans="15:110" ht="15.75" customHeight="1"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DD641" s="3"/>
      <c r="DE641" s="3"/>
      <c r="DF641" s="3"/>
    </row>
    <row r="642" spans="15:110" ht="15.75" customHeight="1"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DD642" s="3"/>
      <c r="DE642" s="3"/>
      <c r="DF642" s="3"/>
    </row>
    <row r="643" spans="15:110" ht="15.75" customHeight="1"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DD643" s="3"/>
      <c r="DE643" s="3"/>
      <c r="DF643" s="3"/>
    </row>
    <row r="644" spans="15:110" ht="15.75" customHeight="1"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DD644" s="3"/>
      <c r="DE644" s="3"/>
      <c r="DF644" s="3"/>
    </row>
    <row r="645" spans="15:110" ht="15.75" customHeight="1"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DD645" s="3"/>
      <c r="DE645" s="3"/>
      <c r="DF645" s="3"/>
    </row>
    <row r="646" spans="15:110" ht="15.75" customHeight="1"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DD646" s="3"/>
      <c r="DE646" s="3"/>
      <c r="DF646" s="3"/>
    </row>
    <row r="647" spans="15:110" ht="15.75" customHeight="1"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DD647" s="3"/>
      <c r="DE647" s="3"/>
      <c r="DF647" s="3"/>
    </row>
    <row r="648" spans="15:110" ht="15.75" customHeight="1"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DD648" s="3"/>
      <c r="DE648" s="3"/>
      <c r="DF648" s="3"/>
    </row>
    <row r="649" spans="15:110" ht="15.75" customHeight="1"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DD649" s="3"/>
      <c r="DE649" s="3"/>
      <c r="DF649" s="3"/>
    </row>
    <row r="650" spans="15:110" ht="15.75" customHeight="1"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DD650" s="3"/>
      <c r="DE650" s="3"/>
      <c r="DF650" s="3"/>
    </row>
    <row r="651" spans="15:110" ht="15.75" customHeight="1"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DD651" s="3"/>
      <c r="DE651" s="3"/>
      <c r="DF651" s="3"/>
    </row>
    <row r="652" spans="15:110" ht="15.75" customHeight="1"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DD652" s="3"/>
      <c r="DE652" s="3"/>
      <c r="DF652" s="3"/>
    </row>
    <row r="653" spans="15:110" ht="15.75" customHeight="1"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DD653" s="3"/>
      <c r="DE653" s="3"/>
      <c r="DF653" s="3"/>
    </row>
    <row r="654" spans="15:110" ht="15.75" customHeight="1"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DD654" s="3"/>
      <c r="DE654" s="3"/>
      <c r="DF654" s="3"/>
    </row>
    <row r="655" spans="15:110" ht="15.75" customHeight="1"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DD655" s="3"/>
      <c r="DE655" s="3"/>
      <c r="DF655" s="3"/>
    </row>
    <row r="656" spans="15:110" ht="15.75" customHeight="1"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DD656" s="3"/>
      <c r="DE656" s="3"/>
      <c r="DF656" s="3"/>
    </row>
    <row r="657" spans="15:110" ht="15.75" customHeight="1"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DD657" s="3"/>
      <c r="DE657" s="3"/>
      <c r="DF657" s="3"/>
    </row>
    <row r="658" spans="15:110" ht="15.75" customHeight="1"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DD658" s="3"/>
      <c r="DE658" s="3"/>
      <c r="DF658" s="3"/>
    </row>
    <row r="659" spans="15:110" ht="15.75" customHeight="1"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DD659" s="3"/>
      <c r="DE659" s="3"/>
      <c r="DF659" s="3"/>
    </row>
    <row r="660" spans="15:110" ht="15.75" customHeight="1"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DD660" s="3"/>
      <c r="DE660" s="3"/>
      <c r="DF660" s="3"/>
    </row>
    <row r="661" spans="15:110" ht="15.75" customHeight="1"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DD661" s="3"/>
      <c r="DE661" s="3"/>
      <c r="DF661" s="3"/>
    </row>
    <row r="662" spans="15:110" ht="15.75" customHeight="1"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DD662" s="3"/>
      <c r="DE662" s="3"/>
      <c r="DF662" s="3"/>
    </row>
    <row r="663" spans="15:110" ht="15.75" customHeight="1"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DD663" s="3"/>
      <c r="DE663" s="3"/>
      <c r="DF663" s="3"/>
    </row>
    <row r="664" spans="15:110" ht="15.75" customHeight="1"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DD664" s="3"/>
      <c r="DE664" s="3"/>
      <c r="DF664" s="3"/>
    </row>
    <row r="665" spans="15:110" ht="15.75" customHeight="1"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DD665" s="3"/>
      <c r="DE665" s="3"/>
      <c r="DF665" s="3"/>
    </row>
    <row r="666" spans="15:110" ht="15.75" customHeight="1"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DD666" s="3"/>
      <c r="DE666" s="3"/>
      <c r="DF666" s="3"/>
    </row>
    <row r="667" spans="15:110" ht="15.75" customHeight="1"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DD667" s="3"/>
      <c r="DE667" s="3"/>
      <c r="DF667" s="3"/>
    </row>
    <row r="668" spans="15:110" ht="15.75" customHeight="1"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DD668" s="3"/>
      <c r="DE668" s="3"/>
      <c r="DF668" s="3"/>
    </row>
    <row r="669" spans="15:110" ht="15.75" customHeight="1"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DD669" s="3"/>
      <c r="DE669" s="3"/>
      <c r="DF669" s="3"/>
    </row>
    <row r="670" spans="15:110" ht="15.75" customHeight="1"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DD670" s="3"/>
      <c r="DE670" s="3"/>
      <c r="DF670" s="3"/>
    </row>
    <row r="671" spans="15:110" ht="15.75" customHeight="1"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DD671" s="3"/>
      <c r="DE671" s="3"/>
      <c r="DF671" s="3"/>
    </row>
    <row r="672" spans="15:110" ht="15.75" customHeight="1"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DD672" s="3"/>
      <c r="DE672" s="3"/>
      <c r="DF672" s="3"/>
    </row>
    <row r="673" spans="15:110" ht="15.75" customHeight="1"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DD673" s="3"/>
      <c r="DE673" s="3"/>
      <c r="DF673" s="3"/>
    </row>
    <row r="674" spans="15:110" ht="15.75" customHeight="1"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DD674" s="3"/>
      <c r="DE674" s="3"/>
      <c r="DF674" s="3"/>
    </row>
    <row r="675" spans="15:110" ht="15.75" customHeight="1"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DD675" s="3"/>
      <c r="DE675" s="3"/>
      <c r="DF675" s="3"/>
    </row>
    <row r="676" spans="15:110" ht="15.75" customHeight="1"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DD676" s="3"/>
      <c r="DE676" s="3"/>
      <c r="DF676" s="3"/>
    </row>
    <row r="677" spans="15:110" ht="15.75" customHeight="1"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DD677" s="3"/>
      <c r="DE677" s="3"/>
      <c r="DF677" s="3"/>
    </row>
    <row r="678" spans="15:110" ht="15.75" customHeight="1"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DD678" s="3"/>
      <c r="DE678" s="3"/>
      <c r="DF678" s="3"/>
    </row>
    <row r="679" spans="15:110" ht="15.75" customHeight="1"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DD679" s="3"/>
      <c r="DE679" s="3"/>
      <c r="DF679" s="3"/>
    </row>
    <row r="680" spans="15:110" ht="15.75" customHeight="1"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DD680" s="3"/>
      <c r="DE680" s="3"/>
      <c r="DF680" s="3"/>
    </row>
    <row r="681" spans="15:110" ht="15.75" customHeight="1"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DD681" s="3"/>
      <c r="DE681" s="3"/>
      <c r="DF681" s="3"/>
    </row>
    <row r="682" spans="15:110" ht="15.75" customHeight="1"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DD682" s="3"/>
      <c r="DE682" s="3"/>
      <c r="DF682" s="3"/>
    </row>
    <row r="683" spans="15:110" ht="15.75" customHeight="1"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DD683" s="3"/>
      <c r="DE683" s="3"/>
      <c r="DF683" s="3"/>
    </row>
    <row r="684" spans="15:110" ht="15.75" customHeight="1"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DD684" s="3"/>
      <c r="DE684" s="3"/>
      <c r="DF684" s="3"/>
    </row>
    <row r="685" spans="15:110" ht="15.75" customHeight="1"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DD685" s="3"/>
      <c r="DE685" s="3"/>
      <c r="DF685" s="3"/>
    </row>
    <row r="686" spans="15:110" ht="15.75" customHeight="1"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DD686" s="3"/>
      <c r="DE686" s="3"/>
      <c r="DF686" s="3"/>
    </row>
    <row r="687" spans="15:110" ht="15.75" customHeight="1"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DD687" s="3"/>
      <c r="DE687" s="3"/>
      <c r="DF687" s="3"/>
    </row>
    <row r="688" spans="15:110" ht="15.75" customHeight="1"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DD688" s="3"/>
      <c r="DE688" s="3"/>
      <c r="DF688" s="3"/>
    </row>
    <row r="689" spans="15:110" ht="15.75" customHeight="1"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DD689" s="3"/>
      <c r="DE689" s="3"/>
      <c r="DF689" s="3"/>
    </row>
    <row r="690" spans="15:110" ht="15.75" customHeight="1"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DD690" s="3"/>
      <c r="DE690" s="3"/>
      <c r="DF690" s="3"/>
    </row>
    <row r="691" spans="15:110" ht="15.75" customHeight="1"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DD691" s="3"/>
      <c r="DE691" s="3"/>
      <c r="DF691" s="3"/>
    </row>
    <row r="692" spans="15:110" ht="15.75" customHeight="1"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DD692" s="3"/>
      <c r="DE692" s="3"/>
      <c r="DF692" s="3"/>
    </row>
    <row r="693" spans="15:110" ht="15.75" customHeight="1"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DD693" s="3"/>
      <c r="DE693" s="3"/>
      <c r="DF693" s="3"/>
    </row>
    <row r="694" spans="15:110" ht="15.75" customHeight="1"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DD694" s="3"/>
      <c r="DE694" s="3"/>
      <c r="DF694" s="3"/>
    </row>
    <row r="695" spans="15:110" ht="15.75" customHeight="1"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DD695" s="3"/>
      <c r="DE695" s="3"/>
      <c r="DF695" s="3"/>
    </row>
    <row r="696" spans="15:110" ht="15.75" customHeight="1"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DD696" s="3"/>
      <c r="DE696" s="3"/>
      <c r="DF696" s="3"/>
    </row>
    <row r="697" spans="15:110" ht="15.75" customHeight="1"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DD697" s="3"/>
      <c r="DE697" s="3"/>
      <c r="DF697" s="3"/>
    </row>
    <row r="698" spans="15:110" ht="15.75" customHeight="1"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DD698" s="3"/>
      <c r="DE698" s="3"/>
      <c r="DF698" s="3"/>
    </row>
    <row r="699" spans="15:110" ht="15.75" customHeight="1"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DD699" s="3"/>
      <c r="DE699" s="3"/>
      <c r="DF699" s="3"/>
    </row>
    <row r="700" spans="15:110" ht="15.75" customHeight="1"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DD700" s="3"/>
      <c r="DE700" s="3"/>
      <c r="DF700" s="3"/>
    </row>
    <row r="701" spans="15:110" ht="15.75" customHeight="1"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DD701" s="3"/>
      <c r="DE701" s="3"/>
      <c r="DF701" s="3"/>
    </row>
    <row r="702" spans="15:110" ht="15.75" customHeight="1"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DD702" s="3"/>
      <c r="DE702" s="3"/>
      <c r="DF702" s="3"/>
    </row>
    <row r="703" spans="15:110" ht="15.75" customHeight="1"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DD703" s="3"/>
      <c r="DE703" s="3"/>
      <c r="DF703" s="3"/>
    </row>
    <row r="704" spans="15:110" ht="15.75" customHeight="1"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DD704" s="3"/>
      <c r="DE704" s="3"/>
      <c r="DF704" s="3"/>
    </row>
    <row r="705" spans="15:110" ht="15.75" customHeight="1"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DD705" s="3"/>
      <c r="DE705" s="3"/>
      <c r="DF705" s="3"/>
    </row>
    <row r="706" spans="15:110" ht="15.75" customHeight="1"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DD706" s="3"/>
      <c r="DE706" s="3"/>
      <c r="DF706" s="3"/>
    </row>
    <row r="707" spans="15:110" ht="15.75" customHeight="1"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DD707" s="3"/>
      <c r="DE707" s="3"/>
      <c r="DF707" s="3"/>
    </row>
    <row r="708" spans="15:110" ht="15.75" customHeight="1"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DD708" s="3"/>
      <c r="DE708" s="3"/>
      <c r="DF708" s="3"/>
    </row>
    <row r="709" spans="15:110" ht="15.75" customHeight="1"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DD709" s="3"/>
      <c r="DE709" s="3"/>
      <c r="DF709" s="3"/>
    </row>
    <row r="710" spans="15:110" ht="15.75" customHeight="1"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DD710" s="3"/>
      <c r="DE710" s="3"/>
      <c r="DF710" s="3"/>
    </row>
    <row r="711" spans="15:110" ht="15.75" customHeight="1"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DD711" s="3"/>
      <c r="DE711" s="3"/>
      <c r="DF711" s="3"/>
    </row>
    <row r="712" spans="15:110" ht="15.75" customHeight="1"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DD712" s="3"/>
      <c r="DE712" s="3"/>
      <c r="DF712" s="3"/>
    </row>
    <row r="713" spans="15:110" ht="15.75" customHeight="1"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DD713" s="3"/>
      <c r="DE713" s="3"/>
      <c r="DF713" s="3"/>
    </row>
    <row r="714" spans="15:110" ht="15.75" customHeight="1"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DD714" s="3"/>
      <c r="DE714" s="3"/>
      <c r="DF714" s="3"/>
    </row>
    <row r="715" spans="15:110" ht="15.75" customHeight="1"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DD715" s="3"/>
      <c r="DE715" s="3"/>
      <c r="DF715" s="3"/>
    </row>
    <row r="716" spans="15:110" ht="15.75" customHeight="1"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DD716" s="3"/>
      <c r="DE716" s="3"/>
      <c r="DF716" s="3"/>
    </row>
    <row r="717" spans="15:110" ht="15.75" customHeight="1"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DD717" s="3"/>
      <c r="DE717" s="3"/>
      <c r="DF717" s="3"/>
    </row>
    <row r="718" spans="15:110" ht="15.75" customHeight="1"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DD718" s="3"/>
      <c r="DE718" s="3"/>
      <c r="DF718" s="3"/>
    </row>
    <row r="719" spans="15:110" ht="15.75" customHeight="1"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DD719" s="3"/>
      <c r="DE719" s="3"/>
      <c r="DF719" s="3"/>
    </row>
    <row r="720" spans="15:110" ht="15.75" customHeight="1"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DD720" s="3"/>
      <c r="DE720" s="3"/>
      <c r="DF720" s="3"/>
    </row>
    <row r="721" spans="15:110" ht="15.75" customHeight="1"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DD721" s="3"/>
      <c r="DE721" s="3"/>
      <c r="DF721" s="3"/>
    </row>
    <row r="722" spans="15:110" ht="15.75" customHeight="1"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DD722" s="3"/>
      <c r="DE722" s="3"/>
      <c r="DF722" s="3"/>
    </row>
    <row r="723" spans="15:110" ht="15.75" customHeight="1"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DD723" s="3"/>
      <c r="DE723" s="3"/>
      <c r="DF723" s="3"/>
    </row>
    <row r="724" spans="15:110" ht="15.75" customHeight="1"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DD724" s="3"/>
      <c r="DE724" s="3"/>
      <c r="DF724" s="3"/>
    </row>
    <row r="725" spans="15:110" ht="15.75" customHeight="1"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DD725" s="3"/>
      <c r="DE725" s="3"/>
      <c r="DF725" s="3"/>
    </row>
    <row r="726" spans="15:110" ht="15.75" customHeight="1"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DD726" s="3"/>
      <c r="DE726" s="3"/>
      <c r="DF726" s="3"/>
    </row>
    <row r="727" spans="15:110" ht="15.75" customHeight="1"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DD727" s="3"/>
      <c r="DE727" s="3"/>
      <c r="DF727" s="3"/>
    </row>
    <row r="728" spans="15:110" ht="15.75" customHeight="1"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DD728" s="3"/>
      <c r="DE728" s="3"/>
      <c r="DF728" s="3"/>
    </row>
    <row r="729" spans="15:110" ht="15.75" customHeight="1"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DD729" s="3"/>
      <c r="DE729" s="3"/>
      <c r="DF729" s="3"/>
    </row>
    <row r="730" spans="15:110" ht="15.75" customHeight="1"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DD730" s="3"/>
      <c r="DE730" s="3"/>
      <c r="DF730" s="3"/>
    </row>
    <row r="731" spans="15:110" ht="15.75" customHeight="1"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DD731" s="3"/>
      <c r="DE731" s="3"/>
      <c r="DF731" s="3"/>
    </row>
    <row r="732" spans="15:110" ht="15.75" customHeight="1"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DD732" s="3"/>
      <c r="DE732" s="3"/>
      <c r="DF732" s="3"/>
    </row>
    <row r="733" spans="15:110" ht="15.75" customHeight="1"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DD733" s="3"/>
      <c r="DE733" s="3"/>
      <c r="DF733" s="3"/>
    </row>
    <row r="734" spans="15:110" ht="15.75" customHeight="1"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DD734" s="3"/>
      <c r="DE734" s="3"/>
      <c r="DF734" s="3"/>
    </row>
    <row r="735" spans="15:110" ht="15.75" customHeight="1"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DD735" s="3"/>
      <c r="DE735" s="3"/>
      <c r="DF735" s="3"/>
    </row>
    <row r="736" spans="15:110" ht="15.75" customHeight="1"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DD736" s="3"/>
      <c r="DE736" s="3"/>
      <c r="DF736" s="3"/>
    </row>
    <row r="737" spans="15:110" ht="15.75" customHeight="1"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DD737" s="3"/>
      <c r="DE737" s="3"/>
      <c r="DF737" s="3"/>
    </row>
    <row r="738" spans="15:110" ht="15.75" customHeight="1"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DD738" s="3"/>
      <c r="DE738" s="3"/>
      <c r="DF738" s="3"/>
    </row>
    <row r="739" spans="15:110" ht="15.75" customHeight="1"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DD739" s="3"/>
      <c r="DE739" s="3"/>
      <c r="DF739" s="3"/>
    </row>
    <row r="740" spans="15:110" ht="15.75" customHeight="1"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DD740" s="3"/>
      <c r="DE740" s="3"/>
      <c r="DF740" s="3"/>
    </row>
    <row r="741" spans="15:110" ht="15.75" customHeight="1"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DD741" s="3"/>
      <c r="DE741" s="3"/>
      <c r="DF741" s="3"/>
    </row>
    <row r="742" spans="15:110" ht="15.75" customHeight="1"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DD742" s="3"/>
      <c r="DE742" s="3"/>
      <c r="DF742" s="3"/>
    </row>
    <row r="743" spans="15:110" ht="15.75" customHeight="1"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DD743" s="3"/>
      <c r="DE743" s="3"/>
      <c r="DF743" s="3"/>
    </row>
    <row r="744" spans="15:110" ht="15.75" customHeight="1"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DD744" s="3"/>
      <c r="DE744" s="3"/>
      <c r="DF744" s="3"/>
    </row>
    <row r="745" spans="15:110" ht="15.75" customHeight="1"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DD745" s="3"/>
      <c r="DE745" s="3"/>
      <c r="DF745" s="3"/>
    </row>
    <row r="746" spans="15:110" ht="15.75" customHeight="1"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DD746" s="3"/>
      <c r="DE746" s="3"/>
      <c r="DF746" s="3"/>
    </row>
    <row r="747" spans="15:110" ht="15.75" customHeight="1"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DD747" s="3"/>
      <c r="DE747" s="3"/>
      <c r="DF747" s="3"/>
    </row>
    <row r="748" spans="15:110" ht="15.75" customHeight="1"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DD748" s="3"/>
      <c r="DE748" s="3"/>
      <c r="DF748" s="3"/>
    </row>
    <row r="749" spans="15:110" ht="15.75" customHeight="1"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DD749" s="3"/>
      <c r="DE749" s="3"/>
      <c r="DF749" s="3"/>
    </row>
    <row r="750" spans="15:110" ht="15.75" customHeight="1"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DD750" s="3"/>
      <c r="DE750" s="3"/>
      <c r="DF750" s="3"/>
    </row>
    <row r="751" spans="15:110" ht="15.75" customHeight="1"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DD751" s="3"/>
      <c r="DE751" s="3"/>
      <c r="DF751" s="3"/>
    </row>
    <row r="752" spans="15:110" ht="15.75" customHeight="1"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DD752" s="3"/>
      <c r="DE752" s="3"/>
      <c r="DF752" s="3"/>
    </row>
    <row r="753" spans="15:110" ht="15.75" customHeight="1"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DD753" s="3"/>
      <c r="DE753" s="3"/>
      <c r="DF753" s="3"/>
    </row>
    <row r="754" spans="15:110" ht="15.75" customHeight="1"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DD754" s="3"/>
      <c r="DE754" s="3"/>
      <c r="DF754" s="3"/>
    </row>
    <row r="755" spans="15:110" ht="15.75" customHeight="1"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DD755" s="3"/>
      <c r="DE755" s="3"/>
      <c r="DF755" s="3"/>
    </row>
    <row r="756" spans="15:110" ht="15.75" customHeight="1"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DD756" s="3"/>
      <c r="DE756" s="3"/>
      <c r="DF756" s="3"/>
    </row>
    <row r="757" spans="15:110" ht="15.75" customHeight="1"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DD757" s="3"/>
      <c r="DE757" s="3"/>
      <c r="DF757" s="3"/>
    </row>
    <row r="758" spans="15:110" ht="15.75" customHeight="1"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DD758" s="3"/>
      <c r="DE758" s="3"/>
      <c r="DF758" s="3"/>
    </row>
    <row r="759" spans="15:110" ht="15.75" customHeight="1"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DD759" s="3"/>
      <c r="DE759" s="3"/>
      <c r="DF759" s="3"/>
    </row>
    <row r="760" spans="15:110" ht="15.75" customHeight="1"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DD760" s="3"/>
      <c r="DE760" s="3"/>
      <c r="DF760" s="3"/>
    </row>
    <row r="761" spans="15:110" ht="15.75" customHeight="1"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DD761" s="3"/>
      <c r="DE761" s="3"/>
      <c r="DF761" s="3"/>
    </row>
    <row r="762" spans="15:110" ht="15.75" customHeight="1"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DD762" s="3"/>
      <c r="DE762" s="3"/>
      <c r="DF762" s="3"/>
    </row>
    <row r="763" spans="15:110" ht="15.75" customHeight="1"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DD763" s="3"/>
      <c r="DE763" s="3"/>
      <c r="DF763" s="3"/>
    </row>
    <row r="764" spans="15:110" ht="15.75" customHeight="1"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DD764" s="3"/>
      <c r="DE764" s="3"/>
      <c r="DF764" s="3"/>
    </row>
    <row r="765" spans="15:110" ht="15.75" customHeight="1"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DD765" s="3"/>
      <c r="DE765" s="3"/>
      <c r="DF765" s="3"/>
    </row>
    <row r="766" spans="15:110" ht="15.75" customHeight="1"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DD766" s="3"/>
      <c r="DE766" s="3"/>
      <c r="DF766" s="3"/>
    </row>
    <row r="767" spans="15:110" ht="15.75" customHeight="1"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DD767" s="3"/>
      <c r="DE767" s="3"/>
      <c r="DF767" s="3"/>
    </row>
    <row r="768" spans="15:110" ht="15.75" customHeight="1"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DD768" s="3"/>
      <c r="DE768" s="3"/>
      <c r="DF768" s="3"/>
    </row>
    <row r="769" spans="15:110" ht="15.75" customHeight="1"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DD769" s="3"/>
      <c r="DE769" s="3"/>
      <c r="DF769" s="3"/>
    </row>
    <row r="770" spans="15:110" ht="15.75" customHeight="1"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DD770" s="3"/>
      <c r="DE770" s="3"/>
      <c r="DF770" s="3"/>
    </row>
    <row r="771" spans="15:110" ht="15.75" customHeight="1"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DD771" s="3"/>
      <c r="DE771" s="3"/>
      <c r="DF771" s="3"/>
    </row>
    <row r="772" spans="15:110" ht="15.75" customHeight="1"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DD772" s="3"/>
      <c r="DE772" s="3"/>
      <c r="DF772" s="3"/>
    </row>
    <row r="773" spans="15:110" ht="15.75" customHeight="1"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DD773" s="3"/>
      <c r="DE773" s="3"/>
      <c r="DF773" s="3"/>
    </row>
    <row r="774" spans="15:110" ht="15.75" customHeight="1"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DD774" s="3"/>
      <c r="DE774" s="3"/>
      <c r="DF774" s="3"/>
    </row>
    <row r="775" spans="15:110" ht="15.75" customHeight="1"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DD775" s="3"/>
      <c r="DE775" s="3"/>
      <c r="DF775" s="3"/>
    </row>
    <row r="776" spans="15:110" ht="15.75" customHeight="1"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DD776" s="3"/>
      <c r="DE776" s="3"/>
      <c r="DF776" s="3"/>
    </row>
    <row r="777" spans="15:110" ht="15.75" customHeight="1"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DD777" s="3"/>
      <c r="DE777" s="3"/>
      <c r="DF777" s="3"/>
    </row>
    <row r="778" spans="15:110" ht="15.75" customHeight="1"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DD778" s="3"/>
      <c r="DE778" s="3"/>
      <c r="DF778" s="3"/>
    </row>
    <row r="779" spans="15:110" ht="15.75" customHeight="1"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DD779" s="3"/>
      <c r="DE779" s="3"/>
      <c r="DF779" s="3"/>
    </row>
    <row r="780" spans="15:110" ht="15.75" customHeight="1"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DD780" s="3"/>
      <c r="DE780" s="3"/>
      <c r="DF780" s="3"/>
    </row>
    <row r="781" spans="15:110" ht="15.75" customHeight="1"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DD781" s="3"/>
      <c r="DE781" s="3"/>
      <c r="DF781" s="3"/>
    </row>
    <row r="782" spans="15:110" ht="15.75" customHeight="1"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DD782" s="3"/>
      <c r="DE782" s="3"/>
      <c r="DF782" s="3"/>
    </row>
    <row r="783" spans="15:110" ht="15.75" customHeight="1"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DD783" s="3"/>
      <c r="DE783" s="3"/>
      <c r="DF783" s="3"/>
    </row>
    <row r="784" spans="15:110" ht="15.75" customHeight="1"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DD784" s="3"/>
      <c r="DE784" s="3"/>
      <c r="DF784" s="3"/>
    </row>
    <row r="785" spans="15:110" ht="15.75" customHeight="1"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DD785" s="3"/>
      <c r="DE785" s="3"/>
      <c r="DF785" s="3"/>
    </row>
    <row r="786" spans="15:110" ht="15.75" customHeight="1"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DD786" s="3"/>
      <c r="DE786" s="3"/>
      <c r="DF786" s="3"/>
    </row>
    <row r="787" spans="15:110" ht="15.75" customHeight="1"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DD787" s="3"/>
      <c r="DE787" s="3"/>
      <c r="DF787" s="3"/>
    </row>
    <row r="788" spans="15:110" ht="15.75" customHeight="1"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DD788" s="3"/>
      <c r="DE788" s="3"/>
      <c r="DF788" s="3"/>
    </row>
    <row r="789" spans="15:110" ht="15.75" customHeight="1"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DD789" s="3"/>
      <c r="DE789" s="3"/>
      <c r="DF789" s="3"/>
    </row>
    <row r="790" spans="15:110" ht="15.75" customHeight="1"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DD790" s="3"/>
      <c r="DE790" s="3"/>
      <c r="DF790" s="3"/>
    </row>
    <row r="791" spans="15:110" ht="15.75" customHeight="1"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DD791" s="3"/>
      <c r="DE791" s="3"/>
      <c r="DF791" s="3"/>
    </row>
    <row r="792" spans="15:110" ht="15.75" customHeight="1"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DD792" s="3"/>
      <c r="DE792" s="3"/>
      <c r="DF792" s="3"/>
    </row>
    <row r="793" spans="15:110" ht="15.75" customHeight="1"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DD793" s="3"/>
      <c r="DE793" s="3"/>
      <c r="DF793" s="3"/>
    </row>
    <row r="794" spans="15:110" ht="15.75" customHeight="1"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DD794" s="3"/>
      <c r="DE794" s="3"/>
      <c r="DF794" s="3"/>
    </row>
    <row r="795" spans="15:110" ht="15.75" customHeight="1"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DD795" s="3"/>
      <c r="DE795" s="3"/>
      <c r="DF795" s="3"/>
    </row>
    <row r="796" spans="15:110" ht="15.75" customHeight="1"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DD796" s="3"/>
      <c r="DE796" s="3"/>
      <c r="DF796" s="3"/>
    </row>
    <row r="797" spans="15:110" ht="15.75" customHeight="1"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DD797" s="3"/>
      <c r="DE797" s="3"/>
      <c r="DF797" s="3"/>
    </row>
    <row r="798" spans="15:110" ht="15.75" customHeight="1"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DD798" s="3"/>
      <c r="DE798" s="3"/>
      <c r="DF798" s="3"/>
    </row>
    <row r="799" spans="15:110" ht="15.75" customHeight="1"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DD799" s="3"/>
      <c r="DE799" s="3"/>
      <c r="DF799" s="3"/>
    </row>
    <row r="800" spans="15:110" ht="15.75" customHeight="1"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DD800" s="3"/>
      <c r="DE800" s="3"/>
      <c r="DF800" s="3"/>
    </row>
    <row r="801" spans="15:110" ht="15.75" customHeight="1"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DD801" s="3"/>
      <c r="DE801" s="3"/>
      <c r="DF801" s="3"/>
    </row>
    <row r="802" spans="15:110" ht="15.75" customHeight="1"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DD802" s="3"/>
      <c r="DE802" s="3"/>
      <c r="DF802" s="3"/>
    </row>
    <row r="803" spans="15:110" ht="15.75" customHeight="1"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DD803" s="3"/>
      <c r="DE803" s="3"/>
      <c r="DF803" s="3"/>
    </row>
    <row r="804" spans="15:110" ht="15.75" customHeight="1"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DD804" s="3"/>
      <c r="DE804" s="3"/>
      <c r="DF804" s="3"/>
    </row>
    <row r="805" spans="15:110" ht="15.75" customHeight="1"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DD805" s="3"/>
      <c r="DE805" s="3"/>
      <c r="DF805" s="3"/>
    </row>
    <row r="806" spans="15:110" ht="15.75" customHeight="1"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DD806" s="3"/>
      <c r="DE806" s="3"/>
      <c r="DF806" s="3"/>
    </row>
    <row r="807" spans="15:110" ht="15.75" customHeight="1"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DD807" s="3"/>
      <c r="DE807" s="3"/>
      <c r="DF807" s="3"/>
    </row>
    <row r="808" spans="15:110" ht="15.75" customHeight="1"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DD808" s="3"/>
      <c r="DE808" s="3"/>
      <c r="DF808" s="3"/>
    </row>
    <row r="809" spans="15:110" ht="15.75" customHeight="1"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DD809" s="3"/>
      <c r="DE809" s="3"/>
      <c r="DF809" s="3"/>
    </row>
    <row r="810" spans="15:110" ht="15.75" customHeight="1"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DD810" s="3"/>
      <c r="DE810" s="3"/>
      <c r="DF810" s="3"/>
    </row>
    <row r="811" spans="15:110" ht="15.75" customHeight="1"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DD811" s="3"/>
      <c r="DE811" s="3"/>
      <c r="DF811" s="3"/>
    </row>
    <row r="812" spans="15:110" ht="15.75" customHeight="1"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DD812" s="3"/>
      <c r="DE812" s="3"/>
      <c r="DF812" s="3"/>
    </row>
    <row r="813" spans="15:110" ht="15.75" customHeight="1"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DD813" s="3"/>
      <c r="DE813" s="3"/>
      <c r="DF813" s="3"/>
    </row>
    <row r="814" spans="15:110" ht="15.75" customHeight="1"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DD814" s="3"/>
      <c r="DE814" s="3"/>
      <c r="DF814" s="3"/>
    </row>
    <row r="815" spans="15:110" ht="15.75" customHeight="1"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DD815" s="3"/>
      <c r="DE815" s="3"/>
      <c r="DF815" s="3"/>
    </row>
    <row r="816" spans="15:110" ht="15.75" customHeight="1"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DD816" s="3"/>
      <c r="DE816" s="3"/>
      <c r="DF816" s="3"/>
    </row>
    <row r="817" spans="15:110" ht="15.75" customHeight="1"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DD817" s="3"/>
      <c r="DE817" s="3"/>
      <c r="DF817" s="3"/>
    </row>
    <row r="818" spans="15:110" ht="15.75" customHeight="1"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DD818" s="3"/>
      <c r="DE818" s="3"/>
      <c r="DF818" s="3"/>
    </row>
    <row r="819" spans="15:110" ht="15.75" customHeight="1"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DD819" s="3"/>
      <c r="DE819" s="3"/>
      <c r="DF819" s="3"/>
    </row>
    <row r="820" spans="15:110" ht="15.75" customHeight="1"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DD820" s="3"/>
      <c r="DE820" s="3"/>
      <c r="DF820" s="3"/>
    </row>
    <row r="821" spans="15:110" ht="15.75" customHeight="1"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DD821" s="3"/>
      <c r="DE821" s="3"/>
      <c r="DF821" s="3"/>
    </row>
    <row r="822" spans="15:110" ht="15.75" customHeight="1"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DD822" s="3"/>
      <c r="DE822" s="3"/>
      <c r="DF822" s="3"/>
    </row>
    <row r="823" spans="15:110" ht="15.75" customHeight="1"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DD823" s="3"/>
      <c r="DE823" s="3"/>
      <c r="DF823" s="3"/>
    </row>
    <row r="824" spans="15:110" ht="15.75" customHeight="1"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DD824" s="3"/>
      <c r="DE824" s="3"/>
      <c r="DF824" s="3"/>
    </row>
    <row r="825" spans="15:110" ht="15.75" customHeight="1"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DD825" s="3"/>
      <c r="DE825" s="3"/>
      <c r="DF825" s="3"/>
    </row>
    <row r="826" spans="15:110" ht="15.75" customHeight="1"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DD826" s="3"/>
      <c r="DE826" s="3"/>
      <c r="DF826" s="3"/>
    </row>
    <row r="827" spans="15:110" ht="15.75" customHeight="1"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DD827" s="3"/>
      <c r="DE827" s="3"/>
      <c r="DF827" s="3"/>
    </row>
    <row r="828" spans="15:110" ht="15.75" customHeight="1"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DD828" s="3"/>
      <c r="DE828" s="3"/>
      <c r="DF828" s="3"/>
    </row>
    <row r="829" spans="15:110" ht="15.75" customHeight="1"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DD829" s="3"/>
      <c r="DE829" s="3"/>
      <c r="DF829" s="3"/>
    </row>
    <row r="830" spans="15:110" ht="15.75" customHeight="1"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DD830" s="3"/>
      <c r="DE830" s="3"/>
      <c r="DF830" s="3"/>
    </row>
    <row r="831" spans="15:110" ht="15.75" customHeight="1"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DD831" s="3"/>
      <c r="DE831" s="3"/>
      <c r="DF831" s="3"/>
    </row>
    <row r="832" spans="15:110" ht="15.75" customHeight="1"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DD832" s="3"/>
      <c r="DE832" s="3"/>
      <c r="DF832" s="3"/>
    </row>
    <row r="833" spans="15:110" ht="15.75" customHeight="1"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DD833" s="3"/>
      <c r="DE833" s="3"/>
      <c r="DF833" s="3"/>
    </row>
    <row r="834" spans="15:110" ht="15.75" customHeight="1"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DD834" s="3"/>
      <c r="DE834" s="3"/>
      <c r="DF834" s="3"/>
    </row>
    <row r="835" spans="15:110" ht="15.75" customHeight="1"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DD835" s="3"/>
      <c r="DE835" s="3"/>
      <c r="DF835" s="3"/>
    </row>
    <row r="836" spans="15:110" ht="15.75" customHeight="1"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DD836" s="3"/>
      <c r="DE836" s="3"/>
      <c r="DF836" s="3"/>
    </row>
    <row r="837" spans="15:110" ht="15.75" customHeight="1"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DD837" s="3"/>
      <c r="DE837" s="3"/>
      <c r="DF837" s="3"/>
    </row>
    <row r="838" spans="15:110" ht="15.75" customHeight="1"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DD838" s="3"/>
      <c r="DE838" s="3"/>
      <c r="DF838" s="3"/>
    </row>
    <row r="839" spans="15:110" ht="15.75" customHeight="1"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DD839" s="3"/>
      <c r="DE839" s="3"/>
      <c r="DF839" s="3"/>
    </row>
    <row r="840" spans="15:110" ht="15.75" customHeight="1"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DD840" s="3"/>
      <c r="DE840" s="3"/>
      <c r="DF840" s="3"/>
    </row>
    <row r="841" spans="15:110" ht="15.75" customHeight="1"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DD841" s="3"/>
      <c r="DE841" s="3"/>
      <c r="DF841" s="3"/>
    </row>
    <row r="842" spans="15:110" ht="15.75" customHeight="1"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DD842" s="3"/>
      <c r="DE842" s="3"/>
      <c r="DF842" s="3"/>
    </row>
    <row r="843" spans="15:110" ht="15.75" customHeight="1"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DD843" s="3"/>
      <c r="DE843" s="3"/>
      <c r="DF843" s="3"/>
    </row>
    <row r="844" spans="15:110" ht="15.75" customHeight="1"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DD844" s="3"/>
      <c r="DE844" s="3"/>
      <c r="DF844" s="3"/>
    </row>
    <row r="845" spans="15:110" ht="15.75" customHeight="1"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DD845" s="3"/>
      <c r="DE845" s="3"/>
      <c r="DF845" s="3"/>
    </row>
    <row r="846" spans="15:110" ht="15.75" customHeight="1"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DD846" s="3"/>
      <c r="DE846" s="3"/>
      <c r="DF846" s="3"/>
    </row>
    <row r="847" spans="15:110" ht="15.75" customHeight="1"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DD847" s="3"/>
      <c r="DE847" s="3"/>
      <c r="DF847" s="3"/>
    </row>
    <row r="848" spans="15:110" ht="15.75" customHeight="1"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DD848" s="3"/>
      <c r="DE848" s="3"/>
      <c r="DF848" s="3"/>
    </row>
    <row r="849" spans="15:110" ht="15.75" customHeight="1"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DD849" s="3"/>
      <c r="DE849" s="3"/>
      <c r="DF849" s="3"/>
    </row>
    <row r="850" spans="15:110" ht="15.75" customHeight="1"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DD850" s="3"/>
      <c r="DE850" s="3"/>
      <c r="DF850" s="3"/>
    </row>
    <row r="851" spans="15:110" ht="15.75" customHeight="1"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DD851" s="3"/>
      <c r="DE851" s="3"/>
      <c r="DF851" s="3"/>
    </row>
    <row r="852" spans="15:110" ht="15.75" customHeight="1"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DD852" s="3"/>
      <c r="DE852" s="3"/>
      <c r="DF852" s="3"/>
    </row>
    <row r="853" spans="15:110" ht="15.75" customHeight="1"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DD853" s="3"/>
      <c r="DE853" s="3"/>
      <c r="DF853" s="3"/>
    </row>
    <row r="854" spans="15:110" ht="15.75" customHeight="1"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DD854" s="3"/>
      <c r="DE854" s="3"/>
      <c r="DF854" s="3"/>
    </row>
    <row r="855" spans="15:110" ht="15.75" customHeight="1"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DD855" s="3"/>
      <c r="DE855" s="3"/>
      <c r="DF855" s="3"/>
    </row>
    <row r="856" spans="15:110" ht="15.75" customHeight="1"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DD856" s="3"/>
      <c r="DE856" s="3"/>
      <c r="DF856" s="3"/>
    </row>
    <row r="857" spans="15:110" ht="15.75" customHeight="1"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DD857" s="3"/>
      <c r="DE857" s="3"/>
      <c r="DF857" s="3"/>
    </row>
    <row r="858" spans="15:110" ht="15.75" customHeight="1"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DD858" s="3"/>
      <c r="DE858" s="3"/>
      <c r="DF858" s="3"/>
    </row>
    <row r="859" spans="15:110" ht="15.75" customHeight="1"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DD859" s="3"/>
      <c r="DE859" s="3"/>
      <c r="DF859" s="3"/>
    </row>
    <row r="860" spans="15:110" ht="15.75" customHeight="1"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DD860" s="3"/>
      <c r="DE860" s="3"/>
      <c r="DF860" s="3"/>
    </row>
    <row r="861" spans="15:110" ht="15.75" customHeight="1"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DD861" s="3"/>
      <c r="DE861" s="3"/>
      <c r="DF861" s="3"/>
    </row>
    <row r="862" spans="15:110" ht="15.75" customHeight="1"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DD862" s="3"/>
      <c r="DE862" s="3"/>
      <c r="DF862" s="3"/>
    </row>
    <row r="863" spans="15:110" ht="15.75" customHeight="1"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DD863" s="3"/>
      <c r="DE863" s="3"/>
      <c r="DF863" s="3"/>
    </row>
    <row r="864" spans="15:110" ht="15.75" customHeight="1"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DD864" s="3"/>
      <c r="DE864" s="3"/>
      <c r="DF864" s="3"/>
    </row>
    <row r="865" spans="15:110" ht="15.75" customHeight="1"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DD865" s="3"/>
      <c r="DE865" s="3"/>
      <c r="DF865" s="3"/>
    </row>
    <row r="866" spans="15:110" ht="15.75" customHeight="1"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DD866" s="3"/>
      <c r="DE866" s="3"/>
      <c r="DF866" s="3"/>
    </row>
    <row r="867" spans="15:110" ht="15.75" customHeight="1"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DD867" s="3"/>
      <c r="DE867" s="3"/>
      <c r="DF867" s="3"/>
    </row>
    <row r="868" spans="15:110" ht="15.75" customHeight="1"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DD868" s="3"/>
      <c r="DE868" s="3"/>
      <c r="DF868" s="3"/>
    </row>
    <row r="869" spans="15:110" ht="15.75" customHeight="1"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DD869" s="3"/>
      <c r="DE869" s="3"/>
      <c r="DF869" s="3"/>
    </row>
    <row r="870" spans="15:110" ht="15.75" customHeight="1"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DD870" s="3"/>
      <c r="DE870" s="3"/>
      <c r="DF870" s="3"/>
    </row>
    <row r="871" spans="15:110" ht="15.75" customHeight="1"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DD871" s="3"/>
      <c r="DE871" s="3"/>
      <c r="DF871" s="3"/>
    </row>
    <row r="872" spans="15:110" ht="15.75" customHeight="1"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DD872" s="3"/>
      <c r="DE872" s="3"/>
      <c r="DF872" s="3"/>
    </row>
    <row r="873" spans="15:110" ht="15.75" customHeight="1"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DD873" s="3"/>
      <c r="DE873" s="3"/>
      <c r="DF873" s="3"/>
    </row>
    <row r="874" spans="15:110" ht="15.75" customHeight="1"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DD874" s="3"/>
      <c r="DE874" s="3"/>
      <c r="DF874" s="3"/>
    </row>
    <row r="875" spans="15:110" ht="15.75" customHeight="1"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DD875" s="3"/>
      <c r="DE875" s="3"/>
      <c r="DF875" s="3"/>
    </row>
    <row r="876" spans="15:110" ht="15.75" customHeight="1"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DD876" s="3"/>
      <c r="DE876" s="3"/>
      <c r="DF876" s="3"/>
    </row>
    <row r="877" spans="15:110" ht="15.75" customHeight="1"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DD877" s="3"/>
      <c r="DE877" s="3"/>
      <c r="DF877" s="3"/>
    </row>
    <row r="878" spans="15:110" ht="15.75" customHeight="1"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DD878" s="3"/>
      <c r="DE878" s="3"/>
      <c r="DF878" s="3"/>
    </row>
    <row r="879" spans="15:110" ht="15.75" customHeight="1"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DD879" s="3"/>
      <c r="DE879" s="3"/>
      <c r="DF879" s="3"/>
    </row>
    <row r="880" spans="15:110" ht="15.75" customHeight="1"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DD880" s="3"/>
      <c r="DE880" s="3"/>
      <c r="DF880" s="3"/>
    </row>
    <row r="881" spans="15:110" ht="15.75" customHeight="1"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DD881" s="3"/>
      <c r="DE881" s="3"/>
      <c r="DF881" s="3"/>
    </row>
    <row r="882" spans="15:110" ht="15.75" customHeight="1"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DD882" s="3"/>
      <c r="DE882" s="3"/>
      <c r="DF882" s="3"/>
    </row>
    <row r="883" spans="15:110" ht="15.75" customHeight="1"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DD883" s="3"/>
      <c r="DE883" s="3"/>
      <c r="DF883" s="3"/>
    </row>
    <row r="884" spans="15:110" ht="15.75" customHeight="1"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DD884" s="3"/>
      <c r="DE884" s="3"/>
      <c r="DF884" s="3"/>
    </row>
    <row r="885" spans="15:110" ht="15.75" customHeight="1"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DD885" s="3"/>
      <c r="DE885" s="3"/>
      <c r="DF885" s="3"/>
    </row>
    <row r="886" spans="15:110" ht="15.75" customHeight="1"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DD886" s="3"/>
      <c r="DE886" s="3"/>
      <c r="DF886" s="3"/>
    </row>
    <row r="887" spans="15:110" ht="15.75" customHeight="1"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DD887" s="3"/>
      <c r="DE887" s="3"/>
      <c r="DF887" s="3"/>
    </row>
    <row r="888" spans="15:110" ht="15.75" customHeight="1"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DD888" s="3"/>
      <c r="DE888" s="3"/>
      <c r="DF888" s="3"/>
    </row>
    <row r="889" spans="15:110" ht="15.75" customHeight="1"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DD889" s="3"/>
      <c r="DE889" s="3"/>
      <c r="DF889" s="3"/>
    </row>
    <row r="890" spans="15:110" ht="15.75" customHeight="1"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DD890" s="3"/>
      <c r="DE890" s="3"/>
      <c r="DF890" s="3"/>
    </row>
    <row r="891" spans="15:110" ht="15.75" customHeight="1"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DD891" s="3"/>
      <c r="DE891" s="3"/>
      <c r="DF891" s="3"/>
    </row>
    <row r="892" spans="15:110" ht="15.75" customHeight="1"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DD892" s="3"/>
      <c r="DE892" s="3"/>
      <c r="DF892" s="3"/>
    </row>
    <row r="893" spans="15:110" ht="15.75" customHeight="1"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DD893" s="3"/>
      <c r="DE893" s="3"/>
      <c r="DF893" s="3"/>
    </row>
    <row r="894" spans="15:110" ht="15.75" customHeight="1"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DD894" s="3"/>
      <c r="DE894" s="3"/>
      <c r="DF894" s="3"/>
    </row>
    <row r="895" spans="15:110" ht="15.75" customHeight="1"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DD895" s="3"/>
      <c r="DE895" s="3"/>
      <c r="DF895" s="3"/>
    </row>
    <row r="896" spans="15:110" ht="15.75" customHeight="1"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DD896" s="3"/>
      <c r="DE896" s="3"/>
      <c r="DF896" s="3"/>
    </row>
    <row r="897" spans="15:110" ht="15.75" customHeight="1"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DD897" s="3"/>
      <c r="DE897" s="3"/>
      <c r="DF897" s="3"/>
    </row>
    <row r="898" spans="15:110" ht="15.75" customHeight="1"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DD898" s="3"/>
      <c r="DE898" s="3"/>
      <c r="DF898" s="3"/>
    </row>
    <row r="899" spans="15:110" ht="15.75" customHeight="1"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DD899" s="3"/>
      <c r="DE899" s="3"/>
      <c r="DF899" s="3"/>
    </row>
    <row r="900" spans="15:110" ht="15.75" customHeight="1"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DD900" s="3"/>
      <c r="DE900" s="3"/>
      <c r="DF900" s="3"/>
    </row>
    <row r="901" spans="15:110" ht="15.75" customHeight="1"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DD901" s="3"/>
      <c r="DE901" s="3"/>
      <c r="DF901" s="3"/>
    </row>
    <row r="902" spans="15:110" ht="15.75" customHeight="1"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DD902" s="3"/>
      <c r="DE902" s="3"/>
      <c r="DF902" s="3"/>
    </row>
    <row r="903" spans="15:110" ht="15.75" customHeight="1"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DD903" s="3"/>
      <c r="DE903" s="3"/>
      <c r="DF903" s="3"/>
    </row>
    <row r="904" spans="15:110" ht="15.75" customHeight="1"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DD904" s="3"/>
      <c r="DE904" s="3"/>
      <c r="DF904" s="3"/>
    </row>
    <row r="905" spans="15:110" ht="15.75" customHeight="1"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DD905" s="3"/>
      <c r="DE905" s="3"/>
      <c r="DF905" s="3"/>
    </row>
    <row r="906" spans="15:110" ht="15.75" customHeight="1"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DD906" s="3"/>
      <c r="DE906" s="3"/>
      <c r="DF906" s="3"/>
    </row>
    <row r="907" spans="15:110" ht="15.75" customHeight="1"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DD907" s="3"/>
      <c r="DE907" s="3"/>
      <c r="DF907" s="3"/>
    </row>
    <row r="908" spans="15:110" ht="15.75" customHeight="1"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DD908" s="3"/>
      <c r="DE908" s="3"/>
      <c r="DF908" s="3"/>
    </row>
    <row r="909" spans="15:110" ht="15.75" customHeight="1"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DD909" s="3"/>
      <c r="DE909" s="3"/>
      <c r="DF909" s="3"/>
    </row>
    <row r="910" spans="15:110" ht="15.75" customHeight="1"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DD910" s="3"/>
      <c r="DE910" s="3"/>
      <c r="DF910" s="3"/>
    </row>
    <row r="911" spans="15:110" ht="15.75" customHeight="1"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DD911" s="3"/>
      <c r="DE911" s="3"/>
      <c r="DF911" s="3"/>
    </row>
    <row r="912" spans="15:110" ht="15.75" customHeight="1"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DD912" s="3"/>
      <c r="DE912" s="3"/>
      <c r="DF912" s="3"/>
    </row>
    <row r="913" spans="15:110" ht="15.75" customHeight="1"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DD913" s="3"/>
      <c r="DE913" s="3"/>
      <c r="DF913" s="3"/>
    </row>
    <row r="914" spans="15:110" ht="15.75" customHeight="1"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DD914" s="3"/>
      <c r="DE914" s="3"/>
      <c r="DF914" s="3"/>
    </row>
    <row r="915" spans="15:110" ht="15.75" customHeight="1"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DD915" s="3"/>
      <c r="DE915" s="3"/>
      <c r="DF915" s="3"/>
    </row>
    <row r="916" spans="15:110" ht="15.75" customHeight="1"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DD916" s="3"/>
      <c r="DE916" s="3"/>
      <c r="DF916" s="3"/>
    </row>
    <row r="917" spans="15:110" ht="15.75" customHeight="1"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DD917" s="3"/>
      <c r="DE917" s="3"/>
      <c r="DF917" s="3"/>
    </row>
    <row r="918" spans="15:110" ht="15.75" customHeight="1"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DD918" s="3"/>
      <c r="DE918" s="3"/>
      <c r="DF918" s="3"/>
    </row>
    <row r="919" spans="15:110" ht="15.75" customHeight="1"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DD919" s="3"/>
      <c r="DE919" s="3"/>
      <c r="DF919" s="3"/>
    </row>
    <row r="920" spans="15:110" ht="15.75" customHeight="1"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DD920" s="3"/>
      <c r="DE920" s="3"/>
      <c r="DF920" s="3"/>
    </row>
    <row r="921" spans="15:110" ht="15.75" customHeight="1"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DD921" s="3"/>
      <c r="DE921" s="3"/>
      <c r="DF921" s="3"/>
    </row>
    <row r="922" spans="15:110" ht="15.75" customHeight="1"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DD922" s="3"/>
      <c r="DE922" s="3"/>
      <c r="DF922" s="3"/>
    </row>
    <row r="923" spans="15:110" ht="15.75" customHeight="1"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DD923" s="3"/>
      <c r="DE923" s="3"/>
      <c r="DF923" s="3"/>
    </row>
    <row r="924" spans="15:110" ht="15.75" customHeight="1"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DD924" s="3"/>
      <c r="DE924" s="3"/>
      <c r="DF924" s="3"/>
    </row>
    <row r="925" spans="15:110" ht="15.75" customHeight="1"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DD925" s="3"/>
      <c r="DE925" s="3"/>
      <c r="DF925" s="3"/>
    </row>
    <row r="926" spans="15:110" ht="15.75" customHeight="1"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DD926" s="3"/>
      <c r="DE926" s="3"/>
      <c r="DF926" s="3"/>
    </row>
    <row r="927" spans="15:110" ht="15.75" customHeight="1"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DD927" s="3"/>
      <c r="DE927" s="3"/>
      <c r="DF927" s="3"/>
    </row>
    <row r="928" spans="15:110" ht="15.75" customHeight="1"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DD928" s="3"/>
      <c r="DE928" s="3"/>
      <c r="DF928" s="3"/>
    </row>
    <row r="929" spans="15:110" ht="15.75" customHeight="1"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DD929" s="3"/>
      <c r="DE929" s="3"/>
      <c r="DF929" s="3"/>
    </row>
    <row r="930" spans="15:110" ht="15.75" customHeight="1"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DD930" s="3"/>
      <c r="DE930" s="3"/>
      <c r="DF930" s="3"/>
    </row>
    <row r="931" spans="15:110" ht="15.75" customHeight="1"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DD931" s="3"/>
      <c r="DE931" s="3"/>
      <c r="DF931" s="3"/>
    </row>
    <row r="932" spans="15:110" ht="15.75" customHeight="1"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DD932" s="3"/>
      <c r="DE932" s="3"/>
      <c r="DF932" s="3"/>
    </row>
    <row r="933" spans="15:110" ht="15.75" customHeight="1"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DD933" s="3"/>
      <c r="DE933" s="3"/>
      <c r="DF933" s="3"/>
    </row>
    <row r="934" spans="15:110" ht="15.75" customHeight="1"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DD934" s="3"/>
      <c r="DE934" s="3"/>
      <c r="DF934" s="3"/>
    </row>
    <row r="935" spans="15:110" ht="15.75" customHeight="1"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DD935" s="3"/>
      <c r="DE935" s="3"/>
      <c r="DF935" s="3"/>
    </row>
    <row r="936" spans="15:110" ht="15.75" customHeight="1"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DD936" s="3"/>
      <c r="DE936" s="3"/>
      <c r="DF936" s="3"/>
    </row>
    <row r="937" spans="15:110" ht="15.75" customHeight="1"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DD937" s="3"/>
      <c r="DE937" s="3"/>
      <c r="DF937" s="3"/>
    </row>
    <row r="938" spans="15:110" ht="15.75" customHeight="1"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DD938" s="3"/>
      <c r="DE938" s="3"/>
      <c r="DF938" s="3"/>
    </row>
    <row r="939" spans="15:110" ht="15.75" customHeight="1"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DD939" s="3"/>
      <c r="DE939" s="3"/>
      <c r="DF939" s="3"/>
    </row>
    <row r="940" spans="15:110" ht="15.75" customHeight="1"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DD940" s="3"/>
      <c r="DE940" s="3"/>
      <c r="DF940" s="3"/>
    </row>
    <row r="941" spans="15:110" ht="15.75" customHeight="1"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DD941" s="3"/>
      <c r="DE941" s="3"/>
      <c r="DF941" s="3"/>
    </row>
    <row r="942" spans="15:110" ht="15.75" customHeight="1"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DD942" s="3"/>
      <c r="DE942" s="3"/>
      <c r="DF942" s="3"/>
    </row>
    <row r="943" spans="15:110" ht="15.75" customHeight="1"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DD943" s="3"/>
      <c r="DE943" s="3"/>
      <c r="DF943" s="3"/>
    </row>
    <row r="944" spans="15:110" ht="15.75" customHeight="1"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DD944" s="3"/>
      <c r="DE944" s="3"/>
      <c r="DF944" s="3"/>
    </row>
    <row r="945" spans="15:110" ht="15.75" customHeight="1"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DD945" s="3"/>
      <c r="DE945" s="3"/>
      <c r="DF945" s="3"/>
    </row>
    <row r="946" spans="15:110" ht="15.75" customHeight="1"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DD946" s="3"/>
      <c r="DE946" s="3"/>
      <c r="DF946" s="3"/>
    </row>
    <row r="947" spans="15:110" ht="15.75" customHeight="1"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DD947" s="3"/>
      <c r="DE947" s="3"/>
      <c r="DF947" s="3"/>
    </row>
    <row r="948" spans="15:110" ht="15.75" customHeight="1"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DD948" s="3"/>
      <c r="DE948" s="3"/>
      <c r="DF948" s="3"/>
    </row>
    <row r="949" spans="15:110" ht="15.75" customHeight="1"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DD949" s="3"/>
      <c r="DE949" s="3"/>
      <c r="DF949" s="3"/>
    </row>
    <row r="950" spans="15:110" ht="15.75" customHeight="1"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DD950" s="3"/>
      <c r="DE950" s="3"/>
      <c r="DF950" s="3"/>
    </row>
    <row r="951" spans="15:110" ht="15.75" customHeight="1"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DD951" s="3"/>
      <c r="DE951" s="3"/>
      <c r="DF951" s="3"/>
    </row>
    <row r="952" spans="15:110" ht="15.75" customHeight="1"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DD952" s="3"/>
      <c r="DE952" s="3"/>
      <c r="DF952" s="3"/>
    </row>
    <row r="953" spans="15:110" ht="15.75" customHeight="1"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DD953" s="3"/>
      <c r="DE953" s="3"/>
      <c r="DF953" s="3"/>
    </row>
    <row r="954" spans="15:110" ht="15.75" customHeight="1"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DD954" s="3"/>
      <c r="DE954" s="3"/>
      <c r="DF954" s="3"/>
    </row>
    <row r="955" spans="15:110" ht="15.75" customHeight="1"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DD955" s="3"/>
      <c r="DE955" s="3"/>
      <c r="DF955" s="3"/>
    </row>
    <row r="956" spans="15:110" ht="15.75" customHeight="1"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DD956" s="3"/>
      <c r="DE956" s="3"/>
      <c r="DF956" s="3"/>
    </row>
    <row r="957" spans="15:110" ht="15.75" customHeight="1"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DD957" s="3"/>
      <c r="DE957" s="3"/>
      <c r="DF957" s="3"/>
    </row>
    <row r="958" spans="15:110" ht="15.75" customHeight="1"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DD958" s="3"/>
      <c r="DE958" s="3"/>
      <c r="DF958" s="3"/>
    </row>
    <row r="959" spans="15:110" ht="15.75" customHeight="1"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DD959" s="3"/>
      <c r="DE959" s="3"/>
      <c r="DF959" s="3"/>
    </row>
    <row r="960" spans="15:110" ht="15.75" customHeight="1"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DD960" s="3"/>
      <c r="DE960" s="3"/>
      <c r="DF960" s="3"/>
    </row>
    <row r="961" spans="15:110" ht="15.75" customHeight="1"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DD961" s="3"/>
      <c r="DE961" s="3"/>
      <c r="DF961" s="3"/>
    </row>
    <row r="962" spans="15:110" ht="15.75" customHeight="1"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DD962" s="3"/>
      <c r="DE962" s="3"/>
      <c r="DF962" s="3"/>
    </row>
    <row r="963" spans="15:110" ht="15.75" customHeight="1"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DD963" s="3"/>
      <c r="DE963" s="3"/>
      <c r="DF963" s="3"/>
    </row>
    <row r="964" spans="15:110" ht="15.75" customHeight="1"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DD964" s="3"/>
      <c r="DE964" s="3"/>
      <c r="DF964" s="3"/>
    </row>
    <row r="965" spans="15:110" ht="15.75" customHeight="1"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DD965" s="3"/>
      <c r="DE965" s="3"/>
      <c r="DF965" s="3"/>
    </row>
    <row r="966" spans="15:110" ht="15.75" customHeight="1"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DD966" s="3"/>
      <c r="DE966" s="3"/>
      <c r="DF966" s="3"/>
    </row>
    <row r="967" spans="15:110" ht="15.75" customHeight="1"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DD967" s="3"/>
      <c r="DE967" s="3"/>
      <c r="DF967" s="3"/>
    </row>
    <row r="968" spans="15:110" ht="15.75" customHeight="1"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DD968" s="3"/>
      <c r="DE968" s="3"/>
      <c r="DF968" s="3"/>
    </row>
    <row r="969" spans="15:110" ht="15.75" customHeight="1"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DD969" s="3"/>
      <c r="DE969" s="3"/>
      <c r="DF969" s="3"/>
    </row>
    <row r="970" spans="15:110" ht="15.75" customHeight="1"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DD970" s="3"/>
      <c r="DE970" s="3"/>
      <c r="DF970" s="3"/>
    </row>
    <row r="971" spans="15:110" ht="15.75" customHeight="1"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DD971" s="3"/>
      <c r="DE971" s="3"/>
      <c r="DF971" s="3"/>
    </row>
    <row r="972" spans="15:110" ht="15.75" customHeight="1"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DD972" s="3"/>
      <c r="DE972" s="3"/>
      <c r="DF972" s="3"/>
    </row>
    <row r="973" spans="15:110" ht="15.75" customHeight="1"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DD973" s="3"/>
      <c r="DE973" s="3"/>
      <c r="DF973" s="3"/>
    </row>
    <row r="974" spans="15:110" ht="15.75" customHeight="1"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DD974" s="3"/>
      <c r="DE974" s="3"/>
      <c r="DF974" s="3"/>
    </row>
    <row r="975" spans="15:110" ht="15.75" customHeight="1"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DD975" s="3"/>
      <c r="DE975" s="3"/>
      <c r="DF975" s="3"/>
    </row>
    <row r="976" spans="15:110" ht="15.75" customHeight="1"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DD976" s="3"/>
      <c r="DE976" s="3"/>
      <c r="DF976" s="3"/>
    </row>
    <row r="977" spans="15:110" ht="15.75" customHeight="1"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DD977" s="3"/>
      <c r="DE977" s="3"/>
      <c r="DF977" s="3"/>
    </row>
    <row r="978" spans="15:110" ht="15.75" customHeight="1"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DD978" s="3"/>
      <c r="DE978" s="3"/>
      <c r="DF978" s="3"/>
    </row>
    <row r="979" spans="15:110" ht="15.75" customHeight="1"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DD979" s="3"/>
      <c r="DE979" s="3"/>
      <c r="DF979" s="3"/>
    </row>
    <row r="980" spans="15:110" ht="15.75" customHeight="1"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DD980" s="3"/>
      <c r="DE980" s="3"/>
      <c r="DF980" s="3"/>
    </row>
    <row r="981" spans="15:110" ht="15.75" customHeight="1"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DD981" s="3"/>
      <c r="DE981" s="3"/>
      <c r="DF981" s="3"/>
    </row>
    <row r="982" spans="15:110" ht="15.75" customHeight="1"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DD982" s="3"/>
      <c r="DE982" s="3"/>
      <c r="DF982" s="3"/>
    </row>
    <row r="983" spans="15:110" ht="15.75" customHeight="1"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DD983" s="3"/>
      <c r="DE983" s="3"/>
      <c r="DF983" s="3"/>
    </row>
    <row r="984" spans="15:110" ht="15.75" customHeight="1"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DD984" s="3"/>
      <c r="DE984" s="3"/>
      <c r="DF984" s="3"/>
    </row>
    <row r="985" spans="15:110" ht="15.75" customHeight="1"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DD985" s="3"/>
      <c r="DE985" s="3"/>
      <c r="DF985" s="3"/>
    </row>
    <row r="986" spans="15:110" ht="15.75" customHeight="1"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DD986" s="3"/>
      <c r="DE986" s="3"/>
      <c r="DF986" s="3"/>
    </row>
    <row r="987" spans="15:110" ht="15.75" customHeight="1"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DD987" s="3"/>
      <c r="DE987" s="3"/>
      <c r="DF987" s="3"/>
    </row>
    <row r="988" spans="15:110" ht="15.75" customHeight="1"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DD988" s="3"/>
      <c r="DE988" s="3"/>
      <c r="DF988" s="3"/>
    </row>
    <row r="989" spans="15:110" ht="15.75" customHeight="1"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DD989" s="3"/>
      <c r="DE989" s="3"/>
      <c r="DF989" s="3"/>
    </row>
    <row r="990" spans="15:110" ht="15.75" customHeight="1"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DD990" s="3"/>
      <c r="DE990" s="3"/>
      <c r="DF990" s="3"/>
    </row>
    <row r="991" spans="15:110" ht="15.75" customHeight="1"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DD991" s="3"/>
      <c r="DE991" s="3"/>
      <c r="DF991" s="3"/>
    </row>
    <row r="992" spans="15:110" ht="15.75" customHeight="1"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DD992" s="3"/>
      <c r="DE992" s="3"/>
      <c r="DF992" s="3"/>
    </row>
    <row r="993" spans="15:110" ht="15.75" customHeight="1"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DD993" s="3"/>
      <c r="DE993" s="3"/>
      <c r="DF993" s="3"/>
    </row>
    <row r="994" spans="15:110" ht="15.75" customHeight="1"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DD994" s="3"/>
      <c r="DE994" s="3"/>
      <c r="DF994" s="3"/>
    </row>
    <row r="995" spans="15:110" ht="15.75" customHeight="1"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DD995" s="3"/>
      <c r="DE995" s="3"/>
      <c r="DF995" s="3"/>
    </row>
    <row r="996" spans="15:110" ht="15.75" customHeight="1"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DD996" s="3"/>
      <c r="DE996" s="3"/>
      <c r="DF996" s="3"/>
    </row>
    <row r="997" spans="15:110" ht="15.75" customHeight="1"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DD997" s="3"/>
      <c r="DE997" s="3"/>
      <c r="DF997" s="3"/>
    </row>
    <row r="998" spans="15:110" ht="15.75" customHeight="1"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DD998" s="3"/>
      <c r="DE998" s="3"/>
      <c r="DF998" s="3"/>
    </row>
    <row r="999" spans="15:110" ht="15.75" customHeight="1"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DD999" s="3"/>
      <c r="DE999" s="3"/>
      <c r="DF999" s="3"/>
    </row>
    <row r="1000" spans="15:110" ht="15.75" customHeight="1"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DD1000" s="3"/>
      <c r="DE1000" s="3"/>
      <c r="DF1000" s="3"/>
    </row>
  </sheetData>
  <mergeCells count="48">
    <mergeCell ref="CB9:CD9"/>
    <mergeCell ref="CE9:CG9"/>
    <mergeCell ref="CY11:DA11"/>
    <mergeCell ref="CY25:DA25"/>
    <mergeCell ref="AT8:AT10"/>
    <mergeCell ref="AU8:AU10"/>
    <mergeCell ref="AV8:AV10"/>
    <mergeCell ref="AX8:CL8"/>
    <mergeCell ref="AA9:AC9"/>
    <mergeCell ref="AD9:AD10"/>
    <mergeCell ref="AK9:AM9"/>
    <mergeCell ref="AN9:AP9"/>
    <mergeCell ref="BA9:BC9"/>
    <mergeCell ref="BD9:BF9"/>
    <mergeCell ref="BG9:BI9"/>
    <mergeCell ref="BJ9:BL9"/>
    <mergeCell ref="BR9:BR10"/>
    <mergeCell ref="BS9:BU9"/>
    <mergeCell ref="BV9:BX9"/>
    <mergeCell ref="BY9:CA9"/>
    <mergeCell ref="A8:A10"/>
    <mergeCell ref="B8:B10"/>
    <mergeCell ref="C8:C10"/>
    <mergeCell ref="I9:J9"/>
    <mergeCell ref="K9:M9"/>
    <mergeCell ref="D8:H8"/>
    <mergeCell ref="I8:M8"/>
    <mergeCell ref="CT8:CT10"/>
    <mergeCell ref="D9:E9"/>
    <mergeCell ref="F9:H9"/>
    <mergeCell ref="C1:M1"/>
    <mergeCell ref="H3:J3"/>
    <mergeCell ref="H4:J4"/>
    <mergeCell ref="D7:M7"/>
    <mergeCell ref="O9:Q9"/>
    <mergeCell ref="R9:T9"/>
    <mergeCell ref="U9:W9"/>
    <mergeCell ref="X9:Z9"/>
    <mergeCell ref="AE9:AG9"/>
    <mergeCell ref="AH9:AJ9"/>
    <mergeCell ref="AQ9:AS9"/>
    <mergeCell ref="AX9:AZ9"/>
    <mergeCell ref="O8:AS8"/>
    <mergeCell ref="CM8:CM10"/>
    <mergeCell ref="CN8:CN10"/>
    <mergeCell ref="CP8:CP10"/>
    <mergeCell ref="CQ8:CQ10"/>
    <mergeCell ref="CS8:CS10"/>
  </mergeCells>
  <conditionalFormatting sqref="O47">
    <cfRule type="cellIs" dxfId="5336" priority="1" operator="lessThan">
      <formula>$C$4</formula>
    </cfRule>
  </conditionalFormatting>
  <conditionalFormatting sqref="O48">
    <cfRule type="cellIs" dxfId="5335" priority="2" operator="lessThan">
      <formula>$C$4</formula>
    </cfRule>
  </conditionalFormatting>
  <conditionalFormatting sqref="O49">
    <cfRule type="cellIs" dxfId="5334" priority="3" operator="lessThan">
      <formula>$C$4</formula>
    </cfRule>
  </conditionalFormatting>
  <conditionalFormatting sqref="O50">
    <cfRule type="cellIs" dxfId="5333" priority="4" operator="lessThan">
      <formula>$C$4</formula>
    </cfRule>
  </conditionalFormatting>
  <conditionalFormatting sqref="O51">
    <cfRule type="cellIs" dxfId="5332" priority="5" operator="lessThan">
      <formula>$C$4</formula>
    </cfRule>
  </conditionalFormatting>
  <conditionalFormatting sqref="O52">
    <cfRule type="cellIs" dxfId="5331" priority="6" operator="lessThan">
      <formula>$C$4</formula>
    </cfRule>
  </conditionalFormatting>
  <conditionalFormatting sqref="O53">
    <cfRule type="cellIs" dxfId="5330" priority="7" operator="lessThan">
      <formula>$C$4</formula>
    </cfRule>
  </conditionalFormatting>
  <conditionalFormatting sqref="O54">
    <cfRule type="cellIs" dxfId="5329" priority="8" operator="lessThan">
      <formula>$C$4</formula>
    </cfRule>
  </conditionalFormatting>
  <conditionalFormatting sqref="O55">
    <cfRule type="cellIs" dxfId="5328" priority="9" operator="lessThan">
      <formula>$C$4</formula>
    </cfRule>
  </conditionalFormatting>
  <conditionalFormatting sqref="O56">
    <cfRule type="cellIs" dxfId="5327" priority="10" operator="lessThan">
      <formula>$C$4</formula>
    </cfRule>
  </conditionalFormatting>
  <conditionalFormatting sqref="O57">
    <cfRule type="cellIs" dxfId="5326" priority="11" operator="lessThan">
      <formula>$C$4</formula>
    </cfRule>
  </conditionalFormatting>
  <conditionalFormatting sqref="O58">
    <cfRule type="cellIs" dxfId="5325" priority="12" operator="lessThan">
      <formula>$C$4</formula>
    </cfRule>
  </conditionalFormatting>
  <conditionalFormatting sqref="O59">
    <cfRule type="cellIs" dxfId="5324" priority="13" operator="lessThan">
      <formula>$C$4</formula>
    </cfRule>
  </conditionalFormatting>
  <conditionalFormatting sqref="O60">
    <cfRule type="cellIs" dxfId="5323" priority="14" operator="lessThan">
      <formula>$C$4</formula>
    </cfRule>
  </conditionalFormatting>
  <conditionalFormatting sqref="P11">
    <cfRule type="cellIs" dxfId="5322" priority="15" operator="lessThan">
      <formula>$C$4</formula>
    </cfRule>
  </conditionalFormatting>
  <conditionalFormatting sqref="P12">
    <cfRule type="cellIs" dxfId="5321" priority="16" operator="lessThan">
      <formula>$C$4</formula>
    </cfRule>
  </conditionalFormatting>
  <conditionalFormatting sqref="P13">
    <cfRule type="cellIs" dxfId="5320" priority="17" operator="lessThan">
      <formula>$C$4</formula>
    </cfRule>
  </conditionalFormatting>
  <conditionalFormatting sqref="P14">
    <cfRule type="cellIs" dxfId="5319" priority="18" operator="lessThan">
      <formula>$C$4</formula>
    </cfRule>
  </conditionalFormatting>
  <conditionalFormatting sqref="P15">
    <cfRule type="cellIs" dxfId="5318" priority="19" operator="lessThan">
      <formula>$C$4</formula>
    </cfRule>
  </conditionalFormatting>
  <conditionalFormatting sqref="P16">
    <cfRule type="cellIs" dxfId="5317" priority="20" operator="lessThan">
      <formula>$C$4</formula>
    </cfRule>
  </conditionalFormatting>
  <conditionalFormatting sqref="P17">
    <cfRule type="cellIs" dxfId="5316" priority="21" operator="lessThan">
      <formula>$C$4</formula>
    </cfRule>
  </conditionalFormatting>
  <conditionalFormatting sqref="P18">
    <cfRule type="cellIs" dxfId="5315" priority="22" operator="lessThan">
      <formula>$C$4</formula>
    </cfRule>
  </conditionalFormatting>
  <conditionalFormatting sqref="P19">
    <cfRule type="cellIs" dxfId="5314" priority="23" operator="lessThan">
      <formula>$C$4</formula>
    </cfRule>
  </conditionalFormatting>
  <conditionalFormatting sqref="P20">
    <cfRule type="cellIs" dxfId="5313" priority="24" operator="lessThan">
      <formula>$C$4</formula>
    </cfRule>
  </conditionalFormatting>
  <conditionalFormatting sqref="P21">
    <cfRule type="cellIs" dxfId="5312" priority="25" operator="lessThan">
      <formula>$C$4</formula>
    </cfRule>
  </conditionalFormatting>
  <conditionalFormatting sqref="P22">
    <cfRule type="cellIs" dxfId="5311" priority="26" operator="lessThan">
      <formula>$C$4</formula>
    </cfRule>
  </conditionalFormatting>
  <conditionalFormatting sqref="P23">
    <cfRule type="cellIs" dxfId="5310" priority="27" operator="lessThan">
      <formula>$C$4</formula>
    </cfRule>
  </conditionalFormatting>
  <conditionalFormatting sqref="P24">
    <cfRule type="cellIs" dxfId="5309" priority="28" operator="lessThan">
      <formula>$C$4</formula>
    </cfRule>
  </conditionalFormatting>
  <conditionalFormatting sqref="P25">
    <cfRule type="cellIs" dxfId="5308" priority="29" operator="lessThan">
      <formula>$C$4</formula>
    </cfRule>
  </conditionalFormatting>
  <conditionalFormatting sqref="P26">
    <cfRule type="cellIs" dxfId="5307" priority="30" operator="lessThan">
      <formula>$C$4</formula>
    </cfRule>
  </conditionalFormatting>
  <conditionalFormatting sqref="P27">
    <cfRule type="cellIs" dxfId="5306" priority="31" operator="lessThan">
      <formula>$C$4</formula>
    </cfRule>
  </conditionalFormatting>
  <conditionalFormatting sqref="P28">
    <cfRule type="cellIs" dxfId="5305" priority="32" operator="lessThan">
      <formula>$C$4</formula>
    </cfRule>
  </conditionalFormatting>
  <conditionalFormatting sqref="P29">
    <cfRule type="cellIs" dxfId="5304" priority="33" operator="lessThan">
      <formula>$C$4</formula>
    </cfRule>
  </conditionalFormatting>
  <conditionalFormatting sqref="P30">
    <cfRule type="cellIs" dxfId="5303" priority="34" operator="lessThan">
      <formula>$C$4</formula>
    </cfRule>
  </conditionalFormatting>
  <conditionalFormatting sqref="P31">
    <cfRule type="cellIs" dxfId="5302" priority="35" operator="lessThan">
      <formula>$C$4</formula>
    </cfRule>
  </conditionalFormatting>
  <conditionalFormatting sqref="P32">
    <cfRule type="cellIs" dxfId="5301" priority="36" operator="lessThan">
      <formula>$C$4</formula>
    </cfRule>
  </conditionalFormatting>
  <conditionalFormatting sqref="P33">
    <cfRule type="cellIs" dxfId="5300" priority="37" operator="lessThan">
      <formula>$C$4</formula>
    </cfRule>
  </conditionalFormatting>
  <conditionalFormatting sqref="P34">
    <cfRule type="cellIs" dxfId="5299" priority="38" operator="lessThan">
      <formula>$C$4</formula>
    </cfRule>
  </conditionalFormatting>
  <conditionalFormatting sqref="P35">
    <cfRule type="cellIs" dxfId="5298" priority="39" operator="lessThan">
      <formula>$C$4</formula>
    </cfRule>
  </conditionalFormatting>
  <conditionalFormatting sqref="P36">
    <cfRule type="cellIs" dxfId="5297" priority="40" operator="lessThan">
      <formula>$C$4</formula>
    </cfRule>
  </conditionalFormatting>
  <conditionalFormatting sqref="P37">
    <cfRule type="cellIs" dxfId="5296" priority="41" operator="lessThan">
      <formula>$C$4</formula>
    </cfRule>
  </conditionalFormatting>
  <conditionalFormatting sqref="P38">
    <cfRule type="cellIs" dxfId="5295" priority="42" operator="lessThan">
      <formula>$C$4</formula>
    </cfRule>
  </conditionalFormatting>
  <conditionalFormatting sqref="P39">
    <cfRule type="cellIs" dxfId="5294" priority="43" operator="lessThan">
      <formula>$C$4</formula>
    </cfRule>
  </conditionalFormatting>
  <conditionalFormatting sqref="P40">
    <cfRule type="cellIs" dxfId="5293" priority="44" operator="lessThan">
      <formula>$C$4</formula>
    </cfRule>
  </conditionalFormatting>
  <conditionalFormatting sqref="P41">
    <cfRule type="cellIs" dxfId="5292" priority="45" operator="lessThan">
      <formula>$C$4</formula>
    </cfRule>
  </conditionalFormatting>
  <conditionalFormatting sqref="P42">
    <cfRule type="cellIs" dxfId="5291" priority="46" operator="lessThan">
      <formula>$C$4</formula>
    </cfRule>
  </conditionalFormatting>
  <conditionalFormatting sqref="P43">
    <cfRule type="cellIs" dxfId="5290" priority="47" operator="lessThan">
      <formula>$C$4</formula>
    </cfRule>
  </conditionalFormatting>
  <conditionalFormatting sqref="P44">
    <cfRule type="cellIs" dxfId="5289" priority="48" operator="lessThan">
      <formula>$C$4</formula>
    </cfRule>
  </conditionalFormatting>
  <conditionalFormatting sqref="P45">
    <cfRule type="cellIs" dxfId="5288" priority="49" operator="lessThan">
      <formula>$C$4</formula>
    </cfRule>
  </conditionalFormatting>
  <conditionalFormatting sqref="P46">
    <cfRule type="cellIs" dxfId="5287" priority="50" operator="lessThan">
      <formula>$C$4</formula>
    </cfRule>
  </conditionalFormatting>
  <conditionalFormatting sqref="P47">
    <cfRule type="cellIs" dxfId="5286" priority="51" operator="lessThan">
      <formula>$C$4</formula>
    </cfRule>
  </conditionalFormatting>
  <conditionalFormatting sqref="P48">
    <cfRule type="cellIs" dxfId="5285" priority="52" operator="lessThan">
      <formula>$C$4</formula>
    </cfRule>
  </conditionalFormatting>
  <conditionalFormatting sqref="P49">
    <cfRule type="cellIs" dxfId="5284" priority="53" operator="lessThan">
      <formula>$C$4</formula>
    </cfRule>
  </conditionalFormatting>
  <conditionalFormatting sqref="P50">
    <cfRule type="cellIs" dxfId="5283" priority="54" operator="lessThan">
      <formula>$C$4</formula>
    </cfRule>
  </conditionalFormatting>
  <conditionalFormatting sqref="P51">
    <cfRule type="cellIs" dxfId="5282" priority="55" operator="lessThan">
      <formula>$C$4</formula>
    </cfRule>
  </conditionalFormatting>
  <conditionalFormatting sqref="P52">
    <cfRule type="cellIs" dxfId="5281" priority="56" operator="lessThan">
      <formula>$C$4</formula>
    </cfRule>
  </conditionalFormatting>
  <conditionalFormatting sqref="P53">
    <cfRule type="cellIs" dxfId="5280" priority="57" operator="lessThan">
      <formula>$C$4</formula>
    </cfRule>
  </conditionalFormatting>
  <conditionalFormatting sqref="P54">
    <cfRule type="cellIs" dxfId="5279" priority="58" operator="lessThan">
      <formula>$C$4</formula>
    </cfRule>
  </conditionalFormatting>
  <conditionalFormatting sqref="P55">
    <cfRule type="cellIs" dxfId="5278" priority="59" operator="lessThan">
      <formula>$C$4</formula>
    </cfRule>
  </conditionalFormatting>
  <conditionalFormatting sqref="P56">
    <cfRule type="cellIs" dxfId="5277" priority="60" operator="lessThan">
      <formula>$C$4</formula>
    </cfRule>
  </conditionalFormatting>
  <conditionalFormatting sqref="P57">
    <cfRule type="cellIs" dxfId="5276" priority="61" operator="lessThan">
      <formula>$C$4</formula>
    </cfRule>
  </conditionalFormatting>
  <conditionalFormatting sqref="P58">
    <cfRule type="cellIs" dxfId="5275" priority="62" operator="lessThan">
      <formula>$C$4</formula>
    </cfRule>
  </conditionalFormatting>
  <conditionalFormatting sqref="P59">
    <cfRule type="cellIs" dxfId="5274" priority="63" operator="lessThan">
      <formula>$C$4</formula>
    </cfRule>
  </conditionalFormatting>
  <conditionalFormatting sqref="P60">
    <cfRule type="cellIs" dxfId="5273" priority="64" operator="lessThan">
      <formula>$C$4</formula>
    </cfRule>
  </conditionalFormatting>
  <conditionalFormatting sqref="Q47">
    <cfRule type="cellIs" dxfId="5272" priority="65" operator="lessThan">
      <formula>$C$4</formula>
    </cfRule>
  </conditionalFormatting>
  <conditionalFormatting sqref="Q48">
    <cfRule type="cellIs" dxfId="5271" priority="66" operator="lessThan">
      <formula>$C$4</formula>
    </cfRule>
  </conditionalFormatting>
  <conditionalFormatting sqref="Q49">
    <cfRule type="cellIs" dxfId="5270" priority="67" operator="lessThan">
      <formula>$C$4</formula>
    </cfRule>
  </conditionalFormatting>
  <conditionalFormatting sqref="Q50">
    <cfRule type="cellIs" dxfId="5269" priority="68" operator="lessThan">
      <formula>$C$4</formula>
    </cfRule>
  </conditionalFormatting>
  <conditionalFormatting sqref="Q51">
    <cfRule type="cellIs" dxfId="5268" priority="69" operator="lessThan">
      <formula>$C$4</formula>
    </cfRule>
  </conditionalFormatting>
  <conditionalFormatting sqref="Q52">
    <cfRule type="cellIs" dxfId="5267" priority="70" operator="lessThan">
      <formula>$C$4</formula>
    </cfRule>
  </conditionalFormatting>
  <conditionalFormatting sqref="Q53">
    <cfRule type="cellIs" dxfId="5266" priority="71" operator="lessThan">
      <formula>$C$4</formula>
    </cfRule>
  </conditionalFormatting>
  <conditionalFormatting sqref="Q54">
    <cfRule type="cellIs" dxfId="5265" priority="72" operator="lessThan">
      <formula>$C$4</formula>
    </cfRule>
  </conditionalFormatting>
  <conditionalFormatting sqref="Q55">
    <cfRule type="cellIs" dxfId="5264" priority="73" operator="lessThan">
      <formula>$C$4</formula>
    </cfRule>
  </conditionalFormatting>
  <conditionalFormatting sqref="Q56">
    <cfRule type="cellIs" dxfId="5263" priority="74" operator="lessThan">
      <formula>$C$4</formula>
    </cfRule>
  </conditionalFormatting>
  <conditionalFormatting sqref="Q57">
    <cfRule type="cellIs" dxfId="5262" priority="75" operator="lessThan">
      <formula>$C$4</formula>
    </cfRule>
  </conditionalFormatting>
  <conditionalFormatting sqref="Q58">
    <cfRule type="cellIs" dxfId="5261" priority="76" operator="lessThan">
      <formula>$C$4</formula>
    </cfRule>
  </conditionalFormatting>
  <conditionalFormatting sqref="Q59">
    <cfRule type="cellIs" dxfId="5260" priority="77" operator="lessThan">
      <formula>$C$4</formula>
    </cfRule>
  </conditionalFormatting>
  <conditionalFormatting sqref="Q60">
    <cfRule type="cellIs" dxfId="5259" priority="78" operator="lessThan">
      <formula>$C$4</formula>
    </cfRule>
  </conditionalFormatting>
  <conditionalFormatting sqref="T47">
    <cfRule type="cellIs" dxfId="5258" priority="79" operator="lessThan">
      <formula>$C$4</formula>
    </cfRule>
  </conditionalFormatting>
  <conditionalFormatting sqref="T48">
    <cfRule type="cellIs" dxfId="5257" priority="80" operator="lessThan">
      <formula>$C$4</formula>
    </cfRule>
  </conditionalFormatting>
  <conditionalFormatting sqref="T49">
    <cfRule type="cellIs" dxfId="5256" priority="81" operator="lessThan">
      <formula>$C$4</formula>
    </cfRule>
  </conditionalFormatting>
  <conditionalFormatting sqref="T50">
    <cfRule type="cellIs" dxfId="5255" priority="82" operator="lessThan">
      <formula>$C$4</formula>
    </cfRule>
  </conditionalFormatting>
  <conditionalFormatting sqref="T51">
    <cfRule type="cellIs" dxfId="5254" priority="83" operator="lessThan">
      <formula>$C$4</formula>
    </cfRule>
  </conditionalFormatting>
  <conditionalFormatting sqref="T52">
    <cfRule type="cellIs" dxfId="5253" priority="84" operator="lessThan">
      <formula>$C$4</formula>
    </cfRule>
  </conditionalFormatting>
  <conditionalFormatting sqref="T53">
    <cfRule type="cellIs" dxfId="5252" priority="85" operator="lessThan">
      <formula>$C$4</formula>
    </cfRule>
  </conditionalFormatting>
  <conditionalFormatting sqref="T54">
    <cfRule type="cellIs" dxfId="5251" priority="86" operator="lessThan">
      <formula>$C$4</formula>
    </cfRule>
  </conditionalFormatting>
  <conditionalFormatting sqref="T55">
    <cfRule type="cellIs" dxfId="5250" priority="87" operator="lessThan">
      <formula>$C$4</formula>
    </cfRule>
  </conditionalFormatting>
  <conditionalFormatting sqref="T56">
    <cfRule type="cellIs" dxfId="5249" priority="88" operator="lessThan">
      <formula>$C$4</formula>
    </cfRule>
  </conditionalFormatting>
  <conditionalFormatting sqref="T57">
    <cfRule type="cellIs" dxfId="5248" priority="89" operator="lessThan">
      <formula>$C$4</formula>
    </cfRule>
  </conditionalFormatting>
  <conditionalFormatting sqref="T58">
    <cfRule type="cellIs" dxfId="5247" priority="90" operator="lessThan">
      <formula>$C$4</formula>
    </cfRule>
  </conditionalFormatting>
  <conditionalFormatting sqref="T59">
    <cfRule type="cellIs" dxfId="5246" priority="91" operator="lessThan">
      <formula>$C$4</formula>
    </cfRule>
  </conditionalFormatting>
  <conditionalFormatting sqref="T60">
    <cfRule type="cellIs" dxfId="5245" priority="92" operator="lessThan">
      <formula>$C$4</formula>
    </cfRule>
  </conditionalFormatting>
  <conditionalFormatting sqref="W11">
    <cfRule type="cellIs" dxfId="5244" priority="93" operator="lessThan">
      <formula>$C$4</formula>
    </cfRule>
  </conditionalFormatting>
  <conditionalFormatting sqref="W12">
    <cfRule type="cellIs" dxfId="5243" priority="94" operator="lessThan">
      <formula>$C$4</formula>
    </cfRule>
  </conditionalFormatting>
  <conditionalFormatting sqref="W13">
    <cfRule type="cellIs" dxfId="5242" priority="95" operator="lessThan">
      <formula>$C$4</formula>
    </cfRule>
  </conditionalFormatting>
  <conditionalFormatting sqref="W14">
    <cfRule type="cellIs" dxfId="5241" priority="96" operator="lessThan">
      <formula>$C$4</formula>
    </cfRule>
  </conditionalFormatting>
  <conditionalFormatting sqref="W15">
    <cfRule type="cellIs" dxfId="5240" priority="97" operator="lessThan">
      <formula>$C$4</formula>
    </cfRule>
  </conditionalFormatting>
  <conditionalFormatting sqref="W16">
    <cfRule type="cellIs" dxfId="5239" priority="98" operator="lessThan">
      <formula>$C$4</formula>
    </cfRule>
  </conditionalFormatting>
  <conditionalFormatting sqref="W17">
    <cfRule type="cellIs" dxfId="5238" priority="99" operator="lessThan">
      <formula>$C$4</formula>
    </cfRule>
  </conditionalFormatting>
  <conditionalFormatting sqref="W18">
    <cfRule type="cellIs" dxfId="5237" priority="100" operator="lessThan">
      <formula>$C$4</formula>
    </cfRule>
  </conditionalFormatting>
  <conditionalFormatting sqref="W19">
    <cfRule type="cellIs" dxfId="5236" priority="101" operator="lessThan">
      <formula>$C$4</formula>
    </cfRule>
  </conditionalFormatting>
  <conditionalFormatting sqref="W20">
    <cfRule type="cellIs" dxfId="5235" priority="102" operator="lessThan">
      <formula>$C$4</formula>
    </cfRule>
  </conditionalFormatting>
  <conditionalFormatting sqref="W21">
    <cfRule type="cellIs" dxfId="5234" priority="103" operator="lessThan">
      <formula>$C$4</formula>
    </cfRule>
  </conditionalFormatting>
  <conditionalFormatting sqref="W22">
    <cfRule type="cellIs" dxfId="5233" priority="104" operator="lessThan">
      <formula>$C$4</formula>
    </cfRule>
  </conditionalFormatting>
  <conditionalFormatting sqref="W23">
    <cfRule type="cellIs" dxfId="5232" priority="105" operator="lessThan">
      <formula>$C$4</formula>
    </cfRule>
  </conditionalFormatting>
  <conditionalFormatting sqref="W24">
    <cfRule type="cellIs" dxfId="5231" priority="106" operator="lessThan">
      <formula>$C$4</formula>
    </cfRule>
  </conditionalFormatting>
  <conditionalFormatting sqref="W25">
    <cfRule type="cellIs" dxfId="5230" priority="107" operator="lessThan">
      <formula>$C$4</formula>
    </cfRule>
  </conditionalFormatting>
  <conditionalFormatting sqref="W26">
    <cfRule type="cellIs" dxfId="5229" priority="108" operator="lessThan">
      <formula>$C$4</formula>
    </cfRule>
  </conditionalFormatting>
  <conditionalFormatting sqref="W27">
    <cfRule type="cellIs" dxfId="5228" priority="109" operator="lessThan">
      <formula>$C$4</formula>
    </cfRule>
  </conditionalFormatting>
  <conditionalFormatting sqref="W28">
    <cfRule type="cellIs" dxfId="5227" priority="110" operator="lessThan">
      <formula>$C$4</formula>
    </cfRule>
  </conditionalFormatting>
  <conditionalFormatting sqref="W29">
    <cfRule type="cellIs" dxfId="5226" priority="111" operator="lessThan">
      <formula>$C$4</formula>
    </cfRule>
  </conditionalFormatting>
  <conditionalFormatting sqref="W30">
    <cfRule type="cellIs" dxfId="5225" priority="112" operator="lessThan">
      <formula>$C$4</formula>
    </cfRule>
  </conditionalFormatting>
  <conditionalFormatting sqref="W31">
    <cfRule type="cellIs" dxfId="5224" priority="113" operator="lessThan">
      <formula>$C$4</formula>
    </cfRule>
  </conditionalFormatting>
  <conditionalFormatting sqref="W32">
    <cfRule type="cellIs" dxfId="5223" priority="114" operator="lessThan">
      <formula>$C$4</formula>
    </cfRule>
  </conditionalFormatting>
  <conditionalFormatting sqref="W33">
    <cfRule type="cellIs" dxfId="5222" priority="115" operator="lessThan">
      <formula>$C$4</formula>
    </cfRule>
  </conditionalFormatting>
  <conditionalFormatting sqref="W34">
    <cfRule type="cellIs" dxfId="5221" priority="116" operator="lessThan">
      <formula>$C$4</formula>
    </cfRule>
  </conditionalFormatting>
  <conditionalFormatting sqref="W35">
    <cfRule type="cellIs" dxfId="5220" priority="117" operator="lessThan">
      <formula>$C$4</formula>
    </cfRule>
  </conditionalFormatting>
  <conditionalFormatting sqref="W36">
    <cfRule type="cellIs" dxfId="5219" priority="118" operator="lessThan">
      <formula>$C$4</formula>
    </cfRule>
  </conditionalFormatting>
  <conditionalFormatting sqref="W37">
    <cfRule type="cellIs" dxfId="5218" priority="119" operator="lessThan">
      <formula>$C$4</formula>
    </cfRule>
  </conditionalFormatting>
  <conditionalFormatting sqref="W38">
    <cfRule type="cellIs" dxfId="5217" priority="120" operator="lessThan">
      <formula>$C$4</formula>
    </cfRule>
  </conditionalFormatting>
  <conditionalFormatting sqref="W39">
    <cfRule type="cellIs" dxfId="5216" priority="121" operator="lessThan">
      <formula>$C$4</formula>
    </cfRule>
  </conditionalFormatting>
  <conditionalFormatting sqref="W40">
    <cfRule type="cellIs" dxfId="5215" priority="122" operator="lessThan">
      <formula>$C$4</formula>
    </cfRule>
  </conditionalFormatting>
  <conditionalFormatting sqref="W41">
    <cfRule type="cellIs" dxfId="5214" priority="123" operator="lessThan">
      <formula>$C$4</formula>
    </cfRule>
  </conditionalFormatting>
  <conditionalFormatting sqref="W42">
    <cfRule type="cellIs" dxfId="5213" priority="124" operator="lessThan">
      <formula>$C$4</formula>
    </cfRule>
  </conditionalFormatting>
  <conditionalFormatting sqref="W43">
    <cfRule type="cellIs" dxfId="5212" priority="125" operator="lessThan">
      <formula>$C$4</formula>
    </cfRule>
  </conditionalFormatting>
  <conditionalFormatting sqref="W44">
    <cfRule type="cellIs" dxfId="5211" priority="126" operator="lessThan">
      <formula>$C$4</formula>
    </cfRule>
  </conditionalFormatting>
  <conditionalFormatting sqref="W45">
    <cfRule type="cellIs" dxfId="5210" priority="127" operator="lessThan">
      <formula>$C$4</formula>
    </cfRule>
  </conditionalFormatting>
  <conditionalFormatting sqref="W46">
    <cfRule type="cellIs" dxfId="5209" priority="128" operator="lessThan">
      <formula>$C$4</formula>
    </cfRule>
  </conditionalFormatting>
  <conditionalFormatting sqref="W47">
    <cfRule type="cellIs" dxfId="5208" priority="129" operator="lessThan">
      <formula>$C$4</formula>
    </cfRule>
  </conditionalFormatting>
  <conditionalFormatting sqref="W48">
    <cfRule type="cellIs" dxfId="5207" priority="130" operator="lessThan">
      <formula>$C$4</formula>
    </cfRule>
  </conditionalFormatting>
  <conditionalFormatting sqref="W49">
    <cfRule type="cellIs" dxfId="5206" priority="131" operator="lessThan">
      <formula>$C$4</formula>
    </cfRule>
  </conditionalFormatting>
  <conditionalFormatting sqref="W50">
    <cfRule type="cellIs" dxfId="5205" priority="132" operator="lessThan">
      <formula>$C$4</formula>
    </cfRule>
  </conditionalFormatting>
  <conditionalFormatting sqref="W51">
    <cfRule type="cellIs" dxfId="5204" priority="133" operator="lessThan">
      <formula>$C$4</formula>
    </cfRule>
  </conditionalFormatting>
  <conditionalFormatting sqref="W52">
    <cfRule type="cellIs" dxfId="5203" priority="134" operator="lessThan">
      <formula>$C$4</formula>
    </cfRule>
  </conditionalFormatting>
  <conditionalFormatting sqref="W53">
    <cfRule type="cellIs" dxfId="5202" priority="135" operator="lessThan">
      <formula>$C$4</formula>
    </cfRule>
  </conditionalFormatting>
  <conditionalFormatting sqref="W54">
    <cfRule type="cellIs" dxfId="5201" priority="136" operator="lessThan">
      <formula>$C$4</formula>
    </cfRule>
  </conditionalFormatting>
  <conditionalFormatting sqref="W55">
    <cfRule type="cellIs" dxfId="5200" priority="137" operator="lessThan">
      <formula>$C$4</formula>
    </cfRule>
  </conditionalFormatting>
  <conditionalFormatting sqref="W56">
    <cfRule type="cellIs" dxfId="5199" priority="138" operator="lessThan">
      <formula>$C$4</formula>
    </cfRule>
  </conditionalFormatting>
  <conditionalFormatting sqref="W57">
    <cfRule type="cellIs" dxfId="5198" priority="139" operator="lessThan">
      <formula>$C$4</formula>
    </cfRule>
  </conditionalFormatting>
  <conditionalFormatting sqref="W58">
    <cfRule type="cellIs" dxfId="5197" priority="140" operator="lessThan">
      <formula>$C$4</formula>
    </cfRule>
  </conditionalFormatting>
  <conditionalFormatting sqref="W59">
    <cfRule type="cellIs" dxfId="5196" priority="141" operator="lessThan">
      <formula>$C$4</formula>
    </cfRule>
  </conditionalFormatting>
  <conditionalFormatting sqref="W60">
    <cfRule type="cellIs" dxfId="5195" priority="142" operator="lessThan">
      <formula>$C$4</formula>
    </cfRule>
  </conditionalFormatting>
  <conditionalFormatting sqref="X11">
    <cfRule type="cellIs" dxfId="5194" priority="143" operator="lessThan">
      <formula>$C$4</formula>
    </cfRule>
  </conditionalFormatting>
  <conditionalFormatting sqref="X12">
    <cfRule type="cellIs" dxfId="5193" priority="144" operator="lessThan">
      <formula>$C$4</formula>
    </cfRule>
  </conditionalFormatting>
  <conditionalFormatting sqref="X13">
    <cfRule type="cellIs" dxfId="5192" priority="145" operator="lessThan">
      <formula>$C$4</formula>
    </cfRule>
  </conditionalFormatting>
  <conditionalFormatting sqref="X14">
    <cfRule type="cellIs" dxfId="5191" priority="146" operator="lessThan">
      <formula>$C$4</formula>
    </cfRule>
  </conditionalFormatting>
  <conditionalFormatting sqref="X15">
    <cfRule type="cellIs" dxfId="5190" priority="147" operator="lessThan">
      <formula>$C$4</formula>
    </cfRule>
  </conditionalFormatting>
  <conditionalFormatting sqref="X16">
    <cfRule type="cellIs" dxfId="5189" priority="148" operator="lessThan">
      <formula>$C$4</formula>
    </cfRule>
  </conditionalFormatting>
  <conditionalFormatting sqref="X17">
    <cfRule type="cellIs" dxfId="5188" priority="149" operator="lessThan">
      <formula>$C$4</formula>
    </cfRule>
  </conditionalFormatting>
  <conditionalFormatting sqref="X18">
    <cfRule type="cellIs" dxfId="5187" priority="150" operator="lessThan">
      <formula>$C$4</formula>
    </cfRule>
  </conditionalFormatting>
  <conditionalFormatting sqref="X19">
    <cfRule type="cellIs" dxfId="5186" priority="151" operator="lessThan">
      <formula>$C$4</formula>
    </cfRule>
  </conditionalFormatting>
  <conditionalFormatting sqref="X20">
    <cfRule type="cellIs" dxfId="5185" priority="152" operator="lessThan">
      <formula>$C$4</formula>
    </cfRule>
  </conditionalFormatting>
  <conditionalFormatting sqref="X21">
    <cfRule type="cellIs" dxfId="5184" priority="153" operator="lessThan">
      <formula>$C$4</formula>
    </cfRule>
  </conditionalFormatting>
  <conditionalFormatting sqref="X22">
    <cfRule type="cellIs" dxfId="5183" priority="154" operator="lessThan">
      <formula>$C$4</formula>
    </cfRule>
  </conditionalFormatting>
  <conditionalFormatting sqref="X23">
    <cfRule type="cellIs" dxfId="5182" priority="155" operator="lessThan">
      <formula>$C$4</formula>
    </cfRule>
  </conditionalFormatting>
  <conditionalFormatting sqref="X24">
    <cfRule type="cellIs" dxfId="5181" priority="156" operator="lessThan">
      <formula>$C$4</formula>
    </cfRule>
  </conditionalFormatting>
  <conditionalFormatting sqref="X25">
    <cfRule type="cellIs" dxfId="5180" priority="157" operator="lessThan">
      <formula>$C$4</formula>
    </cfRule>
  </conditionalFormatting>
  <conditionalFormatting sqref="X26">
    <cfRule type="cellIs" dxfId="5179" priority="158" operator="lessThan">
      <formula>$C$4</formula>
    </cfRule>
  </conditionalFormatting>
  <conditionalFormatting sqref="X27">
    <cfRule type="cellIs" dxfId="5178" priority="159" operator="lessThan">
      <formula>$C$4</formula>
    </cfRule>
  </conditionalFormatting>
  <conditionalFormatting sqref="X28">
    <cfRule type="cellIs" dxfId="5177" priority="160" operator="lessThan">
      <formula>$C$4</formula>
    </cfRule>
  </conditionalFormatting>
  <conditionalFormatting sqref="X29">
    <cfRule type="cellIs" dxfId="5176" priority="161" operator="lessThan">
      <formula>$C$4</formula>
    </cfRule>
  </conditionalFormatting>
  <conditionalFormatting sqref="X30">
    <cfRule type="cellIs" dxfId="5175" priority="162" operator="lessThan">
      <formula>$C$4</formula>
    </cfRule>
  </conditionalFormatting>
  <conditionalFormatting sqref="X31">
    <cfRule type="cellIs" dxfId="5174" priority="163" operator="lessThan">
      <formula>$C$4</formula>
    </cfRule>
  </conditionalFormatting>
  <conditionalFormatting sqref="X32">
    <cfRule type="cellIs" dxfId="5173" priority="164" operator="lessThan">
      <formula>$C$4</formula>
    </cfRule>
  </conditionalFormatting>
  <conditionalFormatting sqref="X33">
    <cfRule type="cellIs" dxfId="5172" priority="165" operator="lessThan">
      <formula>$C$4</formula>
    </cfRule>
  </conditionalFormatting>
  <conditionalFormatting sqref="X34">
    <cfRule type="cellIs" dxfId="5171" priority="166" operator="lessThan">
      <formula>$C$4</formula>
    </cfRule>
  </conditionalFormatting>
  <conditionalFormatting sqref="X35">
    <cfRule type="cellIs" dxfId="5170" priority="167" operator="lessThan">
      <formula>$C$4</formula>
    </cfRule>
  </conditionalFormatting>
  <conditionalFormatting sqref="X36">
    <cfRule type="cellIs" dxfId="5169" priority="168" operator="lessThan">
      <formula>$C$4</formula>
    </cfRule>
  </conditionalFormatting>
  <conditionalFormatting sqref="X37">
    <cfRule type="cellIs" dxfId="5168" priority="169" operator="lessThan">
      <formula>$C$4</formula>
    </cfRule>
  </conditionalFormatting>
  <conditionalFormatting sqref="X38">
    <cfRule type="cellIs" dxfId="5167" priority="170" operator="lessThan">
      <formula>$C$4</formula>
    </cfRule>
  </conditionalFormatting>
  <conditionalFormatting sqref="X39">
    <cfRule type="cellIs" dxfId="5166" priority="171" operator="lessThan">
      <formula>$C$4</formula>
    </cfRule>
  </conditionalFormatting>
  <conditionalFormatting sqref="X40">
    <cfRule type="cellIs" dxfId="5165" priority="172" operator="lessThan">
      <formula>$C$4</formula>
    </cfRule>
  </conditionalFormatting>
  <conditionalFormatting sqref="X41">
    <cfRule type="cellIs" dxfId="5164" priority="173" operator="lessThan">
      <formula>$C$4</formula>
    </cfRule>
  </conditionalFormatting>
  <conditionalFormatting sqref="X42">
    <cfRule type="cellIs" dxfId="5163" priority="174" operator="lessThan">
      <formula>$C$4</formula>
    </cfRule>
  </conditionalFormatting>
  <conditionalFormatting sqref="X43">
    <cfRule type="cellIs" dxfId="5162" priority="175" operator="lessThan">
      <formula>$C$4</formula>
    </cfRule>
  </conditionalFormatting>
  <conditionalFormatting sqref="X44">
    <cfRule type="cellIs" dxfId="5161" priority="176" operator="lessThan">
      <formula>$C$4</formula>
    </cfRule>
  </conditionalFormatting>
  <conditionalFormatting sqref="X45">
    <cfRule type="cellIs" dxfId="5160" priority="177" operator="lessThan">
      <formula>$C$4</formula>
    </cfRule>
  </conditionalFormatting>
  <conditionalFormatting sqref="X46">
    <cfRule type="cellIs" dxfId="5159" priority="178" operator="lessThan">
      <formula>$C$4</formula>
    </cfRule>
  </conditionalFormatting>
  <conditionalFormatting sqref="X47">
    <cfRule type="cellIs" dxfId="5158" priority="179" operator="lessThan">
      <formula>$C$4</formula>
    </cfRule>
  </conditionalFormatting>
  <conditionalFormatting sqref="X48">
    <cfRule type="cellIs" dxfId="5157" priority="180" operator="lessThan">
      <formula>$C$4</formula>
    </cfRule>
  </conditionalFormatting>
  <conditionalFormatting sqref="X49">
    <cfRule type="cellIs" dxfId="5156" priority="181" operator="lessThan">
      <formula>$C$4</formula>
    </cfRule>
  </conditionalFormatting>
  <conditionalFormatting sqref="X50">
    <cfRule type="cellIs" dxfId="5155" priority="182" operator="lessThan">
      <formula>$C$4</formula>
    </cfRule>
  </conditionalFormatting>
  <conditionalFormatting sqref="X51">
    <cfRule type="cellIs" dxfId="5154" priority="183" operator="lessThan">
      <formula>$C$4</formula>
    </cfRule>
  </conditionalFormatting>
  <conditionalFormatting sqref="X52">
    <cfRule type="cellIs" dxfId="5153" priority="184" operator="lessThan">
      <formula>$C$4</formula>
    </cfRule>
  </conditionalFormatting>
  <conditionalFormatting sqref="X53">
    <cfRule type="cellIs" dxfId="5152" priority="185" operator="lessThan">
      <formula>$C$4</formula>
    </cfRule>
  </conditionalFormatting>
  <conditionalFormatting sqref="X54">
    <cfRule type="cellIs" dxfId="5151" priority="186" operator="lessThan">
      <formula>$C$4</formula>
    </cfRule>
  </conditionalFormatting>
  <conditionalFormatting sqref="X55">
    <cfRule type="cellIs" dxfId="5150" priority="187" operator="lessThan">
      <formula>$C$4</formula>
    </cfRule>
  </conditionalFormatting>
  <conditionalFormatting sqref="X56">
    <cfRule type="cellIs" dxfId="5149" priority="188" operator="lessThan">
      <formula>$C$4</formula>
    </cfRule>
  </conditionalFormatting>
  <conditionalFormatting sqref="X57">
    <cfRule type="cellIs" dxfId="5148" priority="189" operator="lessThan">
      <formula>$C$4</formula>
    </cfRule>
  </conditionalFormatting>
  <conditionalFormatting sqref="X58">
    <cfRule type="cellIs" dxfId="5147" priority="190" operator="lessThan">
      <formula>$C$4</formula>
    </cfRule>
  </conditionalFormatting>
  <conditionalFormatting sqref="X59">
    <cfRule type="cellIs" dxfId="5146" priority="191" operator="lessThan">
      <formula>$C$4</formula>
    </cfRule>
  </conditionalFormatting>
  <conditionalFormatting sqref="X60">
    <cfRule type="cellIs" dxfId="5145" priority="192" operator="lessThan">
      <formula>$C$4</formula>
    </cfRule>
  </conditionalFormatting>
  <conditionalFormatting sqref="Y11">
    <cfRule type="cellIs" dxfId="5144" priority="193" operator="lessThan">
      <formula>$C$4</formula>
    </cfRule>
  </conditionalFormatting>
  <conditionalFormatting sqref="Y12">
    <cfRule type="cellIs" dxfId="5143" priority="194" operator="lessThan">
      <formula>$C$4</formula>
    </cfRule>
  </conditionalFormatting>
  <conditionalFormatting sqref="Y13">
    <cfRule type="cellIs" dxfId="5142" priority="195" operator="lessThan">
      <formula>$C$4</formula>
    </cfRule>
  </conditionalFormatting>
  <conditionalFormatting sqref="Y14">
    <cfRule type="cellIs" dxfId="5141" priority="196" operator="lessThan">
      <formula>$C$4</formula>
    </cfRule>
  </conditionalFormatting>
  <conditionalFormatting sqref="Y15">
    <cfRule type="cellIs" dxfId="5140" priority="197" operator="lessThan">
      <formula>$C$4</formula>
    </cfRule>
  </conditionalFormatting>
  <conditionalFormatting sqref="Y16">
    <cfRule type="cellIs" dxfId="5139" priority="198" operator="lessThan">
      <formula>$C$4</formula>
    </cfRule>
  </conditionalFormatting>
  <conditionalFormatting sqref="Y17">
    <cfRule type="cellIs" dxfId="5138" priority="199" operator="lessThan">
      <formula>$C$4</formula>
    </cfRule>
  </conditionalFormatting>
  <conditionalFormatting sqref="Y18">
    <cfRule type="cellIs" dxfId="5137" priority="200" operator="lessThan">
      <formula>$C$4</formula>
    </cfRule>
  </conditionalFormatting>
  <conditionalFormatting sqref="Y19">
    <cfRule type="cellIs" dxfId="5136" priority="201" operator="lessThan">
      <formula>$C$4</formula>
    </cfRule>
  </conditionalFormatting>
  <conditionalFormatting sqref="Y20">
    <cfRule type="cellIs" dxfId="5135" priority="202" operator="lessThan">
      <formula>$C$4</formula>
    </cfRule>
  </conditionalFormatting>
  <conditionalFormatting sqref="Y21">
    <cfRule type="cellIs" dxfId="5134" priority="203" operator="lessThan">
      <formula>$C$4</formula>
    </cfRule>
  </conditionalFormatting>
  <conditionalFormatting sqref="Y22">
    <cfRule type="cellIs" dxfId="5133" priority="204" operator="lessThan">
      <formula>$C$4</formula>
    </cfRule>
  </conditionalFormatting>
  <conditionalFormatting sqref="Y23">
    <cfRule type="cellIs" dxfId="5132" priority="205" operator="lessThan">
      <formula>$C$4</formula>
    </cfRule>
  </conditionalFormatting>
  <conditionalFormatting sqref="Y24">
    <cfRule type="cellIs" dxfId="5131" priority="206" operator="lessThan">
      <formula>$C$4</formula>
    </cfRule>
  </conditionalFormatting>
  <conditionalFormatting sqref="Y25">
    <cfRule type="cellIs" dxfId="5130" priority="207" operator="lessThan">
      <formula>$C$4</formula>
    </cfRule>
  </conditionalFormatting>
  <conditionalFormatting sqref="Y26">
    <cfRule type="cellIs" dxfId="5129" priority="208" operator="lessThan">
      <formula>$C$4</formula>
    </cfRule>
  </conditionalFormatting>
  <conditionalFormatting sqref="Y27">
    <cfRule type="cellIs" dxfId="5128" priority="209" operator="lessThan">
      <formula>$C$4</formula>
    </cfRule>
  </conditionalFormatting>
  <conditionalFormatting sqref="Y28">
    <cfRule type="cellIs" dxfId="5127" priority="210" operator="lessThan">
      <formula>$C$4</formula>
    </cfRule>
  </conditionalFormatting>
  <conditionalFormatting sqref="Y29">
    <cfRule type="cellIs" dxfId="5126" priority="211" operator="lessThan">
      <formula>$C$4</formula>
    </cfRule>
  </conditionalFormatting>
  <conditionalFormatting sqref="Y30">
    <cfRule type="cellIs" dxfId="5125" priority="212" operator="lessThan">
      <formula>$C$4</formula>
    </cfRule>
  </conditionalFormatting>
  <conditionalFormatting sqref="Y31">
    <cfRule type="cellIs" dxfId="5124" priority="213" operator="lessThan">
      <formula>$C$4</formula>
    </cfRule>
  </conditionalFormatting>
  <conditionalFormatting sqref="Y32">
    <cfRule type="cellIs" dxfId="5123" priority="214" operator="lessThan">
      <formula>$C$4</formula>
    </cfRule>
  </conditionalFormatting>
  <conditionalFormatting sqref="Y33">
    <cfRule type="cellIs" dxfId="5122" priority="215" operator="lessThan">
      <formula>$C$4</formula>
    </cfRule>
  </conditionalFormatting>
  <conditionalFormatting sqref="Y34">
    <cfRule type="cellIs" dxfId="5121" priority="216" operator="lessThan">
      <formula>$C$4</formula>
    </cfRule>
  </conditionalFormatting>
  <conditionalFormatting sqref="Y35">
    <cfRule type="cellIs" dxfId="5120" priority="217" operator="lessThan">
      <formula>$C$4</formula>
    </cfRule>
  </conditionalFormatting>
  <conditionalFormatting sqref="Y36">
    <cfRule type="cellIs" dxfId="5119" priority="218" operator="lessThan">
      <formula>$C$4</formula>
    </cfRule>
  </conditionalFormatting>
  <conditionalFormatting sqref="Y37">
    <cfRule type="cellIs" dxfId="5118" priority="219" operator="lessThan">
      <formula>$C$4</formula>
    </cfRule>
  </conditionalFormatting>
  <conditionalFormatting sqref="Y38">
    <cfRule type="cellIs" dxfId="5117" priority="220" operator="lessThan">
      <formula>$C$4</formula>
    </cfRule>
  </conditionalFormatting>
  <conditionalFormatting sqref="Y39">
    <cfRule type="cellIs" dxfId="5116" priority="221" operator="lessThan">
      <formula>$C$4</formula>
    </cfRule>
  </conditionalFormatting>
  <conditionalFormatting sqref="Y40">
    <cfRule type="cellIs" dxfId="5115" priority="222" operator="lessThan">
      <formula>$C$4</formula>
    </cfRule>
  </conditionalFormatting>
  <conditionalFormatting sqref="Y41">
    <cfRule type="cellIs" dxfId="5114" priority="223" operator="lessThan">
      <formula>$C$4</formula>
    </cfRule>
  </conditionalFormatting>
  <conditionalFormatting sqref="Y42">
    <cfRule type="cellIs" dxfId="5113" priority="224" operator="lessThan">
      <formula>$C$4</formula>
    </cfRule>
  </conditionalFormatting>
  <conditionalFormatting sqref="Y43">
    <cfRule type="cellIs" dxfId="5112" priority="225" operator="lessThan">
      <formula>$C$4</formula>
    </cfRule>
  </conditionalFormatting>
  <conditionalFormatting sqref="Y44">
    <cfRule type="cellIs" dxfId="5111" priority="226" operator="lessThan">
      <formula>$C$4</formula>
    </cfRule>
  </conditionalFormatting>
  <conditionalFormatting sqref="Y45">
    <cfRule type="cellIs" dxfId="5110" priority="227" operator="lessThan">
      <formula>$C$4</formula>
    </cfRule>
  </conditionalFormatting>
  <conditionalFormatting sqref="Y46">
    <cfRule type="cellIs" dxfId="5109" priority="228" operator="lessThan">
      <formula>$C$4</formula>
    </cfRule>
  </conditionalFormatting>
  <conditionalFormatting sqref="Y47">
    <cfRule type="cellIs" dxfId="5108" priority="229" operator="lessThan">
      <formula>$C$4</formula>
    </cfRule>
  </conditionalFormatting>
  <conditionalFormatting sqref="Y48">
    <cfRule type="cellIs" dxfId="5107" priority="230" operator="lessThan">
      <formula>$C$4</formula>
    </cfRule>
  </conditionalFormatting>
  <conditionalFormatting sqref="Y49">
    <cfRule type="cellIs" dxfId="5106" priority="231" operator="lessThan">
      <formula>$C$4</formula>
    </cfRule>
  </conditionalFormatting>
  <conditionalFormatting sqref="Y50">
    <cfRule type="cellIs" dxfId="5105" priority="232" operator="lessThan">
      <formula>$C$4</formula>
    </cfRule>
  </conditionalFormatting>
  <conditionalFormatting sqref="Y51">
    <cfRule type="cellIs" dxfId="5104" priority="233" operator="lessThan">
      <formula>$C$4</formula>
    </cfRule>
  </conditionalFormatting>
  <conditionalFormatting sqref="Y52">
    <cfRule type="cellIs" dxfId="5103" priority="234" operator="lessThan">
      <formula>$C$4</formula>
    </cfRule>
  </conditionalFormatting>
  <conditionalFormatting sqref="Y53">
    <cfRule type="cellIs" dxfId="5102" priority="235" operator="lessThan">
      <formula>$C$4</formula>
    </cfRule>
  </conditionalFormatting>
  <conditionalFormatting sqref="Y54">
    <cfRule type="cellIs" dxfId="5101" priority="236" operator="lessThan">
      <formula>$C$4</formula>
    </cfRule>
  </conditionalFormatting>
  <conditionalFormatting sqref="Y55">
    <cfRule type="cellIs" dxfId="5100" priority="237" operator="lessThan">
      <formula>$C$4</formula>
    </cfRule>
  </conditionalFormatting>
  <conditionalFormatting sqref="Y56">
    <cfRule type="cellIs" dxfId="5099" priority="238" operator="lessThan">
      <formula>$C$4</formula>
    </cfRule>
  </conditionalFormatting>
  <conditionalFormatting sqref="Y57">
    <cfRule type="cellIs" dxfId="5098" priority="239" operator="lessThan">
      <formula>$C$4</formula>
    </cfRule>
  </conditionalFormatting>
  <conditionalFormatting sqref="Y58">
    <cfRule type="cellIs" dxfId="5097" priority="240" operator="lessThan">
      <formula>$C$4</formula>
    </cfRule>
  </conditionalFormatting>
  <conditionalFormatting sqref="Y59">
    <cfRule type="cellIs" dxfId="5096" priority="241" operator="lessThan">
      <formula>$C$4</formula>
    </cfRule>
  </conditionalFormatting>
  <conditionalFormatting sqref="Y60">
    <cfRule type="cellIs" dxfId="5095" priority="242" operator="lessThan">
      <formula>$C$4</formula>
    </cfRule>
  </conditionalFormatting>
  <conditionalFormatting sqref="Z11">
    <cfRule type="cellIs" dxfId="5094" priority="243" operator="lessThan">
      <formula>$C$4</formula>
    </cfRule>
  </conditionalFormatting>
  <conditionalFormatting sqref="Z12">
    <cfRule type="cellIs" dxfId="5093" priority="244" operator="lessThan">
      <formula>$C$4</formula>
    </cfRule>
  </conditionalFormatting>
  <conditionalFormatting sqref="Z13">
    <cfRule type="cellIs" dxfId="5092" priority="245" operator="lessThan">
      <formula>$C$4</formula>
    </cfRule>
  </conditionalFormatting>
  <conditionalFormatting sqref="Z14">
    <cfRule type="cellIs" dxfId="5091" priority="246" operator="lessThan">
      <formula>$C$4</formula>
    </cfRule>
  </conditionalFormatting>
  <conditionalFormatting sqref="Z15">
    <cfRule type="cellIs" dxfId="5090" priority="247" operator="lessThan">
      <formula>$C$4</formula>
    </cfRule>
  </conditionalFormatting>
  <conditionalFormatting sqref="Z16">
    <cfRule type="cellIs" dxfId="5089" priority="248" operator="lessThan">
      <formula>$C$4</formula>
    </cfRule>
  </conditionalFormatting>
  <conditionalFormatting sqref="Z17">
    <cfRule type="cellIs" dxfId="5088" priority="249" operator="lessThan">
      <formula>$C$4</formula>
    </cfRule>
  </conditionalFormatting>
  <conditionalFormatting sqref="Z18">
    <cfRule type="cellIs" dxfId="5087" priority="250" operator="lessThan">
      <formula>$C$4</formula>
    </cfRule>
  </conditionalFormatting>
  <conditionalFormatting sqref="Z19">
    <cfRule type="cellIs" dxfId="5086" priority="251" operator="lessThan">
      <formula>$C$4</formula>
    </cfRule>
  </conditionalFormatting>
  <conditionalFormatting sqref="Z20">
    <cfRule type="cellIs" dxfId="5085" priority="252" operator="lessThan">
      <formula>$C$4</formula>
    </cfRule>
  </conditionalFormatting>
  <conditionalFormatting sqref="Z21">
    <cfRule type="cellIs" dxfId="5084" priority="253" operator="lessThan">
      <formula>$C$4</formula>
    </cfRule>
  </conditionalFormatting>
  <conditionalFormatting sqref="Z22">
    <cfRule type="cellIs" dxfId="5083" priority="254" operator="lessThan">
      <formula>$C$4</formula>
    </cfRule>
  </conditionalFormatting>
  <conditionalFormatting sqref="Z23">
    <cfRule type="cellIs" dxfId="5082" priority="255" operator="lessThan">
      <formula>$C$4</formula>
    </cfRule>
  </conditionalFormatting>
  <conditionalFormatting sqref="Z24">
    <cfRule type="cellIs" dxfId="5081" priority="256" operator="lessThan">
      <formula>$C$4</formula>
    </cfRule>
  </conditionalFormatting>
  <conditionalFormatting sqref="Z25">
    <cfRule type="cellIs" dxfId="5080" priority="257" operator="lessThan">
      <formula>$C$4</formula>
    </cfRule>
  </conditionalFormatting>
  <conditionalFormatting sqref="Z26">
    <cfRule type="cellIs" dxfId="5079" priority="258" operator="lessThan">
      <formula>$C$4</formula>
    </cfRule>
  </conditionalFormatting>
  <conditionalFormatting sqref="Z27">
    <cfRule type="cellIs" dxfId="5078" priority="259" operator="lessThan">
      <formula>$C$4</formula>
    </cfRule>
  </conditionalFormatting>
  <conditionalFormatting sqref="Z28">
    <cfRule type="cellIs" dxfId="5077" priority="260" operator="lessThan">
      <formula>$C$4</formula>
    </cfRule>
  </conditionalFormatting>
  <conditionalFormatting sqref="Z29">
    <cfRule type="cellIs" dxfId="5076" priority="261" operator="lessThan">
      <formula>$C$4</formula>
    </cfRule>
  </conditionalFormatting>
  <conditionalFormatting sqref="Z30">
    <cfRule type="cellIs" dxfId="5075" priority="262" operator="lessThan">
      <formula>$C$4</formula>
    </cfRule>
  </conditionalFormatting>
  <conditionalFormatting sqref="Z31">
    <cfRule type="cellIs" dxfId="5074" priority="263" operator="lessThan">
      <formula>$C$4</formula>
    </cfRule>
  </conditionalFormatting>
  <conditionalFormatting sqref="Z32">
    <cfRule type="cellIs" dxfId="5073" priority="264" operator="lessThan">
      <formula>$C$4</formula>
    </cfRule>
  </conditionalFormatting>
  <conditionalFormatting sqref="Z33">
    <cfRule type="cellIs" dxfId="5072" priority="265" operator="lessThan">
      <formula>$C$4</formula>
    </cfRule>
  </conditionalFormatting>
  <conditionalFormatting sqref="Z34">
    <cfRule type="cellIs" dxfId="5071" priority="266" operator="lessThan">
      <formula>$C$4</formula>
    </cfRule>
  </conditionalFormatting>
  <conditionalFormatting sqref="Z35">
    <cfRule type="cellIs" dxfId="5070" priority="267" operator="lessThan">
      <formula>$C$4</formula>
    </cfRule>
  </conditionalFormatting>
  <conditionalFormatting sqref="Z36">
    <cfRule type="cellIs" dxfId="5069" priority="268" operator="lessThan">
      <formula>$C$4</formula>
    </cfRule>
  </conditionalFormatting>
  <conditionalFormatting sqref="Z37">
    <cfRule type="cellIs" dxfId="5068" priority="269" operator="lessThan">
      <formula>$C$4</formula>
    </cfRule>
  </conditionalFormatting>
  <conditionalFormatting sqref="Z38">
    <cfRule type="cellIs" dxfId="5067" priority="270" operator="lessThan">
      <formula>$C$4</formula>
    </cfRule>
  </conditionalFormatting>
  <conditionalFormatting sqref="Z39">
    <cfRule type="cellIs" dxfId="5066" priority="271" operator="lessThan">
      <formula>$C$4</formula>
    </cfRule>
  </conditionalFormatting>
  <conditionalFormatting sqref="Z40">
    <cfRule type="cellIs" dxfId="5065" priority="272" operator="lessThan">
      <formula>$C$4</formula>
    </cfRule>
  </conditionalFormatting>
  <conditionalFormatting sqref="Z41">
    <cfRule type="cellIs" dxfId="5064" priority="273" operator="lessThan">
      <formula>$C$4</formula>
    </cfRule>
  </conditionalFormatting>
  <conditionalFormatting sqref="Z42">
    <cfRule type="cellIs" dxfId="5063" priority="274" operator="lessThan">
      <formula>$C$4</formula>
    </cfRule>
  </conditionalFormatting>
  <conditionalFormatting sqref="Z43">
    <cfRule type="cellIs" dxfId="5062" priority="275" operator="lessThan">
      <formula>$C$4</formula>
    </cfRule>
  </conditionalFormatting>
  <conditionalFormatting sqref="Z44">
    <cfRule type="cellIs" dxfId="5061" priority="276" operator="lessThan">
      <formula>$C$4</formula>
    </cfRule>
  </conditionalFormatting>
  <conditionalFormatting sqref="Z45">
    <cfRule type="cellIs" dxfId="5060" priority="277" operator="lessThan">
      <formula>$C$4</formula>
    </cfRule>
  </conditionalFormatting>
  <conditionalFormatting sqref="Z46">
    <cfRule type="cellIs" dxfId="5059" priority="278" operator="lessThan">
      <formula>$C$4</formula>
    </cfRule>
  </conditionalFormatting>
  <conditionalFormatting sqref="Z47">
    <cfRule type="cellIs" dxfId="5058" priority="279" operator="lessThan">
      <formula>$C$4</formula>
    </cfRule>
  </conditionalFormatting>
  <conditionalFormatting sqref="Z48">
    <cfRule type="cellIs" dxfId="5057" priority="280" operator="lessThan">
      <formula>$C$4</formula>
    </cfRule>
  </conditionalFormatting>
  <conditionalFormatting sqref="Z49">
    <cfRule type="cellIs" dxfId="5056" priority="281" operator="lessThan">
      <formula>$C$4</formula>
    </cfRule>
  </conditionalFormatting>
  <conditionalFormatting sqref="Z50">
    <cfRule type="cellIs" dxfId="5055" priority="282" operator="lessThan">
      <formula>$C$4</formula>
    </cfRule>
  </conditionalFormatting>
  <conditionalFormatting sqref="Z51">
    <cfRule type="cellIs" dxfId="5054" priority="283" operator="lessThan">
      <formula>$C$4</formula>
    </cfRule>
  </conditionalFormatting>
  <conditionalFormatting sqref="Z52">
    <cfRule type="cellIs" dxfId="5053" priority="284" operator="lessThan">
      <formula>$C$4</formula>
    </cfRule>
  </conditionalFormatting>
  <conditionalFormatting sqref="Z53">
    <cfRule type="cellIs" dxfId="5052" priority="285" operator="lessThan">
      <formula>$C$4</formula>
    </cfRule>
  </conditionalFormatting>
  <conditionalFormatting sqref="Z54">
    <cfRule type="cellIs" dxfId="5051" priority="286" operator="lessThan">
      <formula>$C$4</formula>
    </cfRule>
  </conditionalFormatting>
  <conditionalFormatting sqref="Z55">
    <cfRule type="cellIs" dxfId="5050" priority="287" operator="lessThan">
      <formula>$C$4</formula>
    </cfRule>
  </conditionalFormatting>
  <conditionalFormatting sqref="Z56">
    <cfRule type="cellIs" dxfId="5049" priority="288" operator="lessThan">
      <formula>$C$4</formula>
    </cfRule>
  </conditionalFormatting>
  <conditionalFormatting sqref="Z57">
    <cfRule type="cellIs" dxfId="5048" priority="289" operator="lessThan">
      <formula>$C$4</formula>
    </cfRule>
  </conditionalFormatting>
  <conditionalFormatting sqref="Z58">
    <cfRule type="cellIs" dxfId="5047" priority="290" operator="lessThan">
      <formula>$C$4</formula>
    </cfRule>
  </conditionalFormatting>
  <conditionalFormatting sqref="Z59">
    <cfRule type="cellIs" dxfId="5046" priority="291" operator="lessThan">
      <formula>$C$4</formula>
    </cfRule>
  </conditionalFormatting>
  <conditionalFormatting sqref="Z60">
    <cfRule type="cellIs" dxfId="5045" priority="292" operator="lessThan">
      <formula>$C$4</formula>
    </cfRule>
  </conditionalFormatting>
  <conditionalFormatting sqref="AA11">
    <cfRule type="cellIs" dxfId="5044" priority="293" operator="lessThan">
      <formula>$C$4</formula>
    </cfRule>
  </conditionalFormatting>
  <conditionalFormatting sqref="AA12">
    <cfRule type="cellIs" dxfId="5043" priority="294" operator="lessThan">
      <formula>$C$4</formula>
    </cfRule>
  </conditionalFormatting>
  <conditionalFormatting sqref="AA13">
    <cfRule type="cellIs" dxfId="5042" priority="295" operator="lessThan">
      <formula>$C$4</formula>
    </cfRule>
  </conditionalFormatting>
  <conditionalFormatting sqref="AA14">
    <cfRule type="cellIs" dxfId="5041" priority="296" operator="lessThan">
      <formula>$C$4</formula>
    </cfRule>
  </conditionalFormatting>
  <conditionalFormatting sqref="AA15">
    <cfRule type="cellIs" dxfId="5040" priority="297" operator="lessThan">
      <formula>$C$4</formula>
    </cfRule>
  </conditionalFormatting>
  <conditionalFormatting sqref="AA16">
    <cfRule type="cellIs" dxfId="5039" priority="298" operator="lessThan">
      <formula>$C$4</formula>
    </cfRule>
  </conditionalFormatting>
  <conditionalFormatting sqref="AA17">
    <cfRule type="cellIs" dxfId="5038" priority="299" operator="lessThan">
      <formula>$C$4</formula>
    </cfRule>
  </conditionalFormatting>
  <conditionalFormatting sqref="AA18">
    <cfRule type="cellIs" dxfId="5037" priority="300" operator="lessThan">
      <formula>$C$4</formula>
    </cfRule>
  </conditionalFormatting>
  <conditionalFormatting sqref="AA19">
    <cfRule type="cellIs" dxfId="5036" priority="301" operator="lessThan">
      <formula>$C$4</formula>
    </cfRule>
  </conditionalFormatting>
  <conditionalFormatting sqref="AA20">
    <cfRule type="cellIs" dxfId="5035" priority="302" operator="lessThan">
      <formula>$C$4</formula>
    </cfRule>
  </conditionalFormatting>
  <conditionalFormatting sqref="AA21">
    <cfRule type="cellIs" dxfId="5034" priority="303" operator="lessThan">
      <formula>$C$4</formula>
    </cfRule>
  </conditionalFormatting>
  <conditionalFormatting sqref="AA22">
    <cfRule type="cellIs" dxfId="5033" priority="304" operator="lessThan">
      <formula>$C$4</formula>
    </cfRule>
  </conditionalFormatting>
  <conditionalFormatting sqref="AA23">
    <cfRule type="cellIs" dxfId="5032" priority="305" operator="lessThan">
      <formula>$C$4</formula>
    </cfRule>
  </conditionalFormatting>
  <conditionalFormatting sqref="AA24">
    <cfRule type="cellIs" dxfId="5031" priority="306" operator="lessThan">
      <formula>$C$4</formula>
    </cfRule>
  </conditionalFormatting>
  <conditionalFormatting sqref="AA25">
    <cfRule type="cellIs" dxfId="5030" priority="307" operator="lessThan">
      <formula>$C$4</formula>
    </cfRule>
  </conditionalFormatting>
  <conditionalFormatting sqref="AA26">
    <cfRule type="cellIs" dxfId="5029" priority="308" operator="lessThan">
      <formula>$C$4</formula>
    </cfRule>
  </conditionalFormatting>
  <conditionalFormatting sqref="AA27">
    <cfRule type="cellIs" dxfId="5028" priority="309" operator="lessThan">
      <formula>$C$4</formula>
    </cfRule>
  </conditionalFormatting>
  <conditionalFormatting sqref="AA28">
    <cfRule type="cellIs" dxfId="5027" priority="310" operator="lessThan">
      <formula>$C$4</formula>
    </cfRule>
  </conditionalFormatting>
  <conditionalFormatting sqref="AA29">
    <cfRule type="cellIs" dxfId="5026" priority="311" operator="lessThan">
      <formula>$C$4</formula>
    </cfRule>
  </conditionalFormatting>
  <conditionalFormatting sqref="AA30">
    <cfRule type="cellIs" dxfId="5025" priority="312" operator="lessThan">
      <formula>$C$4</formula>
    </cfRule>
  </conditionalFormatting>
  <conditionalFormatting sqref="AA31">
    <cfRule type="cellIs" dxfId="5024" priority="313" operator="lessThan">
      <formula>$C$4</formula>
    </cfRule>
  </conditionalFormatting>
  <conditionalFormatting sqref="AA32">
    <cfRule type="cellIs" dxfId="5023" priority="314" operator="lessThan">
      <formula>$C$4</formula>
    </cfRule>
  </conditionalFormatting>
  <conditionalFormatting sqref="AA33">
    <cfRule type="cellIs" dxfId="5022" priority="315" operator="lessThan">
      <formula>$C$4</formula>
    </cfRule>
  </conditionalFormatting>
  <conditionalFormatting sqref="AA34">
    <cfRule type="cellIs" dxfId="5021" priority="316" operator="lessThan">
      <formula>$C$4</formula>
    </cfRule>
  </conditionalFormatting>
  <conditionalFormatting sqref="AA35">
    <cfRule type="cellIs" dxfId="5020" priority="317" operator="lessThan">
      <formula>$C$4</formula>
    </cfRule>
  </conditionalFormatting>
  <conditionalFormatting sqref="AA36">
    <cfRule type="cellIs" dxfId="5019" priority="318" operator="lessThan">
      <formula>$C$4</formula>
    </cfRule>
  </conditionalFormatting>
  <conditionalFormatting sqref="AA37">
    <cfRule type="cellIs" dxfId="5018" priority="319" operator="lessThan">
      <formula>$C$4</formula>
    </cfRule>
  </conditionalFormatting>
  <conditionalFormatting sqref="AA38">
    <cfRule type="cellIs" dxfId="5017" priority="320" operator="lessThan">
      <formula>$C$4</formula>
    </cfRule>
  </conditionalFormatting>
  <conditionalFormatting sqref="AA39">
    <cfRule type="cellIs" dxfId="5016" priority="321" operator="lessThan">
      <formula>$C$4</formula>
    </cfRule>
  </conditionalFormatting>
  <conditionalFormatting sqref="AA40">
    <cfRule type="cellIs" dxfId="5015" priority="322" operator="lessThan">
      <formula>$C$4</formula>
    </cfRule>
  </conditionalFormatting>
  <conditionalFormatting sqref="AA41">
    <cfRule type="cellIs" dxfId="5014" priority="323" operator="lessThan">
      <formula>$C$4</formula>
    </cfRule>
  </conditionalFormatting>
  <conditionalFormatting sqref="AA42">
    <cfRule type="cellIs" dxfId="5013" priority="324" operator="lessThan">
      <formula>$C$4</formula>
    </cfRule>
  </conditionalFormatting>
  <conditionalFormatting sqref="AA43">
    <cfRule type="cellIs" dxfId="5012" priority="325" operator="lessThan">
      <formula>$C$4</formula>
    </cfRule>
  </conditionalFormatting>
  <conditionalFormatting sqref="AA44">
    <cfRule type="cellIs" dxfId="5011" priority="326" operator="lessThan">
      <formula>$C$4</formula>
    </cfRule>
  </conditionalFormatting>
  <conditionalFormatting sqref="AA45">
    <cfRule type="cellIs" dxfId="5010" priority="327" operator="lessThan">
      <formula>$C$4</formula>
    </cfRule>
  </conditionalFormatting>
  <conditionalFormatting sqref="AA46">
    <cfRule type="cellIs" dxfId="5009" priority="328" operator="lessThan">
      <formula>$C$4</formula>
    </cfRule>
  </conditionalFormatting>
  <conditionalFormatting sqref="AA47">
    <cfRule type="cellIs" dxfId="5008" priority="329" operator="lessThan">
      <formula>$C$4</formula>
    </cfRule>
  </conditionalFormatting>
  <conditionalFormatting sqref="AA48">
    <cfRule type="cellIs" dxfId="5007" priority="330" operator="lessThan">
      <formula>$C$4</formula>
    </cfRule>
  </conditionalFormatting>
  <conditionalFormatting sqref="AA49">
    <cfRule type="cellIs" dxfId="5006" priority="331" operator="lessThan">
      <formula>$C$4</formula>
    </cfRule>
  </conditionalFormatting>
  <conditionalFormatting sqref="AA50">
    <cfRule type="cellIs" dxfId="5005" priority="332" operator="lessThan">
      <formula>$C$4</formula>
    </cfRule>
  </conditionalFormatting>
  <conditionalFormatting sqref="AA51">
    <cfRule type="cellIs" dxfId="5004" priority="333" operator="lessThan">
      <formula>$C$4</formula>
    </cfRule>
  </conditionalFormatting>
  <conditionalFormatting sqref="AA52">
    <cfRule type="cellIs" dxfId="5003" priority="334" operator="lessThan">
      <formula>$C$4</formula>
    </cfRule>
  </conditionalFormatting>
  <conditionalFormatting sqref="AA53">
    <cfRule type="cellIs" dxfId="5002" priority="335" operator="lessThan">
      <formula>$C$4</formula>
    </cfRule>
  </conditionalFormatting>
  <conditionalFormatting sqref="AA54">
    <cfRule type="cellIs" dxfId="5001" priority="336" operator="lessThan">
      <formula>$C$4</formula>
    </cfRule>
  </conditionalFormatting>
  <conditionalFormatting sqref="AA55">
    <cfRule type="cellIs" dxfId="5000" priority="337" operator="lessThan">
      <formula>$C$4</formula>
    </cfRule>
  </conditionalFormatting>
  <conditionalFormatting sqref="AA56">
    <cfRule type="cellIs" dxfId="4999" priority="338" operator="lessThan">
      <formula>$C$4</formula>
    </cfRule>
  </conditionalFormatting>
  <conditionalFormatting sqref="AA57">
    <cfRule type="cellIs" dxfId="4998" priority="339" operator="lessThan">
      <formula>$C$4</formula>
    </cfRule>
  </conditionalFormatting>
  <conditionalFormatting sqref="AA58">
    <cfRule type="cellIs" dxfId="4997" priority="340" operator="lessThan">
      <formula>$C$4</formula>
    </cfRule>
  </conditionalFormatting>
  <conditionalFormatting sqref="AA59">
    <cfRule type="cellIs" dxfId="4996" priority="341" operator="lessThan">
      <formula>$C$4</formula>
    </cfRule>
  </conditionalFormatting>
  <conditionalFormatting sqref="AA60">
    <cfRule type="cellIs" dxfId="4995" priority="342" operator="lessThan">
      <formula>$C$4</formula>
    </cfRule>
  </conditionalFormatting>
  <conditionalFormatting sqref="AB11">
    <cfRule type="cellIs" dxfId="4994" priority="343" operator="lessThan">
      <formula>$C$4</formula>
    </cfRule>
  </conditionalFormatting>
  <conditionalFormatting sqref="AB12">
    <cfRule type="cellIs" dxfId="4993" priority="344" operator="lessThan">
      <formula>$C$4</formula>
    </cfRule>
  </conditionalFormatting>
  <conditionalFormatting sqref="AB13">
    <cfRule type="cellIs" dxfId="4992" priority="345" operator="lessThan">
      <formula>$C$4</formula>
    </cfRule>
  </conditionalFormatting>
  <conditionalFormatting sqref="AB14">
    <cfRule type="cellIs" dxfId="4991" priority="346" operator="lessThan">
      <formula>$C$4</formula>
    </cfRule>
  </conditionalFormatting>
  <conditionalFormatting sqref="AB15">
    <cfRule type="cellIs" dxfId="4990" priority="347" operator="lessThan">
      <formula>$C$4</formula>
    </cfRule>
  </conditionalFormatting>
  <conditionalFormatting sqref="AB16">
    <cfRule type="cellIs" dxfId="4989" priority="348" operator="lessThan">
      <formula>$C$4</formula>
    </cfRule>
  </conditionalFormatting>
  <conditionalFormatting sqref="AB17">
    <cfRule type="cellIs" dxfId="4988" priority="349" operator="lessThan">
      <formula>$C$4</formula>
    </cfRule>
  </conditionalFormatting>
  <conditionalFormatting sqref="AB18">
    <cfRule type="cellIs" dxfId="4987" priority="350" operator="lessThan">
      <formula>$C$4</formula>
    </cfRule>
  </conditionalFormatting>
  <conditionalFormatting sqref="AB19">
    <cfRule type="cellIs" dxfId="4986" priority="351" operator="lessThan">
      <formula>$C$4</formula>
    </cfRule>
  </conditionalFormatting>
  <conditionalFormatting sqref="AB20">
    <cfRule type="cellIs" dxfId="4985" priority="352" operator="lessThan">
      <formula>$C$4</formula>
    </cfRule>
  </conditionalFormatting>
  <conditionalFormatting sqref="AB21">
    <cfRule type="cellIs" dxfId="4984" priority="353" operator="lessThan">
      <formula>$C$4</formula>
    </cfRule>
  </conditionalFormatting>
  <conditionalFormatting sqref="AB22">
    <cfRule type="cellIs" dxfId="4983" priority="354" operator="lessThan">
      <formula>$C$4</formula>
    </cfRule>
  </conditionalFormatting>
  <conditionalFormatting sqref="AB23">
    <cfRule type="cellIs" dxfId="4982" priority="355" operator="lessThan">
      <formula>$C$4</formula>
    </cfRule>
  </conditionalFormatting>
  <conditionalFormatting sqref="AB24">
    <cfRule type="cellIs" dxfId="4981" priority="356" operator="lessThan">
      <formula>$C$4</formula>
    </cfRule>
  </conditionalFormatting>
  <conditionalFormatting sqref="AB25">
    <cfRule type="cellIs" dxfId="4980" priority="357" operator="lessThan">
      <formula>$C$4</formula>
    </cfRule>
  </conditionalFormatting>
  <conditionalFormatting sqref="AB26">
    <cfRule type="cellIs" dxfId="4979" priority="358" operator="lessThan">
      <formula>$C$4</formula>
    </cfRule>
  </conditionalFormatting>
  <conditionalFormatting sqref="AB27">
    <cfRule type="cellIs" dxfId="4978" priority="359" operator="lessThan">
      <formula>$C$4</formula>
    </cfRule>
  </conditionalFormatting>
  <conditionalFormatting sqref="AB28">
    <cfRule type="cellIs" dxfId="4977" priority="360" operator="lessThan">
      <formula>$C$4</formula>
    </cfRule>
  </conditionalFormatting>
  <conditionalFormatting sqref="AB29">
    <cfRule type="cellIs" dxfId="4976" priority="361" operator="lessThan">
      <formula>$C$4</formula>
    </cfRule>
  </conditionalFormatting>
  <conditionalFormatting sqref="AB30">
    <cfRule type="cellIs" dxfId="4975" priority="362" operator="lessThan">
      <formula>$C$4</formula>
    </cfRule>
  </conditionalFormatting>
  <conditionalFormatting sqref="AB31">
    <cfRule type="cellIs" dxfId="4974" priority="363" operator="lessThan">
      <formula>$C$4</formula>
    </cfRule>
  </conditionalFormatting>
  <conditionalFormatting sqref="AB32">
    <cfRule type="cellIs" dxfId="4973" priority="364" operator="lessThan">
      <formula>$C$4</formula>
    </cfRule>
  </conditionalFormatting>
  <conditionalFormatting sqref="AB33">
    <cfRule type="cellIs" dxfId="4972" priority="365" operator="lessThan">
      <formula>$C$4</formula>
    </cfRule>
  </conditionalFormatting>
  <conditionalFormatting sqref="AB34">
    <cfRule type="cellIs" dxfId="4971" priority="366" operator="lessThan">
      <formula>$C$4</formula>
    </cfRule>
  </conditionalFormatting>
  <conditionalFormatting sqref="AB35">
    <cfRule type="cellIs" dxfId="4970" priority="367" operator="lessThan">
      <formula>$C$4</formula>
    </cfRule>
  </conditionalFormatting>
  <conditionalFormatting sqref="AB36">
    <cfRule type="cellIs" dxfId="4969" priority="368" operator="lessThan">
      <formula>$C$4</formula>
    </cfRule>
  </conditionalFormatting>
  <conditionalFormatting sqref="AB37">
    <cfRule type="cellIs" dxfId="4968" priority="369" operator="lessThan">
      <formula>$C$4</formula>
    </cfRule>
  </conditionalFormatting>
  <conditionalFormatting sqref="AB38">
    <cfRule type="cellIs" dxfId="4967" priority="370" operator="lessThan">
      <formula>$C$4</formula>
    </cfRule>
  </conditionalFormatting>
  <conditionalFormatting sqref="AB39">
    <cfRule type="cellIs" dxfId="4966" priority="371" operator="lessThan">
      <formula>$C$4</formula>
    </cfRule>
  </conditionalFormatting>
  <conditionalFormatting sqref="AB40">
    <cfRule type="cellIs" dxfId="4965" priority="372" operator="lessThan">
      <formula>$C$4</formula>
    </cfRule>
  </conditionalFormatting>
  <conditionalFormatting sqref="AB41">
    <cfRule type="cellIs" dxfId="4964" priority="373" operator="lessThan">
      <formula>$C$4</formula>
    </cfRule>
  </conditionalFormatting>
  <conditionalFormatting sqref="AB42">
    <cfRule type="cellIs" dxfId="4963" priority="374" operator="lessThan">
      <formula>$C$4</formula>
    </cfRule>
  </conditionalFormatting>
  <conditionalFormatting sqref="AB43">
    <cfRule type="cellIs" dxfId="4962" priority="375" operator="lessThan">
      <formula>$C$4</formula>
    </cfRule>
  </conditionalFormatting>
  <conditionalFormatting sqref="AB44">
    <cfRule type="cellIs" dxfId="4961" priority="376" operator="lessThan">
      <formula>$C$4</formula>
    </cfRule>
  </conditionalFormatting>
  <conditionalFormatting sqref="AB45">
    <cfRule type="cellIs" dxfId="4960" priority="377" operator="lessThan">
      <formula>$C$4</formula>
    </cfRule>
  </conditionalFormatting>
  <conditionalFormatting sqref="AB46">
    <cfRule type="cellIs" dxfId="4959" priority="378" operator="lessThan">
      <formula>$C$4</formula>
    </cfRule>
  </conditionalFormatting>
  <conditionalFormatting sqref="AB47">
    <cfRule type="cellIs" dxfId="4958" priority="379" operator="lessThan">
      <formula>$C$4</formula>
    </cfRule>
  </conditionalFormatting>
  <conditionalFormatting sqref="AB48">
    <cfRule type="cellIs" dxfId="4957" priority="380" operator="lessThan">
      <formula>$C$4</formula>
    </cfRule>
  </conditionalFormatting>
  <conditionalFormatting sqref="AB49">
    <cfRule type="cellIs" dxfId="4956" priority="381" operator="lessThan">
      <formula>$C$4</formula>
    </cfRule>
  </conditionalFormatting>
  <conditionalFormatting sqref="AB50">
    <cfRule type="cellIs" dxfId="4955" priority="382" operator="lessThan">
      <formula>$C$4</formula>
    </cfRule>
  </conditionalFormatting>
  <conditionalFormatting sqref="AB51">
    <cfRule type="cellIs" dxfId="4954" priority="383" operator="lessThan">
      <formula>$C$4</formula>
    </cfRule>
  </conditionalFormatting>
  <conditionalFormatting sqref="AB52">
    <cfRule type="cellIs" dxfId="4953" priority="384" operator="lessThan">
      <formula>$C$4</formula>
    </cfRule>
  </conditionalFormatting>
  <conditionalFormatting sqref="AB53">
    <cfRule type="cellIs" dxfId="4952" priority="385" operator="lessThan">
      <formula>$C$4</formula>
    </cfRule>
  </conditionalFormatting>
  <conditionalFormatting sqref="AB54">
    <cfRule type="cellIs" dxfId="4951" priority="386" operator="lessThan">
      <formula>$C$4</formula>
    </cfRule>
  </conditionalFormatting>
  <conditionalFormatting sqref="AB55">
    <cfRule type="cellIs" dxfId="4950" priority="387" operator="lessThan">
      <formula>$C$4</formula>
    </cfRule>
  </conditionalFormatting>
  <conditionalFormatting sqref="AB56">
    <cfRule type="cellIs" dxfId="4949" priority="388" operator="lessThan">
      <formula>$C$4</formula>
    </cfRule>
  </conditionalFormatting>
  <conditionalFormatting sqref="AB57">
    <cfRule type="cellIs" dxfId="4948" priority="389" operator="lessThan">
      <formula>$C$4</formula>
    </cfRule>
  </conditionalFormatting>
  <conditionalFormatting sqref="AB58">
    <cfRule type="cellIs" dxfId="4947" priority="390" operator="lessThan">
      <formula>$C$4</formula>
    </cfRule>
  </conditionalFormatting>
  <conditionalFormatting sqref="AB59">
    <cfRule type="cellIs" dxfId="4946" priority="391" operator="lessThan">
      <formula>$C$4</formula>
    </cfRule>
  </conditionalFormatting>
  <conditionalFormatting sqref="AB60">
    <cfRule type="cellIs" dxfId="4945" priority="392" operator="lessThan">
      <formula>$C$4</formula>
    </cfRule>
  </conditionalFormatting>
  <conditionalFormatting sqref="AC11">
    <cfRule type="cellIs" dxfId="4944" priority="393" operator="lessThan">
      <formula>$C$4</formula>
    </cfRule>
  </conditionalFormatting>
  <conditionalFormatting sqref="AC12">
    <cfRule type="cellIs" dxfId="4943" priority="394" operator="lessThan">
      <formula>$C$4</formula>
    </cfRule>
  </conditionalFormatting>
  <conditionalFormatting sqref="AC13">
    <cfRule type="cellIs" dxfId="4942" priority="395" operator="lessThan">
      <formula>$C$4</formula>
    </cfRule>
  </conditionalFormatting>
  <conditionalFormatting sqref="AC14">
    <cfRule type="cellIs" dxfId="4941" priority="396" operator="lessThan">
      <formula>$C$4</formula>
    </cfRule>
  </conditionalFormatting>
  <conditionalFormatting sqref="AC15">
    <cfRule type="cellIs" dxfId="4940" priority="397" operator="lessThan">
      <formula>$C$4</formula>
    </cfRule>
  </conditionalFormatting>
  <conditionalFormatting sqref="AC16">
    <cfRule type="cellIs" dxfId="4939" priority="398" operator="lessThan">
      <formula>$C$4</formula>
    </cfRule>
  </conditionalFormatting>
  <conditionalFormatting sqref="AC17">
    <cfRule type="cellIs" dxfId="4938" priority="399" operator="lessThan">
      <formula>$C$4</formula>
    </cfRule>
  </conditionalFormatting>
  <conditionalFormatting sqref="AC18">
    <cfRule type="cellIs" dxfId="4937" priority="400" operator="lessThan">
      <formula>$C$4</formula>
    </cfRule>
  </conditionalFormatting>
  <conditionalFormatting sqref="AC19">
    <cfRule type="cellIs" dxfId="4936" priority="401" operator="lessThan">
      <formula>$C$4</formula>
    </cfRule>
  </conditionalFormatting>
  <conditionalFormatting sqref="AC20">
    <cfRule type="cellIs" dxfId="4935" priority="402" operator="lessThan">
      <formula>$C$4</formula>
    </cfRule>
  </conditionalFormatting>
  <conditionalFormatting sqref="AC21">
    <cfRule type="cellIs" dxfId="4934" priority="403" operator="lessThan">
      <formula>$C$4</formula>
    </cfRule>
  </conditionalFormatting>
  <conditionalFormatting sqref="AC22">
    <cfRule type="cellIs" dxfId="4933" priority="404" operator="lessThan">
      <formula>$C$4</formula>
    </cfRule>
  </conditionalFormatting>
  <conditionalFormatting sqref="AC23">
    <cfRule type="cellIs" dxfId="4932" priority="405" operator="lessThan">
      <formula>$C$4</formula>
    </cfRule>
  </conditionalFormatting>
  <conditionalFormatting sqref="AC24">
    <cfRule type="cellIs" dxfId="4931" priority="406" operator="lessThan">
      <formula>$C$4</formula>
    </cfRule>
  </conditionalFormatting>
  <conditionalFormatting sqref="AC25">
    <cfRule type="cellIs" dxfId="4930" priority="407" operator="lessThan">
      <formula>$C$4</formula>
    </cfRule>
  </conditionalFormatting>
  <conditionalFormatting sqref="AC26">
    <cfRule type="cellIs" dxfId="4929" priority="408" operator="lessThan">
      <formula>$C$4</formula>
    </cfRule>
  </conditionalFormatting>
  <conditionalFormatting sqref="AC27">
    <cfRule type="cellIs" dxfId="4928" priority="409" operator="lessThan">
      <formula>$C$4</formula>
    </cfRule>
  </conditionalFormatting>
  <conditionalFormatting sqref="AC28">
    <cfRule type="cellIs" dxfId="4927" priority="410" operator="lessThan">
      <formula>$C$4</formula>
    </cfRule>
  </conditionalFormatting>
  <conditionalFormatting sqref="AC29">
    <cfRule type="cellIs" dxfId="4926" priority="411" operator="lessThan">
      <formula>$C$4</formula>
    </cfRule>
  </conditionalFormatting>
  <conditionalFormatting sqref="AC30">
    <cfRule type="cellIs" dxfId="4925" priority="412" operator="lessThan">
      <formula>$C$4</formula>
    </cfRule>
  </conditionalFormatting>
  <conditionalFormatting sqref="AC31">
    <cfRule type="cellIs" dxfId="4924" priority="413" operator="lessThan">
      <formula>$C$4</formula>
    </cfRule>
  </conditionalFormatting>
  <conditionalFormatting sqref="AC32">
    <cfRule type="cellIs" dxfId="4923" priority="414" operator="lessThan">
      <formula>$C$4</formula>
    </cfRule>
  </conditionalFormatting>
  <conditionalFormatting sqref="AC33">
    <cfRule type="cellIs" dxfId="4922" priority="415" operator="lessThan">
      <formula>$C$4</formula>
    </cfRule>
  </conditionalFormatting>
  <conditionalFormatting sqref="AC34">
    <cfRule type="cellIs" dxfId="4921" priority="416" operator="lessThan">
      <formula>$C$4</formula>
    </cfRule>
  </conditionalFormatting>
  <conditionalFormatting sqref="AC35">
    <cfRule type="cellIs" dxfId="4920" priority="417" operator="lessThan">
      <formula>$C$4</formula>
    </cfRule>
  </conditionalFormatting>
  <conditionalFormatting sqref="AC36">
    <cfRule type="cellIs" dxfId="4919" priority="418" operator="lessThan">
      <formula>$C$4</formula>
    </cfRule>
  </conditionalFormatting>
  <conditionalFormatting sqref="AC37">
    <cfRule type="cellIs" dxfId="4918" priority="419" operator="lessThan">
      <formula>$C$4</formula>
    </cfRule>
  </conditionalFormatting>
  <conditionalFormatting sqref="AC38">
    <cfRule type="cellIs" dxfId="4917" priority="420" operator="lessThan">
      <formula>$C$4</formula>
    </cfRule>
  </conditionalFormatting>
  <conditionalFormatting sqref="AC39">
    <cfRule type="cellIs" dxfId="4916" priority="421" operator="lessThan">
      <formula>$C$4</formula>
    </cfRule>
  </conditionalFormatting>
  <conditionalFormatting sqref="AC40">
    <cfRule type="cellIs" dxfId="4915" priority="422" operator="lessThan">
      <formula>$C$4</formula>
    </cfRule>
  </conditionalFormatting>
  <conditionalFormatting sqref="AC41">
    <cfRule type="cellIs" dxfId="4914" priority="423" operator="lessThan">
      <formula>$C$4</formula>
    </cfRule>
  </conditionalFormatting>
  <conditionalFormatting sqref="AC42">
    <cfRule type="cellIs" dxfId="4913" priority="424" operator="lessThan">
      <formula>$C$4</formula>
    </cfRule>
  </conditionalFormatting>
  <conditionalFormatting sqref="AC43">
    <cfRule type="cellIs" dxfId="4912" priority="425" operator="lessThan">
      <formula>$C$4</formula>
    </cfRule>
  </conditionalFormatting>
  <conditionalFormatting sqref="AC44">
    <cfRule type="cellIs" dxfId="4911" priority="426" operator="lessThan">
      <formula>$C$4</formula>
    </cfRule>
  </conditionalFormatting>
  <conditionalFormatting sqref="AC45">
    <cfRule type="cellIs" dxfId="4910" priority="427" operator="lessThan">
      <formula>$C$4</formula>
    </cfRule>
  </conditionalFormatting>
  <conditionalFormatting sqref="AC46">
    <cfRule type="cellIs" dxfId="4909" priority="428" operator="lessThan">
      <formula>$C$4</formula>
    </cfRule>
  </conditionalFormatting>
  <conditionalFormatting sqref="AC47">
    <cfRule type="cellIs" dxfId="4908" priority="429" operator="lessThan">
      <formula>$C$4</formula>
    </cfRule>
  </conditionalFormatting>
  <conditionalFormatting sqref="AC48">
    <cfRule type="cellIs" dxfId="4907" priority="430" operator="lessThan">
      <formula>$C$4</formula>
    </cfRule>
  </conditionalFormatting>
  <conditionalFormatting sqref="AC49">
    <cfRule type="cellIs" dxfId="4906" priority="431" operator="lessThan">
      <formula>$C$4</formula>
    </cfRule>
  </conditionalFormatting>
  <conditionalFormatting sqref="AC50">
    <cfRule type="cellIs" dxfId="4905" priority="432" operator="lessThan">
      <formula>$C$4</formula>
    </cfRule>
  </conditionalFormatting>
  <conditionalFormatting sqref="AC51">
    <cfRule type="cellIs" dxfId="4904" priority="433" operator="lessThan">
      <formula>$C$4</formula>
    </cfRule>
  </conditionalFormatting>
  <conditionalFormatting sqref="AC52">
    <cfRule type="cellIs" dxfId="4903" priority="434" operator="lessThan">
      <formula>$C$4</formula>
    </cfRule>
  </conditionalFormatting>
  <conditionalFormatting sqref="AC53">
    <cfRule type="cellIs" dxfId="4902" priority="435" operator="lessThan">
      <formula>$C$4</formula>
    </cfRule>
  </conditionalFormatting>
  <conditionalFormatting sqref="AC54">
    <cfRule type="cellIs" dxfId="4901" priority="436" operator="lessThan">
      <formula>$C$4</formula>
    </cfRule>
  </conditionalFormatting>
  <conditionalFormatting sqref="AC55">
    <cfRule type="cellIs" dxfId="4900" priority="437" operator="lessThan">
      <formula>$C$4</formula>
    </cfRule>
  </conditionalFormatting>
  <conditionalFormatting sqref="AC56">
    <cfRule type="cellIs" dxfId="4899" priority="438" operator="lessThan">
      <formula>$C$4</formula>
    </cfRule>
  </conditionalFormatting>
  <conditionalFormatting sqref="AC57">
    <cfRule type="cellIs" dxfId="4898" priority="439" operator="lessThan">
      <formula>$C$4</formula>
    </cfRule>
  </conditionalFormatting>
  <conditionalFormatting sqref="AC58">
    <cfRule type="cellIs" dxfId="4897" priority="440" operator="lessThan">
      <formula>$C$4</formula>
    </cfRule>
  </conditionalFormatting>
  <conditionalFormatting sqref="AC59">
    <cfRule type="cellIs" dxfId="4896" priority="441" operator="lessThan">
      <formula>$C$4</formula>
    </cfRule>
  </conditionalFormatting>
  <conditionalFormatting sqref="AC60">
    <cfRule type="cellIs" dxfId="4895" priority="442" operator="lessThan">
      <formula>$C$4</formula>
    </cfRule>
  </conditionalFormatting>
  <conditionalFormatting sqref="AD11">
    <cfRule type="cellIs" dxfId="4894" priority="443" operator="lessThan">
      <formula>$C$4</formula>
    </cfRule>
  </conditionalFormatting>
  <conditionalFormatting sqref="AD12">
    <cfRule type="cellIs" dxfId="4893" priority="444" operator="lessThan">
      <formula>$C$4</formula>
    </cfRule>
  </conditionalFormatting>
  <conditionalFormatting sqref="AD13">
    <cfRule type="cellIs" dxfId="4892" priority="445" operator="lessThan">
      <formula>$C$4</formula>
    </cfRule>
  </conditionalFormatting>
  <conditionalFormatting sqref="AD14">
    <cfRule type="cellIs" dxfId="4891" priority="446" operator="lessThan">
      <formula>$C$4</formula>
    </cfRule>
  </conditionalFormatting>
  <conditionalFormatting sqref="AD15">
    <cfRule type="cellIs" dxfId="4890" priority="447" operator="lessThan">
      <formula>$C$4</formula>
    </cfRule>
  </conditionalFormatting>
  <conditionalFormatting sqref="AD16">
    <cfRule type="cellIs" dxfId="4889" priority="448" operator="lessThan">
      <formula>$C$4</formula>
    </cfRule>
  </conditionalFormatting>
  <conditionalFormatting sqref="AD17">
    <cfRule type="cellIs" dxfId="4888" priority="449" operator="lessThan">
      <formula>$C$4</formula>
    </cfRule>
  </conditionalFormatting>
  <conditionalFormatting sqref="AD18">
    <cfRule type="cellIs" dxfId="4887" priority="450" operator="lessThan">
      <formula>$C$4</formula>
    </cfRule>
  </conditionalFormatting>
  <conditionalFormatting sqref="AD19">
    <cfRule type="cellIs" dxfId="4886" priority="451" operator="lessThan">
      <formula>$C$4</formula>
    </cfRule>
  </conditionalFormatting>
  <conditionalFormatting sqref="AD20">
    <cfRule type="cellIs" dxfId="4885" priority="452" operator="lessThan">
      <formula>$C$4</formula>
    </cfRule>
  </conditionalFormatting>
  <conditionalFormatting sqref="AD21">
    <cfRule type="cellIs" dxfId="4884" priority="453" operator="lessThan">
      <formula>$C$4</formula>
    </cfRule>
  </conditionalFormatting>
  <conditionalFormatting sqref="AD22">
    <cfRule type="cellIs" dxfId="4883" priority="454" operator="lessThan">
      <formula>$C$4</formula>
    </cfRule>
  </conditionalFormatting>
  <conditionalFormatting sqref="AD23">
    <cfRule type="cellIs" dxfId="4882" priority="455" operator="lessThan">
      <formula>$C$4</formula>
    </cfRule>
  </conditionalFormatting>
  <conditionalFormatting sqref="AD24">
    <cfRule type="cellIs" dxfId="4881" priority="456" operator="lessThan">
      <formula>$C$4</formula>
    </cfRule>
  </conditionalFormatting>
  <conditionalFormatting sqref="AD25">
    <cfRule type="cellIs" dxfId="4880" priority="457" operator="lessThan">
      <formula>$C$4</formula>
    </cfRule>
  </conditionalFormatting>
  <conditionalFormatting sqref="AD26">
    <cfRule type="cellIs" dxfId="4879" priority="458" operator="lessThan">
      <formula>$C$4</formula>
    </cfRule>
  </conditionalFormatting>
  <conditionalFormatting sqref="AD27">
    <cfRule type="cellIs" dxfId="4878" priority="459" operator="lessThan">
      <formula>$C$4</formula>
    </cfRule>
  </conditionalFormatting>
  <conditionalFormatting sqref="AD28">
    <cfRule type="cellIs" dxfId="4877" priority="460" operator="lessThan">
      <formula>$C$4</formula>
    </cfRule>
  </conditionalFormatting>
  <conditionalFormatting sqref="AD29">
    <cfRule type="cellIs" dxfId="4876" priority="461" operator="lessThan">
      <formula>$C$4</formula>
    </cfRule>
  </conditionalFormatting>
  <conditionalFormatting sqref="AD30">
    <cfRule type="cellIs" dxfId="4875" priority="462" operator="lessThan">
      <formula>$C$4</formula>
    </cfRule>
  </conditionalFormatting>
  <conditionalFormatting sqref="AD31">
    <cfRule type="cellIs" dxfId="4874" priority="463" operator="lessThan">
      <formula>$C$4</formula>
    </cfRule>
  </conditionalFormatting>
  <conditionalFormatting sqref="AD32">
    <cfRule type="cellIs" dxfId="4873" priority="464" operator="lessThan">
      <formula>$C$4</formula>
    </cfRule>
  </conditionalFormatting>
  <conditionalFormatting sqref="AD33">
    <cfRule type="cellIs" dxfId="4872" priority="465" operator="lessThan">
      <formula>$C$4</formula>
    </cfRule>
  </conditionalFormatting>
  <conditionalFormatting sqref="AD34">
    <cfRule type="cellIs" dxfId="4871" priority="466" operator="lessThan">
      <formula>$C$4</formula>
    </cfRule>
  </conditionalFormatting>
  <conditionalFormatting sqref="AD35">
    <cfRule type="cellIs" dxfId="4870" priority="467" operator="lessThan">
      <formula>$C$4</formula>
    </cfRule>
  </conditionalFormatting>
  <conditionalFormatting sqref="AD36">
    <cfRule type="cellIs" dxfId="4869" priority="468" operator="lessThan">
      <formula>$C$4</formula>
    </cfRule>
  </conditionalFormatting>
  <conditionalFormatting sqref="AD37">
    <cfRule type="cellIs" dxfId="4868" priority="469" operator="lessThan">
      <formula>$C$4</formula>
    </cfRule>
  </conditionalFormatting>
  <conditionalFormatting sqref="AD38">
    <cfRule type="cellIs" dxfId="4867" priority="470" operator="lessThan">
      <formula>$C$4</formula>
    </cfRule>
  </conditionalFormatting>
  <conditionalFormatting sqref="AD39">
    <cfRule type="cellIs" dxfId="4866" priority="471" operator="lessThan">
      <formula>$C$4</formula>
    </cfRule>
  </conditionalFormatting>
  <conditionalFormatting sqref="AD40">
    <cfRule type="cellIs" dxfId="4865" priority="472" operator="lessThan">
      <formula>$C$4</formula>
    </cfRule>
  </conditionalFormatting>
  <conditionalFormatting sqref="AD41">
    <cfRule type="cellIs" dxfId="4864" priority="473" operator="lessThan">
      <formula>$C$4</formula>
    </cfRule>
  </conditionalFormatting>
  <conditionalFormatting sqref="AD42">
    <cfRule type="cellIs" dxfId="4863" priority="474" operator="lessThan">
      <formula>$C$4</formula>
    </cfRule>
  </conditionalFormatting>
  <conditionalFormatting sqref="AD43">
    <cfRule type="cellIs" dxfId="4862" priority="475" operator="lessThan">
      <formula>$C$4</formula>
    </cfRule>
  </conditionalFormatting>
  <conditionalFormatting sqref="AD44">
    <cfRule type="cellIs" dxfId="4861" priority="476" operator="lessThan">
      <formula>$C$4</formula>
    </cfRule>
  </conditionalFormatting>
  <conditionalFormatting sqref="AD45">
    <cfRule type="cellIs" dxfId="4860" priority="477" operator="lessThan">
      <formula>$C$4</formula>
    </cfRule>
  </conditionalFormatting>
  <conditionalFormatting sqref="AD46">
    <cfRule type="cellIs" dxfId="4859" priority="478" operator="lessThan">
      <formula>$C$4</formula>
    </cfRule>
  </conditionalFormatting>
  <conditionalFormatting sqref="AD47">
    <cfRule type="cellIs" dxfId="4858" priority="479" operator="lessThan">
      <formula>$C$4</formula>
    </cfRule>
  </conditionalFormatting>
  <conditionalFormatting sqref="AD48">
    <cfRule type="cellIs" dxfId="4857" priority="480" operator="lessThan">
      <formula>$C$4</formula>
    </cfRule>
  </conditionalFormatting>
  <conditionalFormatting sqref="AD49">
    <cfRule type="cellIs" dxfId="4856" priority="481" operator="lessThan">
      <formula>$C$4</formula>
    </cfRule>
  </conditionalFormatting>
  <conditionalFormatting sqref="AD50">
    <cfRule type="cellIs" dxfId="4855" priority="482" operator="lessThan">
      <formula>$C$4</formula>
    </cfRule>
  </conditionalFormatting>
  <conditionalFormatting sqref="AD51">
    <cfRule type="cellIs" dxfId="4854" priority="483" operator="lessThan">
      <formula>$C$4</formula>
    </cfRule>
  </conditionalFormatting>
  <conditionalFormatting sqref="AD52">
    <cfRule type="cellIs" dxfId="4853" priority="484" operator="lessThan">
      <formula>$C$4</formula>
    </cfRule>
  </conditionalFormatting>
  <conditionalFormatting sqref="AD53">
    <cfRule type="cellIs" dxfId="4852" priority="485" operator="lessThan">
      <formula>$C$4</formula>
    </cfRule>
  </conditionalFormatting>
  <conditionalFormatting sqref="AD54">
    <cfRule type="cellIs" dxfId="4851" priority="486" operator="lessThan">
      <formula>$C$4</formula>
    </cfRule>
  </conditionalFormatting>
  <conditionalFormatting sqref="AD55">
    <cfRule type="cellIs" dxfId="4850" priority="487" operator="lessThan">
      <formula>$C$4</formula>
    </cfRule>
  </conditionalFormatting>
  <conditionalFormatting sqref="AD56">
    <cfRule type="cellIs" dxfId="4849" priority="488" operator="lessThan">
      <formula>$C$4</formula>
    </cfRule>
  </conditionalFormatting>
  <conditionalFormatting sqref="AD57">
    <cfRule type="cellIs" dxfId="4848" priority="489" operator="lessThan">
      <formula>$C$4</formula>
    </cfRule>
  </conditionalFormatting>
  <conditionalFormatting sqref="AD58">
    <cfRule type="cellIs" dxfId="4847" priority="490" operator="lessThan">
      <formula>$C$4</formula>
    </cfRule>
  </conditionalFormatting>
  <conditionalFormatting sqref="AD59">
    <cfRule type="cellIs" dxfId="4846" priority="491" operator="lessThan">
      <formula>$C$4</formula>
    </cfRule>
  </conditionalFormatting>
  <conditionalFormatting sqref="AD60">
    <cfRule type="cellIs" dxfId="4845" priority="492" operator="lessThan">
      <formula>$C$4</formula>
    </cfRule>
  </conditionalFormatting>
  <conditionalFormatting sqref="AE47">
    <cfRule type="cellIs" dxfId="4844" priority="493" operator="lessThan">
      <formula>$C$4</formula>
    </cfRule>
  </conditionalFormatting>
  <conditionalFormatting sqref="AE48">
    <cfRule type="cellIs" dxfId="4843" priority="494" operator="lessThan">
      <formula>$C$4</formula>
    </cfRule>
  </conditionalFormatting>
  <conditionalFormatting sqref="AE49">
    <cfRule type="cellIs" dxfId="4842" priority="495" operator="lessThan">
      <formula>$C$4</formula>
    </cfRule>
  </conditionalFormatting>
  <conditionalFormatting sqref="AE50">
    <cfRule type="cellIs" dxfId="4841" priority="496" operator="lessThan">
      <formula>$C$4</formula>
    </cfRule>
  </conditionalFormatting>
  <conditionalFormatting sqref="AE51">
    <cfRule type="cellIs" dxfId="4840" priority="497" operator="lessThan">
      <formula>$C$4</formula>
    </cfRule>
  </conditionalFormatting>
  <conditionalFormatting sqref="AE52">
    <cfRule type="cellIs" dxfId="4839" priority="498" operator="lessThan">
      <formula>$C$4</formula>
    </cfRule>
  </conditionalFormatting>
  <conditionalFormatting sqref="AE53">
    <cfRule type="cellIs" dxfId="4838" priority="499" operator="lessThan">
      <formula>$C$4</formula>
    </cfRule>
  </conditionalFormatting>
  <conditionalFormatting sqref="AE54">
    <cfRule type="cellIs" dxfId="4837" priority="500" operator="lessThan">
      <formula>$C$4</formula>
    </cfRule>
  </conditionalFormatting>
  <conditionalFormatting sqref="AE55">
    <cfRule type="cellIs" dxfId="4836" priority="501" operator="lessThan">
      <formula>$C$4</formula>
    </cfRule>
  </conditionalFormatting>
  <conditionalFormatting sqref="AE56">
    <cfRule type="cellIs" dxfId="4835" priority="502" operator="lessThan">
      <formula>$C$4</formula>
    </cfRule>
  </conditionalFormatting>
  <conditionalFormatting sqref="AE57">
    <cfRule type="cellIs" dxfId="4834" priority="503" operator="lessThan">
      <formula>$C$4</formula>
    </cfRule>
  </conditionalFormatting>
  <conditionalFormatting sqref="AE58">
    <cfRule type="cellIs" dxfId="4833" priority="504" operator="lessThan">
      <formula>$C$4</formula>
    </cfRule>
  </conditionalFormatting>
  <conditionalFormatting sqref="AE59">
    <cfRule type="cellIs" dxfId="4832" priority="505" operator="lessThan">
      <formula>$C$4</formula>
    </cfRule>
  </conditionalFormatting>
  <conditionalFormatting sqref="AE60">
    <cfRule type="cellIs" dxfId="4831" priority="506" operator="lessThan">
      <formula>$C$4</formula>
    </cfRule>
  </conditionalFormatting>
  <conditionalFormatting sqref="AF11">
    <cfRule type="cellIs" dxfId="4830" priority="507" operator="lessThan">
      <formula>$C$4</formula>
    </cfRule>
  </conditionalFormatting>
  <conditionalFormatting sqref="AF12">
    <cfRule type="cellIs" dxfId="4829" priority="508" operator="lessThan">
      <formula>$C$4</formula>
    </cfRule>
  </conditionalFormatting>
  <conditionalFormatting sqref="AF13">
    <cfRule type="cellIs" dxfId="4828" priority="509" operator="lessThan">
      <formula>$C$4</formula>
    </cfRule>
  </conditionalFormatting>
  <conditionalFormatting sqref="AF14">
    <cfRule type="cellIs" dxfId="4827" priority="510" operator="lessThan">
      <formula>$C$4</formula>
    </cfRule>
  </conditionalFormatting>
  <conditionalFormatting sqref="AF15">
    <cfRule type="cellIs" dxfId="4826" priority="511" operator="lessThan">
      <formula>$C$4</formula>
    </cfRule>
  </conditionalFormatting>
  <conditionalFormatting sqref="AF16">
    <cfRule type="cellIs" dxfId="4825" priority="512" operator="lessThan">
      <formula>$C$4</formula>
    </cfRule>
  </conditionalFormatting>
  <conditionalFormatting sqref="AF17">
    <cfRule type="cellIs" dxfId="4824" priority="513" operator="lessThan">
      <formula>$C$4</formula>
    </cfRule>
  </conditionalFormatting>
  <conditionalFormatting sqref="AF18">
    <cfRule type="cellIs" dxfId="4823" priority="514" operator="lessThan">
      <formula>$C$4</formula>
    </cfRule>
  </conditionalFormatting>
  <conditionalFormatting sqref="AF19">
    <cfRule type="cellIs" dxfId="4822" priority="515" operator="lessThan">
      <formula>$C$4</formula>
    </cfRule>
  </conditionalFormatting>
  <conditionalFormatting sqref="AF20">
    <cfRule type="cellIs" dxfId="4821" priority="516" operator="lessThan">
      <formula>$C$4</formula>
    </cfRule>
  </conditionalFormatting>
  <conditionalFormatting sqref="AF21">
    <cfRule type="cellIs" dxfId="4820" priority="517" operator="lessThan">
      <formula>$C$4</formula>
    </cfRule>
  </conditionalFormatting>
  <conditionalFormatting sqref="AF22">
    <cfRule type="cellIs" dxfId="4819" priority="518" operator="lessThan">
      <formula>$C$4</formula>
    </cfRule>
  </conditionalFormatting>
  <conditionalFormatting sqref="AF23">
    <cfRule type="cellIs" dxfId="4818" priority="519" operator="lessThan">
      <formula>$C$4</formula>
    </cfRule>
  </conditionalFormatting>
  <conditionalFormatting sqref="AF24">
    <cfRule type="cellIs" dxfId="4817" priority="520" operator="lessThan">
      <formula>$C$4</formula>
    </cfRule>
  </conditionalFormatting>
  <conditionalFormatting sqref="AF25">
    <cfRule type="cellIs" dxfId="4816" priority="521" operator="lessThan">
      <formula>$C$4</formula>
    </cfRule>
  </conditionalFormatting>
  <conditionalFormatting sqref="AF26">
    <cfRule type="cellIs" dxfId="4815" priority="522" operator="lessThan">
      <formula>$C$4</formula>
    </cfRule>
  </conditionalFormatting>
  <conditionalFormatting sqref="AF27">
    <cfRule type="cellIs" dxfId="4814" priority="523" operator="lessThan">
      <formula>$C$4</formula>
    </cfRule>
  </conditionalFormatting>
  <conditionalFormatting sqref="AF28">
    <cfRule type="cellIs" dxfId="4813" priority="524" operator="lessThan">
      <formula>$C$4</formula>
    </cfRule>
  </conditionalFormatting>
  <conditionalFormatting sqref="AF29">
    <cfRule type="cellIs" dxfId="4812" priority="525" operator="lessThan">
      <formula>$C$4</formula>
    </cfRule>
  </conditionalFormatting>
  <conditionalFormatting sqref="AF30">
    <cfRule type="cellIs" dxfId="4811" priority="526" operator="lessThan">
      <formula>$C$4</formula>
    </cfRule>
  </conditionalFormatting>
  <conditionalFormatting sqref="AF31">
    <cfRule type="cellIs" dxfId="4810" priority="527" operator="lessThan">
      <formula>$C$4</formula>
    </cfRule>
  </conditionalFormatting>
  <conditionalFormatting sqref="AF32">
    <cfRule type="cellIs" dxfId="4809" priority="528" operator="lessThan">
      <formula>$C$4</formula>
    </cfRule>
  </conditionalFormatting>
  <conditionalFormatting sqref="AF33">
    <cfRule type="cellIs" dxfId="4808" priority="529" operator="lessThan">
      <formula>$C$4</formula>
    </cfRule>
  </conditionalFormatting>
  <conditionalFormatting sqref="AF34">
    <cfRule type="cellIs" dxfId="4807" priority="530" operator="lessThan">
      <formula>$C$4</formula>
    </cfRule>
  </conditionalFormatting>
  <conditionalFormatting sqref="AF35">
    <cfRule type="cellIs" dxfId="4806" priority="531" operator="lessThan">
      <formula>$C$4</formula>
    </cfRule>
  </conditionalFormatting>
  <conditionalFormatting sqref="AF36">
    <cfRule type="cellIs" dxfId="4805" priority="532" operator="lessThan">
      <formula>$C$4</formula>
    </cfRule>
  </conditionalFormatting>
  <conditionalFormatting sqref="AF37">
    <cfRule type="cellIs" dxfId="4804" priority="533" operator="lessThan">
      <formula>$C$4</formula>
    </cfRule>
  </conditionalFormatting>
  <conditionalFormatting sqref="AF38">
    <cfRule type="cellIs" dxfId="4803" priority="534" operator="lessThan">
      <formula>$C$4</formula>
    </cfRule>
  </conditionalFormatting>
  <conditionalFormatting sqref="AF39">
    <cfRule type="cellIs" dxfId="4802" priority="535" operator="lessThan">
      <formula>$C$4</formula>
    </cfRule>
  </conditionalFormatting>
  <conditionalFormatting sqref="AF40">
    <cfRule type="cellIs" dxfId="4801" priority="536" operator="lessThan">
      <formula>$C$4</formula>
    </cfRule>
  </conditionalFormatting>
  <conditionalFormatting sqref="AF41">
    <cfRule type="cellIs" dxfId="4800" priority="537" operator="lessThan">
      <formula>$C$4</formula>
    </cfRule>
  </conditionalFormatting>
  <conditionalFormatting sqref="AF42">
    <cfRule type="cellIs" dxfId="4799" priority="538" operator="lessThan">
      <formula>$C$4</formula>
    </cfRule>
  </conditionalFormatting>
  <conditionalFormatting sqref="AF43">
    <cfRule type="cellIs" dxfId="4798" priority="539" operator="lessThan">
      <formula>$C$4</formula>
    </cfRule>
  </conditionalFormatting>
  <conditionalFormatting sqref="AF44">
    <cfRule type="cellIs" dxfId="4797" priority="540" operator="lessThan">
      <formula>$C$4</formula>
    </cfRule>
  </conditionalFormatting>
  <conditionalFormatting sqref="AF45">
    <cfRule type="cellIs" dxfId="4796" priority="541" operator="lessThan">
      <formula>$C$4</formula>
    </cfRule>
  </conditionalFormatting>
  <conditionalFormatting sqref="AF46">
    <cfRule type="cellIs" dxfId="4795" priority="542" operator="lessThan">
      <formula>$C$4</formula>
    </cfRule>
  </conditionalFormatting>
  <conditionalFormatting sqref="AF47">
    <cfRule type="cellIs" dxfId="4794" priority="543" operator="lessThan">
      <formula>$C$4</formula>
    </cfRule>
  </conditionalFormatting>
  <conditionalFormatting sqref="AF48">
    <cfRule type="cellIs" dxfId="4793" priority="544" operator="lessThan">
      <formula>$C$4</formula>
    </cfRule>
  </conditionalFormatting>
  <conditionalFormatting sqref="AF49">
    <cfRule type="cellIs" dxfId="4792" priority="545" operator="lessThan">
      <formula>$C$4</formula>
    </cfRule>
  </conditionalFormatting>
  <conditionalFormatting sqref="AF50">
    <cfRule type="cellIs" dxfId="4791" priority="546" operator="lessThan">
      <formula>$C$4</formula>
    </cfRule>
  </conditionalFormatting>
  <conditionalFormatting sqref="AF51">
    <cfRule type="cellIs" dxfId="4790" priority="547" operator="lessThan">
      <formula>$C$4</formula>
    </cfRule>
  </conditionalFormatting>
  <conditionalFormatting sqref="AF52">
    <cfRule type="cellIs" dxfId="4789" priority="548" operator="lessThan">
      <formula>$C$4</formula>
    </cfRule>
  </conditionalFormatting>
  <conditionalFormatting sqref="AF53">
    <cfRule type="cellIs" dxfId="4788" priority="549" operator="lessThan">
      <formula>$C$4</formula>
    </cfRule>
  </conditionalFormatting>
  <conditionalFormatting sqref="AF54">
    <cfRule type="cellIs" dxfId="4787" priority="550" operator="lessThan">
      <formula>$C$4</formula>
    </cfRule>
  </conditionalFormatting>
  <conditionalFormatting sqref="AF55">
    <cfRule type="cellIs" dxfId="4786" priority="551" operator="lessThan">
      <formula>$C$4</formula>
    </cfRule>
  </conditionalFormatting>
  <conditionalFormatting sqref="AF56">
    <cfRule type="cellIs" dxfId="4785" priority="552" operator="lessThan">
      <formula>$C$4</formula>
    </cfRule>
  </conditionalFormatting>
  <conditionalFormatting sqref="AF57">
    <cfRule type="cellIs" dxfId="4784" priority="553" operator="lessThan">
      <formula>$C$4</formula>
    </cfRule>
  </conditionalFormatting>
  <conditionalFormatting sqref="AF58">
    <cfRule type="cellIs" dxfId="4783" priority="554" operator="lessThan">
      <formula>$C$4</formula>
    </cfRule>
  </conditionalFormatting>
  <conditionalFormatting sqref="AF59">
    <cfRule type="cellIs" dxfId="4782" priority="555" operator="lessThan">
      <formula>$C$4</formula>
    </cfRule>
  </conditionalFormatting>
  <conditionalFormatting sqref="AF60">
    <cfRule type="cellIs" dxfId="4781" priority="556" operator="lessThan">
      <formula>$C$4</formula>
    </cfRule>
  </conditionalFormatting>
  <conditionalFormatting sqref="AG47">
    <cfRule type="cellIs" dxfId="4780" priority="557" operator="lessThan">
      <formula>$C$4</formula>
    </cfRule>
  </conditionalFormatting>
  <conditionalFormatting sqref="AG48">
    <cfRule type="cellIs" dxfId="4779" priority="558" operator="lessThan">
      <formula>$C$4</formula>
    </cfRule>
  </conditionalFormatting>
  <conditionalFormatting sqref="AG49">
    <cfRule type="cellIs" dxfId="4778" priority="559" operator="lessThan">
      <formula>$C$4</formula>
    </cfRule>
  </conditionalFormatting>
  <conditionalFormatting sqref="AG50">
    <cfRule type="cellIs" dxfId="4777" priority="560" operator="lessThan">
      <formula>$C$4</formula>
    </cfRule>
  </conditionalFormatting>
  <conditionalFormatting sqref="AG51">
    <cfRule type="cellIs" dxfId="4776" priority="561" operator="lessThan">
      <formula>$C$4</formula>
    </cfRule>
  </conditionalFormatting>
  <conditionalFormatting sqref="AG52">
    <cfRule type="cellIs" dxfId="4775" priority="562" operator="lessThan">
      <formula>$C$4</formula>
    </cfRule>
  </conditionalFormatting>
  <conditionalFormatting sqref="AG53">
    <cfRule type="cellIs" dxfId="4774" priority="563" operator="lessThan">
      <formula>$C$4</formula>
    </cfRule>
  </conditionalFormatting>
  <conditionalFormatting sqref="AG54">
    <cfRule type="cellIs" dxfId="4773" priority="564" operator="lessThan">
      <formula>$C$4</formula>
    </cfRule>
  </conditionalFormatting>
  <conditionalFormatting sqref="AG55">
    <cfRule type="cellIs" dxfId="4772" priority="565" operator="lessThan">
      <formula>$C$4</formula>
    </cfRule>
  </conditionalFormatting>
  <conditionalFormatting sqref="AG56">
    <cfRule type="cellIs" dxfId="4771" priority="566" operator="lessThan">
      <formula>$C$4</formula>
    </cfRule>
  </conditionalFormatting>
  <conditionalFormatting sqref="AG57">
    <cfRule type="cellIs" dxfId="4770" priority="567" operator="lessThan">
      <formula>$C$4</formula>
    </cfRule>
  </conditionalFormatting>
  <conditionalFormatting sqref="AG58">
    <cfRule type="cellIs" dxfId="4769" priority="568" operator="lessThan">
      <formula>$C$4</formula>
    </cfRule>
  </conditionalFormatting>
  <conditionalFormatting sqref="AG59">
    <cfRule type="cellIs" dxfId="4768" priority="569" operator="lessThan">
      <formula>$C$4</formula>
    </cfRule>
  </conditionalFormatting>
  <conditionalFormatting sqref="AG60">
    <cfRule type="cellIs" dxfId="4767" priority="570" operator="lessThan">
      <formula>$C$4</formula>
    </cfRule>
  </conditionalFormatting>
  <conditionalFormatting sqref="AH11">
    <cfRule type="cellIs" dxfId="4766" priority="571" operator="lessThan">
      <formula>$C$4</formula>
    </cfRule>
  </conditionalFormatting>
  <conditionalFormatting sqref="AH12">
    <cfRule type="cellIs" dxfId="4765" priority="572" operator="lessThan">
      <formula>$C$4</formula>
    </cfRule>
  </conditionalFormatting>
  <conditionalFormatting sqref="AH13">
    <cfRule type="cellIs" dxfId="4764" priority="573" operator="lessThan">
      <formula>$C$4</formula>
    </cfRule>
  </conditionalFormatting>
  <conditionalFormatting sqref="AH14">
    <cfRule type="cellIs" dxfId="4763" priority="574" operator="lessThan">
      <formula>$C$4</formula>
    </cfRule>
  </conditionalFormatting>
  <conditionalFormatting sqref="AH15">
    <cfRule type="cellIs" dxfId="4762" priority="575" operator="lessThan">
      <formula>$C$4</formula>
    </cfRule>
  </conditionalFormatting>
  <conditionalFormatting sqref="AH16">
    <cfRule type="cellIs" dxfId="4761" priority="576" operator="lessThan">
      <formula>$C$4</formula>
    </cfRule>
  </conditionalFormatting>
  <conditionalFormatting sqref="AH17">
    <cfRule type="cellIs" dxfId="4760" priority="577" operator="lessThan">
      <formula>$C$4</formula>
    </cfRule>
  </conditionalFormatting>
  <conditionalFormatting sqref="AH18">
    <cfRule type="cellIs" dxfId="4759" priority="578" operator="lessThan">
      <formula>$C$4</formula>
    </cfRule>
  </conditionalFormatting>
  <conditionalFormatting sqref="AH19">
    <cfRule type="cellIs" dxfId="4758" priority="579" operator="lessThan">
      <formula>$C$4</formula>
    </cfRule>
  </conditionalFormatting>
  <conditionalFormatting sqref="AH20">
    <cfRule type="cellIs" dxfId="4757" priority="580" operator="lessThan">
      <formula>$C$4</formula>
    </cfRule>
  </conditionalFormatting>
  <conditionalFormatting sqref="AH21">
    <cfRule type="cellIs" dxfId="4756" priority="581" operator="lessThan">
      <formula>$C$4</formula>
    </cfRule>
  </conditionalFormatting>
  <conditionalFormatting sqref="AH22">
    <cfRule type="cellIs" dxfId="4755" priority="582" operator="lessThan">
      <formula>$C$4</formula>
    </cfRule>
  </conditionalFormatting>
  <conditionalFormatting sqref="AH23">
    <cfRule type="cellIs" dxfId="4754" priority="583" operator="lessThan">
      <formula>$C$4</formula>
    </cfRule>
  </conditionalFormatting>
  <conditionalFormatting sqref="AH24">
    <cfRule type="cellIs" dxfId="4753" priority="584" operator="lessThan">
      <formula>$C$4</formula>
    </cfRule>
  </conditionalFormatting>
  <conditionalFormatting sqref="AH25">
    <cfRule type="cellIs" dxfId="4752" priority="585" operator="lessThan">
      <formula>$C$4</formula>
    </cfRule>
  </conditionalFormatting>
  <conditionalFormatting sqref="AH26">
    <cfRule type="cellIs" dxfId="4751" priority="586" operator="lessThan">
      <formula>$C$4</formula>
    </cfRule>
  </conditionalFormatting>
  <conditionalFormatting sqref="AH27">
    <cfRule type="cellIs" dxfId="4750" priority="587" operator="lessThan">
      <formula>$C$4</formula>
    </cfRule>
  </conditionalFormatting>
  <conditionalFormatting sqref="AH28">
    <cfRule type="cellIs" dxfId="4749" priority="588" operator="lessThan">
      <formula>$C$4</formula>
    </cfRule>
  </conditionalFormatting>
  <conditionalFormatting sqref="AH29">
    <cfRule type="cellIs" dxfId="4748" priority="589" operator="lessThan">
      <formula>$C$4</formula>
    </cfRule>
  </conditionalFormatting>
  <conditionalFormatting sqref="AH30">
    <cfRule type="cellIs" dxfId="4747" priority="590" operator="lessThan">
      <formula>$C$4</formula>
    </cfRule>
  </conditionalFormatting>
  <conditionalFormatting sqref="AH31">
    <cfRule type="cellIs" dxfId="4746" priority="591" operator="lessThan">
      <formula>$C$4</formula>
    </cfRule>
  </conditionalFormatting>
  <conditionalFormatting sqref="AH32">
    <cfRule type="cellIs" dxfId="4745" priority="592" operator="lessThan">
      <formula>$C$4</formula>
    </cfRule>
  </conditionalFormatting>
  <conditionalFormatting sqref="AH33">
    <cfRule type="cellIs" dxfId="4744" priority="593" operator="lessThan">
      <formula>$C$4</formula>
    </cfRule>
  </conditionalFormatting>
  <conditionalFormatting sqref="AH34">
    <cfRule type="cellIs" dxfId="4743" priority="594" operator="lessThan">
      <formula>$C$4</formula>
    </cfRule>
  </conditionalFormatting>
  <conditionalFormatting sqref="AH35">
    <cfRule type="cellIs" dxfId="4742" priority="595" operator="lessThan">
      <formula>$C$4</formula>
    </cfRule>
  </conditionalFormatting>
  <conditionalFormatting sqref="AH36">
    <cfRule type="cellIs" dxfId="4741" priority="596" operator="lessThan">
      <formula>$C$4</formula>
    </cfRule>
  </conditionalFormatting>
  <conditionalFormatting sqref="AH37">
    <cfRule type="cellIs" dxfId="4740" priority="597" operator="lessThan">
      <formula>$C$4</formula>
    </cfRule>
  </conditionalFormatting>
  <conditionalFormatting sqref="AH38">
    <cfRule type="cellIs" dxfId="4739" priority="598" operator="lessThan">
      <formula>$C$4</formula>
    </cfRule>
  </conditionalFormatting>
  <conditionalFormatting sqref="AH39">
    <cfRule type="cellIs" dxfId="4738" priority="599" operator="lessThan">
      <formula>$C$4</formula>
    </cfRule>
  </conditionalFormatting>
  <conditionalFormatting sqref="AH40">
    <cfRule type="cellIs" dxfId="4737" priority="600" operator="lessThan">
      <formula>$C$4</formula>
    </cfRule>
  </conditionalFormatting>
  <conditionalFormatting sqref="AH41">
    <cfRule type="cellIs" dxfId="4736" priority="601" operator="lessThan">
      <formula>$C$4</formula>
    </cfRule>
  </conditionalFormatting>
  <conditionalFormatting sqref="AH42">
    <cfRule type="cellIs" dxfId="4735" priority="602" operator="lessThan">
      <formula>$C$4</formula>
    </cfRule>
  </conditionalFormatting>
  <conditionalFormatting sqref="AH43">
    <cfRule type="cellIs" dxfId="4734" priority="603" operator="lessThan">
      <formula>$C$4</formula>
    </cfRule>
  </conditionalFormatting>
  <conditionalFormatting sqref="AH44">
    <cfRule type="cellIs" dxfId="4733" priority="604" operator="lessThan">
      <formula>$C$4</formula>
    </cfRule>
  </conditionalFormatting>
  <conditionalFormatting sqref="AH45">
    <cfRule type="cellIs" dxfId="4732" priority="605" operator="lessThan">
      <formula>$C$4</formula>
    </cfRule>
  </conditionalFormatting>
  <conditionalFormatting sqref="AH46">
    <cfRule type="cellIs" dxfId="4731" priority="606" operator="lessThan">
      <formula>$C$4</formula>
    </cfRule>
  </conditionalFormatting>
  <conditionalFormatting sqref="AH47">
    <cfRule type="cellIs" dxfId="4730" priority="607" operator="lessThan">
      <formula>$C$4</formula>
    </cfRule>
  </conditionalFormatting>
  <conditionalFormatting sqref="AH48">
    <cfRule type="cellIs" dxfId="4729" priority="608" operator="lessThan">
      <formula>$C$4</formula>
    </cfRule>
  </conditionalFormatting>
  <conditionalFormatting sqref="AH49">
    <cfRule type="cellIs" dxfId="4728" priority="609" operator="lessThan">
      <formula>$C$4</formula>
    </cfRule>
  </conditionalFormatting>
  <conditionalFormatting sqref="AH50">
    <cfRule type="cellIs" dxfId="4727" priority="610" operator="lessThan">
      <formula>$C$4</formula>
    </cfRule>
  </conditionalFormatting>
  <conditionalFormatting sqref="AH51">
    <cfRule type="cellIs" dxfId="4726" priority="611" operator="lessThan">
      <formula>$C$4</formula>
    </cfRule>
  </conditionalFormatting>
  <conditionalFormatting sqref="AH52">
    <cfRule type="cellIs" dxfId="4725" priority="612" operator="lessThan">
      <formula>$C$4</formula>
    </cfRule>
  </conditionalFormatting>
  <conditionalFormatting sqref="AH53">
    <cfRule type="cellIs" dxfId="4724" priority="613" operator="lessThan">
      <formula>$C$4</formula>
    </cfRule>
  </conditionalFormatting>
  <conditionalFormatting sqref="AH54">
    <cfRule type="cellIs" dxfId="4723" priority="614" operator="lessThan">
      <formula>$C$4</formula>
    </cfRule>
  </conditionalFormatting>
  <conditionalFormatting sqref="AH55">
    <cfRule type="cellIs" dxfId="4722" priority="615" operator="lessThan">
      <formula>$C$4</formula>
    </cfRule>
  </conditionalFormatting>
  <conditionalFormatting sqref="AH56">
    <cfRule type="cellIs" dxfId="4721" priority="616" operator="lessThan">
      <formula>$C$4</formula>
    </cfRule>
  </conditionalFormatting>
  <conditionalFormatting sqref="AH57">
    <cfRule type="cellIs" dxfId="4720" priority="617" operator="lessThan">
      <formula>$C$4</formula>
    </cfRule>
  </conditionalFormatting>
  <conditionalFormatting sqref="AH58">
    <cfRule type="cellIs" dxfId="4719" priority="618" operator="lessThan">
      <formula>$C$4</formula>
    </cfRule>
  </conditionalFormatting>
  <conditionalFormatting sqref="AH59">
    <cfRule type="cellIs" dxfId="4718" priority="619" operator="lessThan">
      <formula>$C$4</formula>
    </cfRule>
  </conditionalFormatting>
  <conditionalFormatting sqref="AH60">
    <cfRule type="cellIs" dxfId="4717" priority="620" operator="lessThan">
      <formula>$C$4</formula>
    </cfRule>
  </conditionalFormatting>
  <conditionalFormatting sqref="AI11">
    <cfRule type="cellIs" dxfId="4716" priority="621" operator="lessThan">
      <formula>$C$4</formula>
    </cfRule>
  </conditionalFormatting>
  <conditionalFormatting sqref="AI12">
    <cfRule type="cellIs" dxfId="4715" priority="622" operator="lessThan">
      <formula>$C$4</formula>
    </cfRule>
  </conditionalFormatting>
  <conditionalFormatting sqref="AI13">
    <cfRule type="cellIs" dxfId="4714" priority="623" operator="lessThan">
      <formula>$C$4</formula>
    </cfRule>
  </conditionalFormatting>
  <conditionalFormatting sqref="AI14">
    <cfRule type="cellIs" dxfId="4713" priority="624" operator="lessThan">
      <formula>$C$4</formula>
    </cfRule>
  </conditionalFormatting>
  <conditionalFormatting sqref="AI15">
    <cfRule type="cellIs" dxfId="4712" priority="625" operator="lessThan">
      <formula>$C$4</formula>
    </cfRule>
  </conditionalFormatting>
  <conditionalFormatting sqref="AI16">
    <cfRule type="cellIs" dxfId="4711" priority="626" operator="lessThan">
      <formula>$C$4</formula>
    </cfRule>
  </conditionalFormatting>
  <conditionalFormatting sqref="AI17">
    <cfRule type="cellIs" dxfId="4710" priority="627" operator="lessThan">
      <formula>$C$4</formula>
    </cfRule>
  </conditionalFormatting>
  <conditionalFormatting sqref="AI18">
    <cfRule type="cellIs" dxfId="4709" priority="628" operator="lessThan">
      <formula>$C$4</formula>
    </cfRule>
  </conditionalFormatting>
  <conditionalFormatting sqref="AI19">
    <cfRule type="cellIs" dxfId="4708" priority="629" operator="lessThan">
      <formula>$C$4</formula>
    </cfRule>
  </conditionalFormatting>
  <conditionalFormatting sqref="AI20">
    <cfRule type="cellIs" dxfId="4707" priority="630" operator="lessThan">
      <formula>$C$4</formula>
    </cfRule>
  </conditionalFormatting>
  <conditionalFormatting sqref="AI21">
    <cfRule type="cellIs" dxfId="4706" priority="631" operator="lessThan">
      <formula>$C$4</formula>
    </cfRule>
  </conditionalFormatting>
  <conditionalFormatting sqref="AI22">
    <cfRule type="cellIs" dxfId="4705" priority="632" operator="lessThan">
      <formula>$C$4</formula>
    </cfRule>
  </conditionalFormatting>
  <conditionalFormatting sqref="AI23">
    <cfRule type="cellIs" dxfId="4704" priority="633" operator="lessThan">
      <formula>$C$4</formula>
    </cfRule>
  </conditionalFormatting>
  <conditionalFormatting sqref="AI24">
    <cfRule type="cellIs" dxfId="4703" priority="634" operator="lessThan">
      <formula>$C$4</formula>
    </cfRule>
  </conditionalFormatting>
  <conditionalFormatting sqref="AI25">
    <cfRule type="cellIs" dxfId="4702" priority="635" operator="lessThan">
      <formula>$C$4</formula>
    </cfRule>
  </conditionalFormatting>
  <conditionalFormatting sqref="AI26">
    <cfRule type="cellIs" dxfId="4701" priority="636" operator="lessThan">
      <formula>$C$4</formula>
    </cfRule>
  </conditionalFormatting>
  <conditionalFormatting sqref="AI27">
    <cfRule type="cellIs" dxfId="4700" priority="637" operator="lessThan">
      <formula>$C$4</formula>
    </cfRule>
  </conditionalFormatting>
  <conditionalFormatting sqref="AI28">
    <cfRule type="cellIs" dxfId="4699" priority="638" operator="lessThan">
      <formula>$C$4</formula>
    </cfRule>
  </conditionalFormatting>
  <conditionalFormatting sqref="AI29">
    <cfRule type="cellIs" dxfId="4698" priority="639" operator="lessThan">
      <formula>$C$4</formula>
    </cfRule>
  </conditionalFormatting>
  <conditionalFormatting sqref="AI30">
    <cfRule type="cellIs" dxfId="4697" priority="640" operator="lessThan">
      <formula>$C$4</formula>
    </cfRule>
  </conditionalFormatting>
  <conditionalFormatting sqref="AI31">
    <cfRule type="cellIs" dxfId="4696" priority="641" operator="lessThan">
      <formula>$C$4</formula>
    </cfRule>
  </conditionalFormatting>
  <conditionalFormatting sqref="AI32">
    <cfRule type="cellIs" dxfId="4695" priority="642" operator="lessThan">
      <formula>$C$4</formula>
    </cfRule>
  </conditionalFormatting>
  <conditionalFormatting sqref="AI33">
    <cfRule type="cellIs" dxfId="4694" priority="643" operator="lessThan">
      <formula>$C$4</formula>
    </cfRule>
  </conditionalFormatting>
  <conditionalFormatting sqref="AI34">
    <cfRule type="cellIs" dxfId="4693" priority="644" operator="lessThan">
      <formula>$C$4</formula>
    </cfRule>
  </conditionalFormatting>
  <conditionalFormatting sqref="AI35">
    <cfRule type="cellIs" dxfId="4692" priority="645" operator="lessThan">
      <formula>$C$4</formula>
    </cfRule>
  </conditionalFormatting>
  <conditionalFormatting sqref="AI36">
    <cfRule type="cellIs" dxfId="4691" priority="646" operator="lessThan">
      <formula>$C$4</formula>
    </cfRule>
  </conditionalFormatting>
  <conditionalFormatting sqref="AI37">
    <cfRule type="cellIs" dxfId="4690" priority="647" operator="lessThan">
      <formula>$C$4</formula>
    </cfRule>
  </conditionalFormatting>
  <conditionalFormatting sqref="AI38">
    <cfRule type="cellIs" dxfId="4689" priority="648" operator="lessThan">
      <formula>$C$4</formula>
    </cfRule>
  </conditionalFormatting>
  <conditionalFormatting sqref="AI39">
    <cfRule type="cellIs" dxfId="4688" priority="649" operator="lessThan">
      <formula>$C$4</formula>
    </cfRule>
  </conditionalFormatting>
  <conditionalFormatting sqref="AI40">
    <cfRule type="cellIs" dxfId="4687" priority="650" operator="lessThan">
      <formula>$C$4</formula>
    </cfRule>
  </conditionalFormatting>
  <conditionalFormatting sqref="AI41">
    <cfRule type="cellIs" dxfId="4686" priority="651" operator="lessThan">
      <formula>$C$4</formula>
    </cfRule>
  </conditionalFormatting>
  <conditionalFormatting sqref="AI42">
    <cfRule type="cellIs" dxfId="4685" priority="652" operator="lessThan">
      <formula>$C$4</formula>
    </cfRule>
  </conditionalFormatting>
  <conditionalFormatting sqref="AI43">
    <cfRule type="cellIs" dxfId="4684" priority="653" operator="lessThan">
      <formula>$C$4</formula>
    </cfRule>
  </conditionalFormatting>
  <conditionalFormatting sqref="AI44">
    <cfRule type="cellIs" dxfId="4683" priority="654" operator="lessThan">
      <formula>$C$4</formula>
    </cfRule>
  </conditionalFormatting>
  <conditionalFormatting sqref="AI45">
    <cfRule type="cellIs" dxfId="4682" priority="655" operator="lessThan">
      <formula>$C$4</formula>
    </cfRule>
  </conditionalFormatting>
  <conditionalFormatting sqref="AI46">
    <cfRule type="cellIs" dxfId="4681" priority="656" operator="lessThan">
      <formula>$C$4</formula>
    </cfRule>
  </conditionalFormatting>
  <conditionalFormatting sqref="AI47">
    <cfRule type="cellIs" dxfId="4680" priority="657" operator="lessThan">
      <formula>$C$4</formula>
    </cfRule>
  </conditionalFormatting>
  <conditionalFormatting sqref="AI48">
    <cfRule type="cellIs" dxfId="4679" priority="658" operator="lessThan">
      <formula>$C$4</formula>
    </cfRule>
  </conditionalFormatting>
  <conditionalFormatting sqref="AI49">
    <cfRule type="cellIs" dxfId="4678" priority="659" operator="lessThan">
      <formula>$C$4</formula>
    </cfRule>
  </conditionalFormatting>
  <conditionalFormatting sqref="AI50">
    <cfRule type="cellIs" dxfId="4677" priority="660" operator="lessThan">
      <formula>$C$4</formula>
    </cfRule>
  </conditionalFormatting>
  <conditionalFormatting sqref="AI51">
    <cfRule type="cellIs" dxfId="4676" priority="661" operator="lessThan">
      <formula>$C$4</formula>
    </cfRule>
  </conditionalFormatting>
  <conditionalFormatting sqref="AI52">
    <cfRule type="cellIs" dxfId="4675" priority="662" operator="lessThan">
      <formula>$C$4</formula>
    </cfRule>
  </conditionalFormatting>
  <conditionalFormatting sqref="AI53">
    <cfRule type="cellIs" dxfId="4674" priority="663" operator="lessThan">
      <formula>$C$4</formula>
    </cfRule>
  </conditionalFormatting>
  <conditionalFormatting sqref="AI54">
    <cfRule type="cellIs" dxfId="4673" priority="664" operator="lessThan">
      <formula>$C$4</formula>
    </cfRule>
  </conditionalFormatting>
  <conditionalFormatting sqref="AI55">
    <cfRule type="cellIs" dxfId="4672" priority="665" operator="lessThan">
      <formula>$C$4</formula>
    </cfRule>
  </conditionalFormatting>
  <conditionalFormatting sqref="AI56">
    <cfRule type="cellIs" dxfId="4671" priority="666" operator="lessThan">
      <formula>$C$4</formula>
    </cfRule>
  </conditionalFormatting>
  <conditionalFormatting sqref="AI57">
    <cfRule type="cellIs" dxfId="4670" priority="667" operator="lessThan">
      <formula>$C$4</formula>
    </cfRule>
  </conditionalFormatting>
  <conditionalFormatting sqref="AI58">
    <cfRule type="cellIs" dxfId="4669" priority="668" operator="lessThan">
      <formula>$C$4</formula>
    </cfRule>
  </conditionalFormatting>
  <conditionalFormatting sqref="AI59">
    <cfRule type="cellIs" dxfId="4668" priority="669" operator="lessThan">
      <formula>$C$4</formula>
    </cfRule>
  </conditionalFormatting>
  <conditionalFormatting sqref="AI60">
    <cfRule type="cellIs" dxfId="4667" priority="670" operator="lessThan">
      <formula>$C$4</formula>
    </cfRule>
  </conditionalFormatting>
  <conditionalFormatting sqref="AJ11">
    <cfRule type="cellIs" dxfId="4666" priority="671" operator="lessThan">
      <formula>$C$4</formula>
    </cfRule>
  </conditionalFormatting>
  <conditionalFormatting sqref="AJ12">
    <cfRule type="cellIs" dxfId="4665" priority="672" operator="lessThan">
      <formula>$C$4</formula>
    </cfRule>
  </conditionalFormatting>
  <conditionalFormatting sqref="AJ13">
    <cfRule type="cellIs" dxfId="4664" priority="673" operator="lessThan">
      <formula>$C$4</formula>
    </cfRule>
  </conditionalFormatting>
  <conditionalFormatting sqref="AJ14">
    <cfRule type="cellIs" dxfId="4663" priority="674" operator="lessThan">
      <formula>$C$4</formula>
    </cfRule>
  </conditionalFormatting>
  <conditionalFormatting sqref="AJ15">
    <cfRule type="cellIs" dxfId="4662" priority="675" operator="lessThan">
      <formula>$C$4</formula>
    </cfRule>
  </conditionalFormatting>
  <conditionalFormatting sqref="AJ16">
    <cfRule type="cellIs" dxfId="4661" priority="676" operator="lessThan">
      <formula>$C$4</formula>
    </cfRule>
  </conditionalFormatting>
  <conditionalFormatting sqref="AJ17">
    <cfRule type="cellIs" dxfId="4660" priority="677" operator="lessThan">
      <formula>$C$4</formula>
    </cfRule>
  </conditionalFormatting>
  <conditionalFormatting sqref="AJ18">
    <cfRule type="cellIs" dxfId="4659" priority="678" operator="lessThan">
      <formula>$C$4</formula>
    </cfRule>
  </conditionalFormatting>
  <conditionalFormatting sqref="AJ19">
    <cfRule type="cellIs" dxfId="4658" priority="679" operator="lessThan">
      <formula>$C$4</formula>
    </cfRule>
  </conditionalFormatting>
  <conditionalFormatting sqref="AJ20">
    <cfRule type="cellIs" dxfId="4657" priority="680" operator="lessThan">
      <formula>$C$4</formula>
    </cfRule>
  </conditionalFormatting>
  <conditionalFormatting sqref="AJ21">
    <cfRule type="cellIs" dxfId="4656" priority="681" operator="lessThan">
      <formula>$C$4</formula>
    </cfRule>
  </conditionalFormatting>
  <conditionalFormatting sqref="AJ22">
    <cfRule type="cellIs" dxfId="4655" priority="682" operator="lessThan">
      <formula>$C$4</formula>
    </cfRule>
  </conditionalFormatting>
  <conditionalFormatting sqref="AJ23">
    <cfRule type="cellIs" dxfId="4654" priority="683" operator="lessThan">
      <formula>$C$4</formula>
    </cfRule>
  </conditionalFormatting>
  <conditionalFormatting sqref="AJ24">
    <cfRule type="cellIs" dxfId="4653" priority="684" operator="lessThan">
      <formula>$C$4</formula>
    </cfRule>
  </conditionalFormatting>
  <conditionalFormatting sqref="AJ25">
    <cfRule type="cellIs" dxfId="4652" priority="685" operator="lessThan">
      <formula>$C$4</formula>
    </cfRule>
  </conditionalFormatting>
  <conditionalFormatting sqref="AJ26">
    <cfRule type="cellIs" dxfId="4651" priority="686" operator="lessThan">
      <formula>$C$4</formula>
    </cfRule>
  </conditionalFormatting>
  <conditionalFormatting sqref="AJ27">
    <cfRule type="cellIs" dxfId="4650" priority="687" operator="lessThan">
      <formula>$C$4</formula>
    </cfRule>
  </conditionalFormatting>
  <conditionalFormatting sqref="AJ28">
    <cfRule type="cellIs" dxfId="4649" priority="688" operator="lessThan">
      <formula>$C$4</formula>
    </cfRule>
  </conditionalFormatting>
  <conditionalFormatting sqref="AJ29">
    <cfRule type="cellIs" dxfId="4648" priority="689" operator="lessThan">
      <formula>$C$4</formula>
    </cfRule>
  </conditionalFormatting>
  <conditionalFormatting sqref="AJ30">
    <cfRule type="cellIs" dxfId="4647" priority="690" operator="lessThan">
      <formula>$C$4</formula>
    </cfRule>
  </conditionalFormatting>
  <conditionalFormatting sqref="AJ31">
    <cfRule type="cellIs" dxfId="4646" priority="691" operator="lessThan">
      <formula>$C$4</formula>
    </cfRule>
  </conditionalFormatting>
  <conditionalFormatting sqref="AJ32">
    <cfRule type="cellIs" dxfId="4645" priority="692" operator="lessThan">
      <formula>$C$4</formula>
    </cfRule>
  </conditionalFormatting>
  <conditionalFormatting sqref="AJ33">
    <cfRule type="cellIs" dxfId="4644" priority="693" operator="lessThan">
      <formula>$C$4</formula>
    </cfRule>
  </conditionalFormatting>
  <conditionalFormatting sqref="AJ34">
    <cfRule type="cellIs" dxfId="4643" priority="694" operator="lessThan">
      <formula>$C$4</formula>
    </cfRule>
  </conditionalFormatting>
  <conditionalFormatting sqref="AJ35">
    <cfRule type="cellIs" dxfId="4642" priority="695" operator="lessThan">
      <formula>$C$4</formula>
    </cfRule>
  </conditionalFormatting>
  <conditionalFormatting sqref="AJ36">
    <cfRule type="cellIs" dxfId="4641" priority="696" operator="lessThan">
      <formula>$C$4</formula>
    </cfRule>
  </conditionalFormatting>
  <conditionalFormatting sqref="AJ37">
    <cfRule type="cellIs" dxfId="4640" priority="697" operator="lessThan">
      <formula>$C$4</formula>
    </cfRule>
  </conditionalFormatting>
  <conditionalFormatting sqref="AJ38">
    <cfRule type="cellIs" dxfId="4639" priority="698" operator="lessThan">
      <formula>$C$4</formula>
    </cfRule>
  </conditionalFormatting>
  <conditionalFormatting sqref="AJ39">
    <cfRule type="cellIs" dxfId="4638" priority="699" operator="lessThan">
      <formula>$C$4</formula>
    </cfRule>
  </conditionalFormatting>
  <conditionalFormatting sqref="AJ40">
    <cfRule type="cellIs" dxfId="4637" priority="700" operator="lessThan">
      <formula>$C$4</formula>
    </cfRule>
  </conditionalFormatting>
  <conditionalFormatting sqref="AJ41">
    <cfRule type="cellIs" dxfId="4636" priority="701" operator="lessThan">
      <formula>$C$4</formula>
    </cfRule>
  </conditionalFormatting>
  <conditionalFormatting sqref="AJ42">
    <cfRule type="cellIs" dxfId="4635" priority="702" operator="lessThan">
      <formula>$C$4</formula>
    </cfRule>
  </conditionalFormatting>
  <conditionalFormatting sqref="AJ43">
    <cfRule type="cellIs" dxfId="4634" priority="703" operator="lessThan">
      <formula>$C$4</formula>
    </cfRule>
  </conditionalFormatting>
  <conditionalFormatting sqref="AJ44">
    <cfRule type="cellIs" dxfId="4633" priority="704" operator="lessThan">
      <formula>$C$4</formula>
    </cfRule>
  </conditionalFormatting>
  <conditionalFormatting sqref="AJ45">
    <cfRule type="cellIs" dxfId="4632" priority="705" operator="lessThan">
      <formula>$C$4</formula>
    </cfRule>
  </conditionalFormatting>
  <conditionalFormatting sqref="AJ46">
    <cfRule type="cellIs" dxfId="4631" priority="706" operator="lessThan">
      <formula>$C$4</formula>
    </cfRule>
  </conditionalFormatting>
  <conditionalFormatting sqref="AJ47">
    <cfRule type="cellIs" dxfId="4630" priority="707" operator="lessThan">
      <formula>$C$4</formula>
    </cfRule>
  </conditionalFormatting>
  <conditionalFormatting sqref="AJ48">
    <cfRule type="cellIs" dxfId="4629" priority="708" operator="lessThan">
      <formula>$C$4</formula>
    </cfRule>
  </conditionalFormatting>
  <conditionalFormatting sqref="AJ49">
    <cfRule type="cellIs" dxfId="4628" priority="709" operator="lessThan">
      <formula>$C$4</formula>
    </cfRule>
  </conditionalFormatting>
  <conditionalFormatting sqref="AJ50">
    <cfRule type="cellIs" dxfId="4627" priority="710" operator="lessThan">
      <formula>$C$4</formula>
    </cfRule>
  </conditionalFormatting>
  <conditionalFormatting sqref="AJ51">
    <cfRule type="cellIs" dxfId="4626" priority="711" operator="lessThan">
      <formula>$C$4</formula>
    </cfRule>
  </conditionalFormatting>
  <conditionalFormatting sqref="AJ52">
    <cfRule type="cellIs" dxfId="4625" priority="712" operator="lessThan">
      <formula>$C$4</formula>
    </cfRule>
  </conditionalFormatting>
  <conditionalFormatting sqref="AJ53">
    <cfRule type="cellIs" dxfId="4624" priority="713" operator="lessThan">
      <formula>$C$4</formula>
    </cfRule>
  </conditionalFormatting>
  <conditionalFormatting sqref="AJ54">
    <cfRule type="cellIs" dxfId="4623" priority="714" operator="lessThan">
      <formula>$C$4</formula>
    </cfRule>
  </conditionalFormatting>
  <conditionalFormatting sqref="AJ55">
    <cfRule type="cellIs" dxfId="4622" priority="715" operator="lessThan">
      <formula>$C$4</formula>
    </cfRule>
  </conditionalFormatting>
  <conditionalFormatting sqref="AJ56">
    <cfRule type="cellIs" dxfId="4621" priority="716" operator="lessThan">
      <formula>$C$4</formula>
    </cfRule>
  </conditionalFormatting>
  <conditionalFormatting sqref="AJ57">
    <cfRule type="cellIs" dxfId="4620" priority="717" operator="lessThan">
      <formula>$C$4</formula>
    </cfRule>
  </conditionalFormatting>
  <conditionalFormatting sqref="AJ58">
    <cfRule type="cellIs" dxfId="4619" priority="718" operator="lessThan">
      <formula>$C$4</formula>
    </cfRule>
  </conditionalFormatting>
  <conditionalFormatting sqref="AJ59">
    <cfRule type="cellIs" dxfId="4618" priority="719" operator="lessThan">
      <formula>$C$4</formula>
    </cfRule>
  </conditionalFormatting>
  <conditionalFormatting sqref="AJ60">
    <cfRule type="cellIs" dxfId="4617" priority="720" operator="lessThan">
      <formula>$C$4</formula>
    </cfRule>
  </conditionalFormatting>
  <conditionalFormatting sqref="AK11">
    <cfRule type="cellIs" dxfId="4616" priority="721" operator="lessThan">
      <formula>$C$4</formula>
    </cfRule>
  </conditionalFormatting>
  <conditionalFormatting sqref="AK12">
    <cfRule type="cellIs" dxfId="4615" priority="722" operator="lessThan">
      <formula>$C$4</formula>
    </cfRule>
  </conditionalFormatting>
  <conditionalFormatting sqref="AK13">
    <cfRule type="cellIs" dxfId="4614" priority="723" operator="lessThan">
      <formula>$C$4</formula>
    </cfRule>
  </conditionalFormatting>
  <conditionalFormatting sqref="AK14">
    <cfRule type="cellIs" dxfId="4613" priority="724" operator="lessThan">
      <formula>$C$4</formula>
    </cfRule>
  </conditionalFormatting>
  <conditionalFormatting sqref="AK15">
    <cfRule type="cellIs" dxfId="4612" priority="725" operator="lessThan">
      <formula>$C$4</formula>
    </cfRule>
  </conditionalFormatting>
  <conditionalFormatting sqref="AK16">
    <cfRule type="cellIs" dxfId="4611" priority="726" operator="lessThan">
      <formula>$C$4</formula>
    </cfRule>
  </conditionalFormatting>
  <conditionalFormatting sqref="AK17">
    <cfRule type="cellIs" dxfId="4610" priority="727" operator="lessThan">
      <formula>$C$4</formula>
    </cfRule>
  </conditionalFormatting>
  <conditionalFormatting sqref="AK18">
    <cfRule type="cellIs" dxfId="4609" priority="728" operator="lessThan">
      <formula>$C$4</formula>
    </cfRule>
  </conditionalFormatting>
  <conditionalFormatting sqref="AK19">
    <cfRule type="cellIs" dxfId="4608" priority="729" operator="lessThan">
      <formula>$C$4</formula>
    </cfRule>
  </conditionalFormatting>
  <conditionalFormatting sqref="AK20">
    <cfRule type="cellIs" dxfId="4607" priority="730" operator="lessThan">
      <formula>$C$4</formula>
    </cfRule>
  </conditionalFormatting>
  <conditionalFormatting sqref="AK21">
    <cfRule type="cellIs" dxfId="4606" priority="731" operator="lessThan">
      <formula>$C$4</formula>
    </cfRule>
  </conditionalFormatting>
  <conditionalFormatting sqref="AK22">
    <cfRule type="cellIs" dxfId="4605" priority="732" operator="lessThan">
      <formula>$C$4</formula>
    </cfRule>
  </conditionalFormatting>
  <conditionalFormatting sqref="AK23">
    <cfRule type="cellIs" dxfId="4604" priority="733" operator="lessThan">
      <formula>$C$4</formula>
    </cfRule>
  </conditionalFormatting>
  <conditionalFormatting sqref="AK24">
    <cfRule type="cellIs" dxfId="4603" priority="734" operator="lessThan">
      <formula>$C$4</formula>
    </cfRule>
  </conditionalFormatting>
  <conditionalFormatting sqref="AK25">
    <cfRule type="cellIs" dxfId="4602" priority="735" operator="lessThan">
      <formula>$C$4</formula>
    </cfRule>
  </conditionalFormatting>
  <conditionalFormatting sqref="AK26">
    <cfRule type="cellIs" dxfId="4601" priority="736" operator="lessThan">
      <formula>$C$4</formula>
    </cfRule>
  </conditionalFormatting>
  <conditionalFormatting sqref="AK27">
    <cfRule type="cellIs" dxfId="4600" priority="737" operator="lessThan">
      <formula>$C$4</formula>
    </cfRule>
  </conditionalFormatting>
  <conditionalFormatting sqref="AK28">
    <cfRule type="cellIs" dxfId="4599" priority="738" operator="lessThan">
      <formula>$C$4</formula>
    </cfRule>
  </conditionalFormatting>
  <conditionalFormatting sqref="AK29">
    <cfRule type="cellIs" dxfId="4598" priority="739" operator="lessThan">
      <formula>$C$4</formula>
    </cfRule>
  </conditionalFormatting>
  <conditionalFormatting sqref="AK30">
    <cfRule type="cellIs" dxfId="4597" priority="740" operator="lessThan">
      <formula>$C$4</formula>
    </cfRule>
  </conditionalFormatting>
  <conditionalFormatting sqref="AK31">
    <cfRule type="cellIs" dxfId="4596" priority="741" operator="lessThan">
      <formula>$C$4</formula>
    </cfRule>
  </conditionalFormatting>
  <conditionalFormatting sqref="AK32">
    <cfRule type="cellIs" dxfId="4595" priority="742" operator="lessThan">
      <formula>$C$4</formula>
    </cfRule>
  </conditionalFormatting>
  <conditionalFormatting sqref="AK33">
    <cfRule type="cellIs" dxfId="4594" priority="743" operator="lessThan">
      <formula>$C$4</formula>
    </cfRule>
  </conditionalFormatting>
  <conditionalFormatting sqref="AK34">
    <cfRule type="cellIs" dxfId="4593" priority="744" operator="lessThan">
      <formula>$C$4</formula>
    </cfRule>
  </conditionalFormatting>
  <conditionalFormatting sqref="AK35">
    <cfRule type="cellIs" dxfId="4592" priority="745" operator="lessThan">
      <formula>$C$4</formula>
    </cfRule>
  </conditionalFormatting>
  <conditionalFormatting sqref="AK36">
    <cfRule type="cellIs" dxfId="4591" priority="746" operator="lessThan">
      <formula>$C$4</formula>
    </cfRule>
  </conditionalFormatting>
  <conditionalFormatting sqref="AK37">
    <cfRule type="cellIs" dxfId="4590" priority="747" operator="lessThan">
      <formula>$C$4</formula>
    </cfRule>
  </conditionalFormatting>
  <conditionalFormatting sqref="AK38">
    <cfRule type="cellIs" dxfId="4589" priority="748" operator="lessThan">
      <formula>$C$4</formula>
    </cfRule>
  </conditionalFormatting>
  <conditionalFormatting sqref="AK39">
    <cfRule type="cellIs" dxfId="4588" priority="749" operator="lessThan">
      <formula>$C$4</formula>
    </cfRule>
  </conditionalFormatting>
  <conditionalFormatting sqref="AK40">
    <cfRule type="cellIs" dxfId="4587" priority="750" operator="lessThan">
      <formula>$C$4</formula>
    </cfRule>
  </conditionalFormatting>
  <conditionalFormatting sqref="AK41">
    <cfRule type="cellIs" dxfId="4586" priority="751" operator="lessThan">
      <formula>$C$4</formula>
    </cfRule>
  </conditionalFormatting>
  <conditionalFormatting sqref="AK42">
    <cfRule type="cellIs" dxfId="4585" priority="752" operator="lessThan">
      <formula>$C$4</formula>
    </cfRule>
  </conditionalFormatting>
  <conditionalFormatting sqref="AK43">
    <cfRule type="cellIs" dxfId="4584" priority="753" operator="lessThan">
      <formula>$C$4</formula>
    </cfRule>
  </conditionalFormatting>
  <conditionalFormatting sqref="AK44">
    <cfRule type="cellIs" dxfId="4583" priority="754" operator="lessThan">
      <formula>$C$4</formula>
    </cfRule>
  </conditionalFormatting>
  <conditionalFormatting sqref="AK45">
    <cfRule type="cellIs" dxfId="4582" priority="755" operator="lessThan">
      <formula>$C$4</formula>
    </cfRule>
  </conditionalFormatting>
  <conditionalFormatting sqref="AK46">
    <cfRule type="cellIs" dxfId="4581" priority="756" operator="lessThan">
      <formula>$C$4</formula>
    </cfRule>
  </conditionalFormatting>
  <conditionalFormatting sqref="AK47">
    <cfRule type="cellIs" dxfId="4580" priority="757" operator="lessThan">
      <formula>$C$4</formula>
    </cfRule>
  </conditionalFormatting>
  <conditionalFormatting sqref="AK48">
    <cfRule type="cellIs" dxfId="4579" priority="758" operator="lessThan">
      <formula>$C$4</formula>
    </cfRule>
  </conditionalFormatting>
  <conditionalFormatting sqref="AK49">
    <cfRule type="cellIs" dxfId="4578" priority="759" operator="lessThan">
      <formula>$C$4</formula>
    </cfRule>
  </conditionalFormatting>
  <conditionalFormatting sqref="AK50">
    <cfRule type="cellIs" dxfId="4577" priority="760" operator="lessThan">
      <formula>$C$4</formula>
    </cfRule>
  </conditionalFormatting>
  <conditionalFormatting sqref="AK51">
    <cfRule type="cellIs" dxfId="4576" priority="761" operator="lessThan">
      <formula>$C$4</formula>
    </cfRule>
  </conditionalFormatting>
  <conditionalFormatting sqref="AK52">
    <cfRule type="cellIs" dxfId="4575" priority="762" operator="lessThan">
      <formula>$C$4</formula>
    </cfRule>
  </conditionalFormatting>
  <conditionalFormatting sqref="AK53">
    <cfRule type="cellIs" dxfId="4574" priority="763" operator="lessThan">
      <formula>$C$4</formula>
    </cfRule>
  </conditionalFormatting>
  <conditionalFormatting sqref="AK54">
    <cfRule type="cellIs" dxfId="4573" priority="764" operator="lessThan">
      <formula>$C$4</formula>
    </cfRule>
  </conditionalFormatting>
  <conditionalFormatting sqref="AK55">
    <cfRule type="cellIs" dxfId="4572" priority="765" operator="lessThan">
      <formula>$C$4</formula>
    </cfRule>
  </conditionalFormatting>
  <conditionalFormatting sqref="AK56">
    <cfRule type="cellIs" dxfId="4571" priority="766" operator="lessThan">
      <formula>$C$4</formula>
    </cfRule>
  </conditionalFormatting>
  <conditionalFormatting sqref="AK57">
    <cfRule type="cellIs" dxfId="4570" priority="767" operator="lessThan">
      <formula>$C$4</formula>
    </cfRule>
  </conditionalFormatting>
  <conditionalFormatting sqref="AK58">
    <cfRule type="cellIs" dxfId="4569" priority="768" operator="lessThan">
      <formula>$C$4</formula>
    </cfRule>
  </conditionalFormatting>
  <conditionalFormatting sqref="AK59">
    <cfRule type="cellIs" dxfId="4568" priority="769" operator="lessThan">
      <formula>$C$4</formula>
    </cfRule>
  </conditionalFormatting>
  <conditionalFormatting sqref="AK60">
    <cfRule type="cellIs" dxfId="4567" priority="770" operator="lessThan">
      <formula>$C$4</formula>
    </cfRule>
  </conditionalFormatting>
  <conditionalFormatting sqref="AL11">
    <cfRule type="cellIs" dxfId="4566" priority="771" operator="lessThan">
      <formula>$C$4</formula>
    </cfRule>
  </conditionalFormatting>
  <conditionalFormatting sqref="AL12">
    <cfRule type="cellIs" dxfId="4565" priority="772" operator="lessThan">
      <formula>$C$4</formula>
    </cfRule>
  </conditionalFormatting>
  <conditionalFormatting sqref="AL13">
    <cfRule type="cellIs" dxfId="4564" priority="773" operator="lessThan">
      <formula>$C$4</formula>
    </cfRule>
  </conditionalFormatting>
  <conditionalFormatting sqref="AL14">
    <cfRule type="cellIs" dxfId="4563" priority="774" operator="lessThan">
      <formula>$C$4</formula>
    </cfRule>
  </conditionalFormatting>
  <conditionalFormatting sqref="AL15">
    <cfRule type="cellIs" dxfId="4562" priority="775" operator="lessThan">
      <formula>$C$4</formula>
    </cfRule>
  </conditionalFormatting>
  <conditionalFormatting sqref="AL16">
    <cfRule type="cellIs" dxfId="4561" priority="776" operator="lessThan">
      <formula>$C$4</formula>
    </cfRule>
  </conditionalFormatting>
  <conditionalFormatting sqref="AL17">
    <cfRule type="cellIs" dxfId="4560" priority="777" operator="lessThan">
      <formula>$C$4</formula>
    </cfRule>
  </conditionalFormatting>
  <conditionalFormatting sqref="AL18">
    <cfRule type="cellIs" dxfId="4559" priority="778" operator="lessThan">
      <formula>$C$4</formula>
    </cfRule>
  </conditionalFormatting>
  <conditionalFormatting sqref="AL19">
    <cfRule type="cellIs" dxfId="4558" priority="779" operator="lessThan">
      <formula>$C$4</formula>
    </cfRule>
  </conditionalFormatting>
  <conditionalFormatting sqref="AL20">
    <cfRule type="cellIs" dxfId="4557" priority="780" operator="lessThan">
      <formula>$C$4</formula>
    </cfRule>
  </conditionalFormatting>
  <conditionalFormatting sqref="AL21">
    <cfRule type="cellIs" dxfId="4556" priority="781" operator="lessThan">
      <formula>$C$4</formula>
    </cfRule>
  </conditionalFormatting>
  <conditionalFormatting sqref="AL22">
    <cfRule type="cellIs" dxfId="4555" priority="782" operator="lessThan">
      <formula>$C$4</formula>
    </cfRule>
  </conditionalFormatting>
  <conditionalFormatting sqref="AL23">
    <cfRule type="cellIs" dxfId="4554" priority="783" operator="lessThan">
      <formula>$C$4</formula>
    </cfRule>
  </conditionalFormatting>
  <conditionalFormatting sqref="AL24">
    <cfRule type="cellIs" dxfId="4553" priority="784" operator="lessThan">
      <formula>$C$4</formula>
    </cfRule>
  </conditionalFormatting>
  <conditionalFormatting sqref="AL25">
    <cfRule type="cellIs" dxfId="4552" priority="785" operator="lessThan">
      <formula>$C$4</formula>
    </cfRule>
  </conditionalFormatting>
  <conditionalFormatting sqref="AL26">
    <cfRule type="cellIs" dxfId="4551" priority="786" operator="lessThan">
      <formula>$C$4</formula>
    </cfRule>
  </conditionalFormatting>
  <conditionalFormatting sqref="AL27">
    <cfRule type="cellIs" dxfId="4550" priority="787" operator="lessThan">
      <formula>$C$4</formula>
    </cfRule>
  </conditionalFormatting>
  <conditionalFormatting sqref="AL28">
    <cfRule type="cellIs" dxfId="4549" priority="788" operator="lessThan">
      <formula>$C$4</formula>
    </cfRule>
  </conditionalFormatting>
  <conditionalFormatting sqref="AL29">
    <cfRule type="cellIs" dxfId="4548" priority="789" operator="lessThan">
      <formula>$C$4</formula>
    </cfRule>
  </conditionalFormatting>
  <conditionalFormatting sqref="AL30">
    <cfRule type="cellIs" dxfId="4547" priority="790" operator="lessThan">
      <formula>$C$4</formula>
    </cfRule>
  </conditionalFormatting>
  <conditionalFormatting sqref="AL31">
    <cfRule type="cellIs" dxfId="4546" priority="791" operator="lessThan">
      <formula>$C$4</formula>
    </cfRule>
  </conditionalFormatting>
  <conditionalFormatting sqref="AL32">
    <cfRule type="cellIs" dxfId="4545" priority="792" operator="lessThan">
      <formula>$C$4</formula>
    </cfRule>
  </conditionalFormatting>
  <conditionalFormatting sqref="AL33">
    <cfRule type="cellIs" dxfId="4544" priority="793" operator="lessThan">
      <formula>$C$4</formula>
    </cfRule>
  </conditionalFormatting>
  <conditionalFormatting sqref="AL34">
    <cfRule type="cellIs" dxfId="4543" priority="794" operator="lessThan">
      <formula>$C$4</formula>
    </cfRule>
  </conditionalFormatting>
  <conditionalFormatting sqref="AL35">
    <cfRule type="cellIs" dxfId="4542" priority="795" operator="lessThan">
      <formula>$C$4</formula>
    </cfRule>
  </conditionalFormatting>
  <conditionalFormatting sqref="AL36">
    <cfRule type="cellIs" dxfId="4541" priority="796" operator="lessThan">
      <formula>$C$4</formula>
    </cfRule>
  </conditionalFormatting>
  <conditionalFormatting sqref="AL37">
    <cfRule type="cellIs" dxfId="4540" priority="797" operator="lessThan">
      <formula>$C$4</formula>
    </cfRule>
  </conditionalFormatting>
  <conditionalFormatting sqref="AL38">
    <cfRule type="cellIs" dxfId="4539" priority="798" operator="lessThan">
      <formula>$C$4</formula>
    </cfRule>
  </conditionalFormatting>
  <conditionalFormatting sqref="AL39">
    <cfRule type="cellIs" dxfId="4538" priority="799" operator="lessThan">
      <formula>$C$4</formula>
    </cfRule>
  </conditionalFormatting>
  <conditionalFormatting sqref="AL40">
    <cfRule type="cellIs" dxfId="4537" priority="800" operator="lessThan">
      <formula>$C$4</formula>
    </cfRule>
  </conditionalFormatting>
  <conditionalFormatting sqref="AL41">
    <cfRule type="cellIs" dxfId="4536" priority="801" operator="lessThan">
      <formula>$C$4</formula>
    </cfRule>
  </conditionalFormatting>
  <conditionalFormatting sqref="AL42">
    <cfRule type="cellIs" dxfId="4535" priority="802" operator="lessThan">
      <formula>$C$4</formula>
    </cfRule>
  </conditionalFormatting>
  <conditionalFormatting sqref="AL43">
    <cfRule type="cellIs" dxfId="4534" priority="803" operator="lessThan">
      <formula>$C$4</formula>
    </cfRule>
  </conditionalFormatting>
  <conditionalFormatting sqref="AL44">
    <cfRule type="cellIs" dxfId="4533" priority="804" operator="lessThan">
      <formula>$C$4</formula>
    </cfRule>
  </conditionalFormatting>
  <conditionalFormatting sqref="AL45">
    <cfRule type="cellIs" dxfId="4532" priority="805" operator="lessThan">
      <formula>$C$4</formula>
    </cfRule>
  </conditionalFormatting>
  <conditionalFormatting sqref="AL46">
    <cfRule type="cellIs" dxfId="4531" priority="806" operator="lessThan">
      <formula>$C$4</formula>
    </cfRule>
  </conditionalFormatting>
  <conditionalFormatting sqref="AL47">
    <cfRule type="cellIs" dxfId="4530" priority="807" operator="lessThan">
      <formula>$C$4</formula>
    </cfRule>
  </conditionalFormatting>
  <conditionalFormatting sqref="AL48">
    <cfRule type="cellIs" dxfId="4529" priority="808" operator="lessThan">
      <formula>$C$4</formula>
    </cfRule>
  </conditionalFormatting>
  <conditionalFormatting sqref="AL49">
    <cfRule type="cellIs" dxfId="4528" priority="809" operator="lessThan">
      <formula>$C$4</formula>
    </cfRule>
  </conditionalFormatting>
  <conditionalFormatting sqref="AL50">
    <cfRule type="cellIs" dxfId="4527" priority="810" operator="lessThan">
      <formula>$C$4</formula>
    </cfRule>
  </conditionalFormatting>
  <conditionalFormatting sqref="AL51">
    <cfRule type="cellIs" dxfId="4526" priority="811" operator="lessThan">
      <formula>$C$4</formula>
    </cfRule>
  </conditionalFormatting>
  <conditionalFormatting sqref="AL52">
    <cfRule type="cellIs" dxfId="4525" priority="812" operator="lessThan">
      <formula>$C$4</formula>
    </cfRule>
  </conditionalFormatting>
  <conditionalFormatting sqref="AL53">
    <cfRule type="cellIs" dxfId="4524" priority="813" operator="lessThan">
      <formula>$C$4</formula>
    </cfRule>
  </conditionalFormatting>
  <conditionalFormatting sqref="AL54">
    <cfRule type="cellIs" dxfId="4523" priority="814" operator="lessThan">
      <formula>$C$4</formula>
    </cfRule>
  </conditionalFormatting>
  <conditionalFormatting sqref="AL55">
    <cfRule type="cellIs" dxfId="4522" priority="815" operator="lessThan">
      <formula>$C$4</formula>
    </cfRule>
  </conditionalFormatting>
  <conditionalFormatting sqref="AL56">
    <cfRule type="cellIs" dxfId="4521" priority="816" operator="lessThan">
      <formula>$C$4</formula>
    </cfRule>
  </conditionalFormatting>
  <conditionalFormatting sqref="AL57">
    <cfRule type="cellIs" dxfId="4520" priority="817" operator="lessThan">
      <formula>$C$4</formula>
    </cfRule>
  </conditionalFormatting>
  <conditionalFormatting sqref="AL58">
    <cfRule type="cellIs" dxfId="4519" priority="818" operator="lessThan">
      <formula>$C$4</formula>
    </cfRule>
  </conditionalFormatting>
  <conditionalFormatting sqref="AL59">
    <cfRule type="cellIs" dxfId="4518" priority="819" operator="lessThan">
      <formula>$C$4</formula>
    </cfRule>
  </conditionalFormatting>
  <conditionalFormatting sqref="AL60">
    <cfRule type="cellIs" dxfId="4517" priority="820" operator="lessThan">
      <formula>$C$4</formula>
    </cfRule>
  </conditionalFormatting>
  <conditionalFormatting sqref="AM11">
    <cfRule type="cellIs" dxfId="4516" priority="821" operator="lessThan">
      <formula>$C$4</formula>
    </cfRule>
  </conditionalFormatting>
  <conditionalFormatting sqref="AM12">
    <cfRule type="cellIs" dxfId="4515" priority="822" operator="lessThan">
      <formula>$C$4</formula>
    </cfRule>
  </conditionalFormatting>
  <conditionalFormatting sqref="AM13">
    <cfRule type="cellIs" dxfId="4514" priority="823" operator="lessThan">
      <formula>$C$4</formula>
    </cfRule>
  </conditionalFormatting>
  <conditionalFormatting sqref="AM14">
    <cfRule type="cellIs" dxfId="4513" priority="824" operator="lessThan">
      <formula>$C$4</formula>
    </cfRule>
  </conditionalFormatting>
  <conditionalFormatting sqref="AM15">
    <cfRule type="cellIs" dxfId="4512" priority="825" operator="lessThan">
      <formula>$C$4</formula>
    </cfRule>
  </conditionalFormatting>
  <conditionalFormatting sqref="AM16">
    <cfRule type="cellIs" dxfId="4511" priority="826" operator="lessThan">
      <formula>$C$4</formula>
    </cfRule>
  </conditionalFormatting>
  <conditionalFormatting sqref="AM17">
    <cfRule type="cellIs" dxfId="4510" priority="827" operator="lessThan">
      <formula>$C$4</formula>
    </cfRule>
  </conditionalFormatting>
  <conditionalFormatting sqref="AM18">
    <cfRule type="cellIs" dxfId="4509" priority="828" operator="lessThan">
      <formula>$C$4</formula>
    </cfRule>
  </conditionalFormatting>
  <conditionalFormatting sqref="AM19">
    <cfRule type="cellIs" dxfId="4508" priority="829" operator="lessThan">
      <formula>$C$4</formula>
    </cfRule>
  </conditionalFormatting>
  <conditionalFormatting sqref="AM20">
    <cfRule type="cellIs" dxfId="4507" priority="830" operator="lessThan">
      <formula>$C$4</formula>
    </cfRule>
  </conditionalFormatting>
  <conditionalFormatting sqref="AM21">
    <cfRule type="cellIs" dxfId="4506" priority="831" operator="lessThan">
      <formula>$C$4</formula>
    </cfRule>
  </conditionalFormatting>
  <conditionalFormatting sqref="AM22">
    <cfRule type="cellIs" dxfId="4505" priority="832" operator="lessThan">
      <formula>$C$4</formula>
    </cfRule>
  </conditionalFormatting>
  <conditionalFormatting sqref="AM23">
    <cfRule type="cellIs" dxfId="4504" priority="833" operator="lessThan">
      <formula>$C$4</formula>
    </cfRule>
  </conditionalFormatting>
  <conditionalFormatting sqref="AM24">
    <cfRule type="cellIs" dxfId="4503" priority="834" operator="lessThan">
      <formula>$C$4</formula>
    </cfRule>
  </conditionalFormatting>
  <conditionalFormatting sqref="AM25">
    <cfRule type="cellIs" dxfId="4502" priority="835" operator="lessThan">
      <formula>$C$4</formula>
    </cfRule>
  </conditionalFormatting>
  <conditionalFormatting sqref="AM26">
    <cfRule type="cellIs" dxfId="4501" priority="836" operator="lessThan">
      <formula>$C$4</formula>
    </cfRule>
  </conditionalFormatting>
  <conditionalFormatting sqref="AM27">
    <cfRule type="cellIs" dxfId="4500" priority="837" operator="lessThan">
      <formula>$C$4</formula>
    </cfRule>
  </conditionalFormatting>
  <conditionalFormatting sqref="AM28">
    <cfRule type="cellIs" dxfId="4499" priority="838" operator="lessThan">
      <formula>$C$4</formula>
    </cfRule>
  </conditionalFormatting>
  <conditionalFormatting sqref="AM29">
    <cfRule type="cellIs" dxfId="4498" priority="839" operator="lessThan">
      <formula>$C$4</formula>
    </cfRule>
  </conditionalFormatting>
  <conditionalFormatting sqref="AM30">
    <cfRule type="cellIs" dxfId="4497" priority="840" operator="lessThan">
      <formula>$C$4</formula>
    </cfRule>
  </conditionalFormatting>
  <conditionalFormatting sqref="AM31">
    <cfRule type="cellIs" dxfId="4496" priority="841" operator="lessThan">
      <formula>$C$4</formula>
    </cfRule>
  </conditionalFormatting>
  <conditionalFormatting sqref="AM32">
    <cfRule type="cellIs" dxfId="4495" priority="842" operator="lessThan">
      <formula>$C$4</formula>
    </cfRule>
  </conditionalFormatting>
  <conditionalFormatting sqref="AM33">
    <cfRule type="cellIs" dxfId="4494" priority="843" operator="lessThan">
      <formula>$C$4</formula>
    </cfRule>
  </conditionalFormatting>
  <conditionalFormatting sqref="AM34">
    <cfRule type="cellIs" dxfId="4493" priority="844" operator="lessThan">
      <formula>$C$4</formula>
    </cfRule>
  </conditionalFormatting>
  <conditionalFormatting sqref="AM35">
    <cfRule type="cellIs" dxfId="4492" priority="845" operator="lessThan">
      <formula>$C$4</formula>
    </cfRule>
  </conditionalFormatting>
  <conditionalFormatting sqref="AM36">
    <cfRule type="cellIs" dxfId="4491" priority="846" operator="lessThan">
      <formula>$C$4</formula>
    </cfRule>
  </conditionalFormatting>
  <conditionalFormatting sqref="AM37">
    <cfRule type="cellIs" dxfId="4490" priority="847" operator="lessThan">
      <formula>$C$4</formula>
    </cfRule>
  </conditionalFormatting>
  <conditionalFormatting sqref="AM38">
    <cfRule type="cellIs" dxfId="4489" priority="848" operator="lessThan">
      <formula>$C$4</formula>
    </cfRule>
  </conditionalFormatting>
  <conditionalFormatting sqref="AM39">
    <cfRule type="cellIs" dxfId="4488" priority="849" operator="lessThan">
      <formula>$C$4</formula>
    </cfRule>
  </conditionalFormatting>
  <conditionalFormatting sqref="AM40">
    <cfRule type="cellIs" dxfId="4487" priority="850" operator="lessThan">
      <formula>$C$4</formula>
    </cfRule>
  </conditionalFormatting>
  <conditionalFormatting sqref="AM41">
    <cfRule type="cellIs" dxfId="4486" priority="851" operator="lessThan">
      <formula>$C$4</formula>
    </cfRule>
  </conditionalFormatting>
  <conditionalFormatting sqref="AM42">
    <cfRule type="cellIs" dxfId="4485" priority="852" operator="lessThan">
      <formula>$C$4</formula>
    </cfRule>
  </conditionalFormatting>
  <conditionalFormatting sqref="AM43">
    <cfRule type="cellIs" dxfId="4484" priority="853" operator="lessThan">
      <formula>$C$4</formula>
    </cfRule>
  </conditionalFormatting>
  <conditionalFormatting sqref="AM44">
    <cfRule type="cellIs" dxfId="4483" priority="854" operator="lessThan">
      <formula>$C$4</formula>
    </cfRule>
  </conditionalFormatting>
  <conditionalFormatting sqref="AM45">
    <cfRule type="cellIs" dxfId="4482" priority="855" operator="lessThan">
      <formula>$C$4</formula>
    </cfRule>
  </conditionalFormatting>
  <conditionalFormatting sqref="AM46">
    <cfRule type="cellIs" dxfId="4481" priority="856" operator="lessThan">
      <formula>$C$4</formula>
    </cfRule>
  </conditionalFormatting>
  <conditionalFormatting sqref="AM47">
    <cfRule type="cellIs" dxfId="4480" priority="857" operator="lessThan">
      <formula>$C$4</formula>
    </cfRule>
  </conditionalFormatting>
  <conditionalFormatting sqref="AM48">
    <cfRule type="cellIs" dxfId="4479" priority="858" operator="lessThan">
      <formula>$C$4</formula>
    </cfRule>
  </conditionalFormatting>
  <conditionalFormatting sqref="AM49">
    <cfRule type="cellIs" dxfId="4478" priority="859" operator="lessThan">
      <formula>$C$4</formula>
    </cfRule>
  </conditionalFormatting>
  <conditionalFormatting sqref="AM50">
    <cfRule type="cellIs" dxfId="4477" priority="860" operator="lessThan">
      <formula>$C$4</formula>
    </cfRule>
  </conditionalFormatting>
  <conditionalFormatting sqref="AM51">
    <cfRule type="cellIs" dxfId="4476" priority="861" operator="lessThan">
      <formula>$C$4</formula>
    </cfRule>
  </conditionalFormatting>
  <conditionalFormatting sqref="AM52">
    <cfRule type="cellIs" dxfId="4475" priority="862" operator="lessThan">
      <formula>$C$4</formula>
    </cfRule>
  </conditionalFormatting>
  <conditionalFormatting sqref="AM53">
    <cfRule type="cellIs" dxfId="4474" priority="863" operator="lessThan">
      <formula>$C$4</formula>
    </cfRule>
  </conditionalFormatting>
  <conditionalFormatting sqref="AM54">
    <cfRule type="cellIs" dxfId="4473" priority="864" operator="lessThan">
      <formula>$C$4</formula>
    </cfRule>
  </conditionalFormatting>
  <conditionalFormatting sqref="AM55">
    <cfRule type="cellIs" dxfId="4472" priority="865" operator="lessThan">
      <formula>$C$4</formula>
    </cfRule>
  </conditionalFormatting>
  <conditionalFormatting sqref="AM56">
    <cfRule type="cellIs" dxfId="4471" priority="866" operator="lessThan">
      <formula>$C$4</formula>
    </cfRule>
  </conditionalFormatting>
  <conditionalFormatting sqref="AM57">
    <cfRule type="cellIs" dxfId="4470" priority="867" operator="lessThan">
      <formula>$C$4</formula>
    </cfRule>
  </conditionalFormatting>
  <conditionalFormatting sqref="AM58">
    <cfRule type="cellIs" dxfId="4469" priority="868" operator="lessThan">
      <formula>$C$4</formula>
    </cfRule>
  </conditionalFormatting>
  <conditionalFormatting sqref="AM59">
    <cfRule type="cellIs" dxfId="4468" priority="869" operator="lessThan">
      <formula>$C$4</formula>
    </cfRule>
  </conditionalFormatting>
  <conditionalFormatting sqref="AM60">
    <cfRule type="cellIs" dxfId="4467" priority="870" operator="lessThan">
      <formula>$C$4</formula>
    </cfRule>
  </conditionalFormatting>
  <conditionalFormatting sqref="AN11">
    <cfRule type="cellIs" dxfId="4466" priority="871" operator="lessThan">
      <formula>$C$4</formula>
    </cfRule>
  </conditionalFormatting>
  <conditionalFormatting sqref="AN12">
    <cfRule type="cellIs" dxfId="4465" priority="872" operator="lessThan">
      <formula>$C$4</formula>
    </cfRule>
  </conditionalFormatting>
  <conditionalFormatting sqref="AN13">
    <cfRule type="cellIs" dxfId="4464" priority="873" operator="lessThan">
      <formula>$C$4</formula>
    </cfRule>
  </conditionalFormatting>
  <conditionalFormatting sqref="AN14">
    <cfRule type="cellIs" dxfId="4463" priority="874" operator="lessThan">
      <formula>$C$4</formula>
    </cfRule>
  </conditionalFormatting>
  <conditionalFormatting sqref="AN15">
    <cfRule type="cellIs" dxfId="4462" priority="875" operator="lessThan">
      <formula>$C$4</formula>
    </cfRule>
  </conditionalFormatting>
  <conditionalFormatting sqref="AN16">
    <cfRule type="cellIs" dxfId="4461" priority="876" operator="lessThan">
      <formula>$C$4</formula>
    </cfRule>
  </conditionalFormatting>
  <conditionalFormatting sqref="AN17">
    <cfRule type="cellIs" dxfId="4460" priority="877" operator="lessThan">
      <formula>$C$4</formula>
    </cfRule>
  </conditionalFormatting>
  <conditionalFormatting sqref="AN18">
    <cfRule type="cellIs" dxfId="4459" priority="878" operator="lessThan">
      <formula>$C$4</formula>
    </cfRule>
  </conditionalFormatting>
  <conditionalFormatting sqref="AN19">
    <cfRule type="cellIs" dxfId="4458" priority="879" operator="lessThan">
      <formula>$C$4</formula>
    </cfRule>
  </conditionalFormatting>
  <conditionalFormatting sqref="AN20">
    <cfRule type="cellIs" dxfId="4457" priority="880" operator="lessThan">
      <formula>$C$4</formula>
    </cfRule>
  </conditionalFormatting>
  <conditionalFormatting sqref="AN21">
    <cfRule type="cellIs" dxfId="4456" priority="881" operator="lessThan">
      <formula>$C$4</formula>
    </cfRule>
  </conditionalFormatting>
  <conditionalFormatting sqref="AN22">
    <cfRule type="cellIs" dxfId="4455" priority="882" operator="lessThan">
      <formula>$C$4</formula>
    </cfRule>
  </conditionalFormatting>
  <conditionalFormatting sqref="AN23">
    <cfRule type="cellIs" dxfId="4454" priority="883" operator="lessThan">
      <formula>$C$4</formula>
    </cfRule>
  </conditionalFormatting>
  <conditionalFormatting sqref="AN24">
    <cfRule type="cellIs" dxfId="4453" priority="884" operator="lessThan">
      <formula>$C$4</formula>
    </cfRule>
  </conditionalFormatting>
  <conditionalFormatting sqref="AN25">
    <cfRule type="cellIs" dxfId="4452" priority="885" operator="lessThan">
      <formula>$C$4</formula>
    </cfRule>
  </conditionalFormatting>
  <conditionalFormatting sqref="AN26">
    <cfRule type="cellIs" dxfId="4451" priority="886" operator="lessThan">
      <formula>$C$4</formula>
    </cfRule>
  </conditionalFormatting>
  <conditionalFormatting sqref="AN27">
    <cfRule type="cellIs" dxfId="4450" priority="887" operator="lessThan">
      <formula>$C$4</formula>
    </cfRule>
  </conditionalFormatting>
  <conditionalFormatting sqref="AN28">
    <cfRule type="cellIs" dxfId="4449" priority="888" operator="lessThan">
      <formula>$C$4</formula>
    </cfRule>
  </conditionalFormatting>
  <conditionalFormatting sqref="AN29">
    <cfRule type="cellIs" dxfId="4448" priority="889" operator="lessThan">
      <formula>$C$4</formula>
    </cfRule>
  </conditionalFormatting>
  <conditionalFormatting sqref="AN30">
    <cfRule type="cellIs" dxfId="4447" priority="890" operator="lessThan">
      <formula>$C$4</formula>
    </cfRule>
  </conditionalFormatting>
  <conditionalFormatting sqref="AN31">
    <cfRule type="cellIs" dxfId="4446" priority="891" operator="lessThan">
      <formula>$C$4</formula>
    </cfRule>
  </conditionalFormatting>
  <conditionalFormatting sqref="AN32">
    <cfRule type="cellIs" dxfId="4445" priority="892" operator="lessThan">
      <formula>$C$4</formula>
    </cfRule>
  </conditionalFormatting>
  <conditionalFormatting sqref="AN33">
    <cfRule type="cellIs" dxfId="4444" priority="893" operator="lessThan">
      <formula>$C$4</formula>
    </cfRule>
  </conditionalFormatting>
  <conditionalFormatting sqref="AN34">
    <cfRule type="cellIs" dxfId="4443" priority="894" operator="lessThan">
      <formula>$C$4</formula>
    </cfRule>
  </conditionalFormatting>
  <conditionalFormatting sqref="AN35">
    <cfRule type="cellIs" dxfId="4442" priority="895" operator="lessThan">
      <formula>$C$4</formula>
    </cfRule>
  </conditionalFormatting>
  <conditionalFormatting sqref="AN36">
    <cfRule type="cellIs" dxfId="4441" priority="896" operator="lessThan">
      <formula>$C$4</formula>
    </cfRule>
  </conditionalFormatting>
  <conditionalFormatting sqref="AN37">
    <cfRule type="cellIs" dxfId="4440" priority="897" operator="lessThan">
      <formula>$C$4</formula>
    </cfRule>
  </conditionalFormatting>
  <conditionalFormatting sqref="AN38">
    <cfRule type="cellIs" dxfId="4439" priority="898" operator="lessThan">
      <formula>$C$4</formula>
    </cfRule>
  </conditionalFormatting>
  <conditionalFormatting sqref="AN39">
    <cfRule type="cellIs" dxfId="4438" priority="899" operator="lessThan">
      <formula>$C$4</formula>
    </cfRule>
  </conditionalFormatting>
  <conditionalFormatting sqref="AN40">
    <cfRule type="cellIs" dxfId="4437" priority="900" operator="lessThan">
      <formula>$C$4</formula>
    </cfRule>
  </conditionalFormatting>
  <conditionalFormatting sqref="AN41">
    <cfRule type="cellIs" dxfId="4436" priority="901" operator="lessThan">
      <formula>$C$4</formula>
    </cfRule>
  </conditionalFormatting>
  <conditionalFormatting sqref="AN42">
    <cfRule type="cellIs" dxfId="4435" priority="902" operator="lessThan">
      <formula>$C$4</formula>
    </cfRule>
  </conditionalFormatting>
  <conditionalFormatting sqref="AN43">
    <cfRule type="cellIs" dxfId="4434" priority="903" operator="lessThan">
      <formula>$C$4</formula>
    </cfRule>
  </conditionalFormatting>
  <conditionalFormatting sqref="AN44">
    <cfRule type="cellIs" dxfId="4433" priority="904" operator="lessThan">
      <formula>$C$4</formula>
    </cfRule>
  </conditionalFormatting>
  <conditionalFormatting sqref="AN45">
    <cfRule type="cellIs" dxfId="4432" priority="905" operator="lessThan">
      <formula>$C$4</formula>
    </cfRule>
  </conditionalFormatting>
  <conditionalFormatting sqref="AN46">
    <cfRule type="cellIs" dxfId="4431" priority="906" operator="lessThan">
      <formula>$C$4</formula>
    </cfRule>
  </conditionalFormatting>
  <conditionalFormatting sqref="AN47">
    <cfRule type="cellIs" dxfId="4430" priority="907" operator="lessThan">
      <formula>$C$4</formula>
    </cfRule>
  </conditionalFormatting>
  <conditionalFormatting sqref="AN48">
    <cfRule type="cellIs" dxfId="4429" priority="908" operator="lessThan">
      <formula>$C$4</formula>
    </cfRule>
  </conditionalFormatting>
  <conditionalFormatting sqref="AN49">
    <cfRule type="cellIs" dxfId="4428" priority="909" operator="lessThan">
      <formula>$C$4</formula>
    </cfRule>
  </conditionalFormatting>
  <conditionalFormatting sqref="AN50">
    <cfRule type="cellIs" dxfId="4427" priority="910" operator="lessThan">
      <formula>$C$4</formula>
    </cfRule>
  </conditionalFormatting>
  <conditionalFormatting sqref="AN51">
    <cfRule type="cellIs" dxfId="4426" priority="911" operator="lessThan">
      <formula>$C$4</formula>
    </cfRule>
  </conditionalFormatting>
  <conditionalFormatting sqref="AN52">
    <cfRule type="cellIs" dxfId="4425" priority="912" operator="lessThan">
      <formula>$C$4</formula>
    </cfRule>
  </conditionalFormatting>
  <conditionalFormatting sqref="AN53">
    <cfRule type="cellIs" dxfId="4424" priority="913" operator="lessThan">
      <formula>$C$4</formula>
    </cfRule>
  </conditionalFormatting>
  <conditionalFormatting sqref="AN54">
    <cfRule type="cellIs" dxfId="4423" priority="914" operator="lessThan">
      <formula>$C$4</formula>
    </cfRule>
  </conditionalFormatting>
  <conditionalFormatting sqref="AN55">
    <cfRule type="cellIs" dxfId="4422" priority="915" operator="lessThan">
      <formula>$C$4</formula>
    </cfRule>
  </conditionalFormatting>
  <conditionalFormatting sqref="AN56">
    <cfRule type="cellIs" dxfId="4421" priority="916" operator="lessThan">
      <formula>$C$4</formula>
    </cfRule>
  </conditionalFormatting>
  <conditionalFormatting sqref="AN57">
    <cfRule type="cellIs" dxfId="4420" priority="917" operator="lessThan">
      <formula>$C$4</formula>
    </cfRule>
  </conditionalFormatting>
  <conditionalFormatting sqref="AN58">
    <cfRule type="cellIs" dxfId="4419" priority="918" operator="lessThan">
      <formula>$C$4</formula>
    </cfRule>
  </conditionalFormatting>
  <conditionalFormatting sqref="AN59">
    <cfRule type="cellIs" dxfId="4418" priority="919" operator="lessThan">
      <formula>$C$4</formula>
    </cfRule>
  </conditionalFormatting>
  <conditionalFormatting sqref="AN60">
    <cfRule type="cellIs" dxfId="4417" priority="920" operator="lessThan">
      <formula>$C$4</formula>
    </cfRule>
  </conditionalFormatting>
  <conditionalFormatting sqref="AO11">
    <cfRule type="cellIs" dxfId="4416" priority="921" operator="lessThan">
      <formula>$C$4</formula>
    </cfRule>
  </conditionalFormatting>
  <conditionalFormatting sqref="AO12">
    <cfRule type="cellIs" dxfId="4415" priority="922" operator="lessThan">
      <formula>$C$4</formula>
    </cfRule>
  </conditionalFormatting>
  <conditionalFormatting sqref="AO13">
    <cfRule type="cellIs" dxfId="4414" priority="923" operator="lessThan">
      <formula>$C$4</formula>
    </cfRule>
  </conditionalFormatting>
  <conditionalFormatting sqref="AO14">
    <cfRule type="cellIs" dxfId="4413" priority="924" operator="lessThan">
      <formula>$C$4</formula>
    </cfRule>
  </conditionalFormatting>
  <conditionalFormatting sqref="AO15">
    <cfRule type="cellIs" dxfId="4412" priority="925" operator="lessThan">
      <formula>$C$4</formula>
    </cfRule>
  </conditionalFormatting>
  <conditionalFormatting sqref="AO16">
    <cfRule type="cellIs" dxfId="4411" priority="926" operator="lessThan">
      <formula>$C$4</formula>
    </cfRule>
  </conditionalFormatting>
  <conditionalFormatting sqref="AO17">
    <cfRule type="cellIs" dxfId="4410" priority="927" operator="lessThan">
      <formula>$C$4</formula>
    </cfRule>
  </conditionalFormatting>
  <conditionalFormatting sqref="AO18">
    <cfRule type="cellIs" dxfId="4409" priority="928" operator="lessThan">
      <formula>$C$4</formula>
    </cfRule>
  </conditionalFormatting>
  <conditionalFormatting sqref="AO19">
    <cfRule type="cellIs" dxfId="4408" priority="929" operator="lessThan">
      <formula>$C$4</formula>
    </cfRule>
  </conditionalFormatting>
  <conditionalFormatting sqref="AO20">
    <cfRule type="cellIs" dxfId="4407" priority="930" operator="lessThan">
      <formula>$C$4</formula>
    </cfRule>
  </conditionalFormatting>
  <conditionalFormatting sqref="AO21">
    <cfRule type="cellIs" dxfId="4406" priority="931" operator="lessThan">
      <formula>$C$4</formula>
    </cfRule>
  </conditionalFormatting>
  <conditionalFormatting sqref="AO22">
    <cfRule type="cellIs" dxfId="4405" priority="932" operator="lessThan">
      <formula>$C$4</formula>
    </cfRule>
  </conditionalFormatting>
  <conditionalFormatting sqref="AO23">
    <cfRule type="cellIs" dxfId="4404" priority="933" operator="lessThan">
      <formula>$C$4</formula>
    </cfRule>
  </conditionalFormatting>
  <conditionalFormatting sqref="AO24">
    <cfRule type="cellIs" dxfId="4403" priority="934" operator="lessThan">
      <formula>$C$4</formula>
    </cfRule>
  </conditionalFormatting>
  <conditionalFormatting sqref="AO25">
    <cfRule type="cellIs" dxfId="4402" priority="935" operator="lessThan">
      <formula>$C$4</formula>
    </cfRule>
  </conditionalFormatting>
  <conditionalFormatting sqref="AO26">
    <cfRule type="cellIs" dxfId="4401" priority="936" operator="lessThan">
      <formula>$C$4</formula>
    </cfRule>
  </conditionalFormatting>
  <conditionalFormatting sqref="AO27">
    <cfRule type="cellIs" dxfId="4400" priority="937" operator="lessThan">
      <formula>$C$4</formula>
    </cfRule>
  </conditionalFormatting>
  <conditionalFormatting sqref="AO28">
    <cfRule type="cellIs" dxfId="4399" priority="938" operator="lessThan">
      <formula>$C$4</formula>
    </cfRule>
  </conditionalFormatting>
  <conditionalFormatting sqref="AO29">
    <cfRule type="cellIs" dxfId="4398" priority="939" operator="lessThan">
      <formula>$C$4</formula>
    </cfRule>
  </conditionalFormatting>
  <conditionalFormatting sqref="AO30">
    <cfRule type="cellIs" dxfId="4397" priority="940" operator="lessThan">
      <formula>$C$4</formula>
    </cfRule>
  </conditionalFormatting>
  <conditionalFormatting sqref="AO31">
    <cfRule type="cellIs" dxfId="4396" priority="941" operator="lessThan">
      <formula>$C$4</formula>
    </cfRule>
  </conditionalFormatting>
  <conditionalFormatting sqref="AO32">
    <cfRule type="cellIs" dxfId="4395" priority="942" operator="lessThan">
      <formula>$C$4</formula>
    </cfRule>
  </conditionalFormatting>
  <conditionalFormatting sqref="AO33">
    <cfRule type="cellIs" dxfId="4394" priority="943" operator="lessThan">
      <formula>$C$4</formula>
    </cfRule>
  </conditionalFormatting>
  <conditionalFormatting sqref="AO34">
    <cfRule type="cellIs" dxfId="4393" priority="944" operator="lessThan">
      <formula>$C$4</formula>
    </cfRule>
  </conditionalFormatting>
  <conditionalFormatting sqref="AO35">
    <cfRule type="cellIs" dxfId="4392" priority="945" operator="lessThan">
      <formula>$C$4</formula>
    </cfRule>
  </conditionalFormatting>
  <conditionalFormatting sqref="AO36">
    <cfRule type="cellIs" dxfId="4391" priority="946" operator="lessThan">
      <formula>$C$4</formula>
    </cfRule>
  </conditionalFormatting>
  <conditionalFormatting sqref="AO37">
    <cfRule type="cellIs" dxfId="4390" priority="947" operator="lessThan">
      <formula>$C$4</formula>
    </cfRule>
  </conditionalFormatting>
  <conditionalFormatting sqref="AO38">
    <cfRule type="cellIs" dxfId="4389" priority="948" operator="lessThan">
      <formula>$C$4</formula>
    </cfRule>
  </conditionalFormatting>
  <conditionalFormatting sqref="AO39">
    <cfRule type="cellIs" dxfId="4388" priority="949" operator="lessThan">
      <formula>$C$4</formula>
    </cfRule>
  </conditionalFormatting>
  <conditionalFormatting sqref="AO40">
    <cfRule type="cellIs" dxfId="4387" priority="950" operator="lessThan">
      <formula>$C$4</formula>
    </cfRule>
  </conditionalFormatting>
  <conditionalFormatting sqref="AO41">
    <cfRule type="cellIs" dxfId="4386" priority="951" operator="lessThan">
      <formula>$C$4</formula>
    </cfRule>
  </conditionalFormatting>
  <conditionalFormatting sqref="AO42">
    <cfRule type="cellIs" dxfId="4385" priority="952" operator="lessThan">
      <formula>$C$4</formula>
    </cfRule>
  </conditionalFormatting>
  <conditionalFormatting sqref="AO43">
    <cfRule type="cellIs" dxfId="4384" priority="953" operator="lessThan">
      <formula>$C$4</formula>
    </cfRule>
  </conditionalFormatting>
  <conditionalFormatting sqref="AO44">
    <cfRule type="cellIs" dxfId="4383" priority="954" operator="lessThan">
      <formula>$C$4</formula>
    </cfRule>
  </conditionalFormatting>
  <conditionalFormatting sqref="AO45">
    <cfRule type="cellIs" dxfId="4382" priority="955" operator="lessThan">
      <formula>$C$4</formula>
    </cfRule>
  </conditionalFormatting>
  <conditionalFormatting sqref="AO46">
    <cfRule type="cellIs" dxfId="4381" priority="956" operator="lessThan">
      <formula>$C$4</formula>
    </cfRule>
  </conditionalFormatting>
  <conditionalFormatting sqref="AO47">
    <cfRule type="cellIs" dxfId="4380" priority="957" operator="lessThan">
      <formula>$C$4</formula>
    </cfRule>
  </conditionalFormatting>
  <conditionalFormatting sqref="AO48">
    <cfRule type="cellIs" dxfId="4379" priority="958" operator="lessThan">
      <formula>$C$4</formula>
    </cfRule>
  </conditionalFormatting>
  <conditionalFormatting sqref="AO49">
    <cfRule type="cellIs" dxfId="4378" priority="959" operator="lessThan">
      <formula>$C$4</formula>
    </cfRule>
  </conditionalFormatting>
  <conditionalFormatting sqref="AO50">
    <cfRule type="cellIs" dxfId="4377" priority="960" operator="lessThan">
      <formula>$C$4</formula>
    </cfRule>
  </conditionalFormatting>
  <conditionalFormatting sqref="AO51">
    <cfRule type="cellIs" dxfId="4376" priority="961" operator="lessThan">
      <formula>$C$4</formula>
    </cfRule>
  </conditionalFormatting>
  <conditionalFormatting sqref="AO52">
    <cfRule type="cellIs" dxfId="4375" priority="962" operator="lessThan">
      <formula>$C$4</formula>
    </cfRule>
  </conditionalFormatting>
  <conditionalFormatting sqref="AO53">
    <cfRule type="cellIs" dxfId="4374" priority="963" operator="lessThan">
      <formula>$C$4</formula>
    </cfRule>
  </conditionalFormatting>
  <conditionalFormatting sqref="AO54">
    <cfRule type="cellIs" dxfId="4373" priority="964" operator="lessThan">
      <formula>$C$4</formula>
    </cfRule>
  </conditionalFormatting>
  <conditionalFormatting sqref="AO55">
    <cfRule type="cellIs" dxfId="4372" priority="965" operator="lessThan">
      <formula>$C$4</formula>
    </cfRule>
  </conditionalFormatting>
  <conditionalFormatting sqref="AO56">
    <cfRule type="cellIs" dxfId="4371" priority="966" operator="lessThan">
      <formula>$C$4</formula>
    </cfRule>
  </conditionalFormatting>
  <conditionalFormatting sqref="AO57">
    <cfRule type="cellIs" dxfId="4370" priority="967" operator="lessThan">
      <formula>$C$4</formula>
    </cfRule>
  </conditionalFormatting>
  <conditionalFormatting sqref="AO58">
    <cfRule type="cellIs" dxfId="4369" priority="968" operator="lessThan">
      <formula>$C$4</formula>
    </cfRule>
  </conditionalFormatting>
  <conditionalFormatting sqref="AO59">
    <cfRule type="cellIs" dxfId="4368" priority="969" operator="lessThan">
      <formula>$C$4</formula>
    </cfRule>
  </conditionalFormatting>
  <conditionalFormatting sqref="AO60">
    <cfRule type="cellIs" dxfId="4367" priority="970" operator="lessThan">
      <formula>$C$4</formula>
    </cfRule>
  </conditionalFormatting>
  <conditionalFormatting sqref="AP11">
    <cfRule type="cellIs" dxfId="4366" priority="971" operator="lessThan">
      <formula>$C$4</formula>
    </cfRule>
  </conditionalFormatting>
  <conditionalFormatting sqref="AP12">
    <cfRule type="cellIs" dxfId="4365" priority="972" operator="lessThan">
      <formula>$C$4</formula>
    </cfRule>
  </conditionalFormatting>
  <conditionalFormatting sqref="AP13">
    <cfRule type="cellIs" dxfId="4364" priority="973" operator="lessThan">
      <formula>$C$4</formula>
    </cfRule>
  </conditionalFormatting>
  <conditionalFormatting sqref="AP14">
    <cfRule type="cellIs" dxfId="4363" priority="974" operator="lessThan">
      <formula>$C$4</formula>
    </cfRule>
  </conditionalFormatting>
  <conditionalFormatting sqref="AP15">
    <cfRule type="cellIs" dxfId="4362" priority="975" operator="lessThan">
      <formula>$C$4</formula>
    </cfRule>
  </conditionalFormatting>
  <conditionalFormatting sqref="AP16">
    <cfRule type="cellIs" dxfId="4361" priority="976" operator="lessThan">
      <formula>$C$4</formula>
    </cfRule>
  </conditionalFormatting>
  <conditionalFormatting sqref="AP17">
    <cfRule type="cellIs" dxfId="4360" priority="977" operator="lessThan">
      <formula>$C$4</formula>
    </cfRule>
  </conditionalFormatting>
  <conditionalFormatting sqref="AP18">
    <cfRule type="cellIs" dxfId="4359" priority="978" operator="lessThan">
      <formula>$C$4</formula>
    </cfRule>
  </conditionalFormatting>
  <conditionalFormatting sqref="AP19">
    <cfRule type="cellIs" dxfId="4358" priority="979" operator="lessThan">
      <formula>$C$4</formula>
    </cfRule>
  </conditionalFormatting>
  <conditionalFormatting sqref="AP20">
    <cfRule type="cellIs" dxfId="4357" priority="980" operator="lessThan">
      <formula>$C$4</formula>
    </cfRule>
  </conditionalFormatting>
  <conditionalFormatting sqref="AP21">
    <cfRule type="cellIs" dxfId="4356" priority="981" operator="lessThan">
      <formula>$C$4</formula>
    </cfRule>
  </conditionalFormatting>
  <conditionalFormatting sqref="AP22">
    <cfRule type="cellIs" dxfId="4355" priority="982" operator="lessThan">
      <formula>$C$4</formula>
    </cfRule>
  </conditionalFormatting>
  <conditionalFormatting sqref="AP23">
    <cfRule type="cellIs" dxfId="4354" priority="983" operator="lessThan">
      <formula>$C$4</formula>
    </cfRule>
  </conditionalFormatting>
  <conditionalFormatting sqref="AP24">
    <cfRule type="cellIs" dxfId="4353" priority="984" operator="lessThan">
      <formula>$C$4</formula>
    </cfRule>
  </conditionalFormatting>
  <conditionalFormatting sqref="AP25">
    <cfRule type="cellIs" dxfId="4352" priority="985" operator="lessThan">
      <formula>$C$4</formula>
    </cfRule>
  </conditionalFormatting>
  <conditionalFormatting sqref="AP26">
    <cfRule type="cellIs" dxfId="4351" priority="986" operator="lessThan">
      <formula>$C$4</formula>
    </cfRule>
  </conditionalFormatting>
  <conditionalFormatting sqref="AP27">
    <cfRule type="cellIs" dxfId="4350" priority="987" operator="lessThan">
      <formula>$C$4</formula>
    </cfRule>
  </conditionalFormatting>
  <conditionalFormatting sqref="AP28">
    <cfRule type="cellIs" dxfId="4349" priority="988" operator="lessThan">
      <formula>$C$4</formula>
    </cfRule>
  </conditionalFormatting>
  <conditionalFormatting sqref="AP29">
    <cfRule type="cellIs" dxfId="4348" priority="989" operator="lessThan">
      <formula>$C$4</formula>
    </cfRule>
  </conditionalFormatting>
  <conditionalFormatting sqref="AP30">
    <cfRule type="cellIs" dxfId="4347" priority="990" operator="lessThan">
      <formula>$C$4</formula>
    </cfRule>
  </conditionalFormatting>
  <conditionalFormatting sqref="AP31">
    <cfRule type="cellIs" dxfId="4346" priority="991" operator="lessThan">
      <formula>$C$4</formula>
    </cfRule>
  </conditionalFormatting>
  <conditionalFormatting sqref="AP32">
    <cfRule type="cellIs" dxfId="4345" priority="992" operator="lessThan">
      <formula>$C$4</formula>
    </cfRule>
  </conditionalFormatting>
  <conditionalFormatting sqref="AP33">
    <cfRule type="cellIs" dxfId="4344" priority="993" operator="lessThan">
      <formula>$C$4</formula>
    </cfRule>
  </conditionalFormatting>
  <conditionalFormatting sqref="AP34">
    <cfRule type="cellIs" dxfId="4343" priority="994" operator="lessThan">
      <formula>$C$4</formula>
    </cfRule>
  </conditionalFormatting>
  <conditionalFormatting sqref="AP35">
    <cfRule type="cellIs" dxfId="4342" priority="995" operator="lessThan">
      <formula>$C$4</formula>
    </cfRule>
  </conditionalFormatting>
  <conditionalFormatting sqref="AP36">
    <cfRule type="cellIs" dxfId="4341" priority="996" operator="lessThan">
      <formula>$C$4</formula>
    </cfRule>
  </conditionalFormatting>
  <conditionalFormatting sqref="AP37">
    <cfRule type="cellIs" dxfId="4340" priority="997" operator="lessThan">
      <formula>$C$4</formula>
    </cfRule>
  </conditionalFormatting>
  <conditionalFormatting sqref="AP38">
    <cfRule type="cellIs" dxfId="4339" priority="998" operator="lessThan">
      <formula>$C$4</formula>
    </cfRule>
  </conditionalFormatting>
  <conditionalFormatting sqref="AP39">
    <cfRule type="cellIs" dxfId="4338" priority="999" operator="lessThan">
      <formula>$C$4</formula>
    </cfRule>
  </conditionalFormatting>
  <conditionalFormatting sqref="AP40">
    <cfRule type="cellIs" dxfId="4337" priority="1000" operator="lessThan">
      <formula>$C$4</formula>
    </cfRule>
  </conditionalFormatting>
  <conditionalFormatting sqref="AP41">
    <cfRule type="cellIs" dxfId="4336" priority="1001" operator="lessThan">
      <formula>$C$4</formula>
    </cfRule>
  </conditionalFormatting>
  <conditionalFormatting sqref="AP42">
    <cfRule type="cellIs" dxfId="4335" priority="1002" operator="lessThan">
      <formula>$C$4</formula>
    </cfRule>
  </conditionalFormatting>
  <conditionalFormatting sqref="AP43">
    <cfRule type="cellIs" dxfId="4334" priority="1003" operator="lessThan">
      <formula>$C$4</formula>
    </cfRule>
  </conditionalFormatting>
  <conditionalFormatting sqref="AP44">
    <cfRule type="cellIs" dxfId="4333" priority="1004" operator="lessThan">
      <formula>$C$4</formula>
    </cfRule>
  </conditionalFormatting>
  <conditionalFormatting sqref="AP45">
    <cfRule type="cellIs" dxfId="4332" priority="1005" operator="lessThan">
      <formula>$C$4</formula>
    </cfRule>
  </conditionalFormatting>
  <conditionalFormatting sqref="AP46">
    <cfRule type="cellIs" dxfId="4331" priority="1006" operator="lessThan">
      <formula>$C$4</formula>
    </cfRule>
  </conditionalFormatting>
  <conditionalFormatting sqref="AP47">
    <cfRule type="cellIs" dxfId="4330" priority="1007" operator="lessThan">
      <formula>$C$4</formula>
    </cfRule>
  </conditionalFormatting>
  <conditionalFormatting sqref="AP48">
    <cfRule type="cellIs" dxfId="4329" priority="1008" operator="lessThan">
      <formula>$C$4</formula>
    </cfRule>
  </conditionalFormatting>
  <conditionalFormatting sqref="AP49">
    <cfRule type="cellIs" dxfId="4328" priority="1009" operator="lessThan">
      <formula>$C$4</formula>
    </cfRule>
  </conditionalFormatting>
  <conditionalFormatting sqref="AP50">
    <cfRule type="cellIs" dxfId="4327" priority="1010" operator="lessThan">
      <formula>$C$4</formula>
    </cfRule>
  </conditionalFormatting>
  <conditionalFormatting sqref="AP51">
    <cfRule type="cellIs" dxfId="4326" priority="1011" operator="lessThan">
      <formula>$C$4</formula>
    </cfRule>
  </conditionalFormatting>
  <conditionalFormatting sqref="AP52">
    <cfRule type="cellIs" dxfId="4325" priority="1012" operator="lessThan">
      <formula>$C$4</formula>
    </cfRule>
  </conditionalFormatting>
  <conditionalFormatting sqref="AP53">
    <cfRule type="cellIs" dxfId="4324" priority="1013" operator="lessThan">
      <formula>$C$4</formula>
    </cfRule>
  </conditionalFormatting>
  <conditionalFormatting sqref="AP54">
    <cfRule type="cellIs" dxfId="4323" priority="1014" operator="lessThan">
      <formula>$C$4</formula>
    </cfRule>
  </conditionalFormatting>
  <conditionalFormatting sqref="AP55">
    <cfRule type="cellIs" dxfId="4322" priority="1015" operator="lessThan">
      <formula>$C$4</formula>
    </cfRule>
  </conditionalFormatting>
  <conditionalFormatting sqref="AP56">
    <cfRule type="cellIs" dxfId="4321" priority="1016" operator="lessThan">
      <formula>$C$4</formula>
    </cfRule>
  </conditionalFormatting>
  <conditionalFormatting sqref="AP57">
    <cfRule type="cellIs" dxfId="4320" priority="1017" operator="lessThan">
      <formula>$C$4</formula>
    </cfRule>
  </conditionalFormatting>
  <conditionalFormatting sqref="AP58">
    <cfRule type="cellIs" dxfId="4319" priority="1018" operator="lessThan">
      <formula>$C$4</formula>
    </cfRule>
  </conditionalFormatting>
  <conditionalFormatting sqref="AP59">
    <cfRule type="cellIs" dxfId="4318" priority="1019" operator="lessThan">
      <formula>$C$4</formula>
    </cfRule>
  </conditionalFormatting>
  <conditionalFormatting sqref="AP60">
    <cfRule type="cellIs" dxfId="4317" priority="1020" operator="lessThan">
      <formula>$C$4</formula>
    </cfRule>
  </conditionalFormatting>
  <conditionalFormatting sqref="AQ11">
    <cfRule type="cellIs" dxfId="4316" priority="1021" operator="lessThan">
      <formula>$C$4</formula>
    </cfRule>
  </conditionalFormatting>
  <conditionalFormatting sqref="AQ12">
    <cfRule type="cellIs" dxfId="4315" priority="1022" operator="lessThan">
      <formula>$C$4</formula>
    </cfRule>
  </conditionalFormatting>
  <conditionalFormatting sqref="AQ13">
    <cfRule type="cellIs" dxfId="4314" priority="1023" operator="lessThan">
      <formula>$C$4</formula>
    </cfRule>
  </conditionalFormatting>
  <conditionalFormatting sqref="AQ14">
    <cfRule type="cellIs" dxfId="4313" priority="1024" operator="lessThan">
      <formula>$C$4</formula>
    </cfRule>
  </conditionalFormatting>
  <conditionalFormatting sqref="AQ15">
    <cfRule type="cellIs" dxfId="4312" priority="1025" operator="lessThan">
      <formula>$C$4</formula>
    </cfRule>
  </conditionalFormatting>
  <conditionalFormatting sqref="AQ16">
    <cfRule type="cellIs" dxfId="4311" priority="1026" operator="lessThan">
      <formula>$C$4</formula>
    </cfRule>
  </conditionalFormatting>
  <conditionalFormatting sqref="AQ17">
    <cfRule type="cellIs" dxfId="4310" priority="1027" operator="lessThan">
      <formula>$C$4</formula>
    </cfRule>
  </conditionalFormatting>
  <conditionalFormatting sqref="AQ18">
    <cfRule type="cellIs" dxfId="4309" priority="1028" operator="lessThan">
      <formula>$C$4</formula>
    </cfRule>
  </conditionalFormatting>
  <conditionalFormatting sqref="AQ19">
    <cfRule type="cellIs" dxfId="4308" priority="1029" operator="lessThan">
      <formula>$C$4</formula>
    </cfRule>
  </conditionalFormatting>
  <conditionalFormatting sqref="AQ20">
    <cfRule type="cellIs" dxfId="4307" priority="1030" operator="lessThan">
      <formula>$C$4</formula>
    </cfRule>
  </conditionalFormatting>
  <conditionalFormatting sqref="AQ21">
    <cfRule type="cellIs" dxfId="4306" priority="1031" operator="lessThan">
      <formula>$C$4</formula>
    </cfRule>
  </conditionalFormatting>
  <conditionalFormatting sqref="AQ22">
    <cfRule type="cellIs" dxfId="4305" priority="1032" operator="lessThan">
      <formula>$C$4</formula>
    </cfRule>
  </conditionalFormatting>
  <conditionalFormatting sqref="AQ23">
    <cfRule type="cellIs" dxfId="4304" priority="1033" operator="lessThan">
      <formula>$C$4</formula>
    </cfRule>
  </conditionalFormatting>
  <conditionalFormatting sqref="AQ24">
    <cfRule type="cellIs" dxfId="4303" priority="1034" operator="lessThan">
      <formula>$C$4</formula>
    </cfRule>
  </conditionalFormatting>
  <conditionalFormatting sqref="AQ25">
    <cfRule type="cellIs" dxfId="4302" priority="1035" operator="lessThan">
      <formula>$C$4</formula>
    </cfRule>
  </conditionalFormatting>
  <conditionalFormatting sqref="AQ26">
    <cfRule type="cellIs" dxfId="4301" priority="1036" operator="lessThan">
      <formula>$C$4</formula>
    </cfRule>
  </conditionalFormatting>
  <conditionalFormatting sqref="AQ27">
    <cfRule type="cellIs" dxfId="4300" priority="1037" operator="lessThan">
      <formula>$C$4</formula>
    </cfRule>
  </conditionalFormatting>
  <conditionalFormatting sqref="AQ28">
    <cfRule type="cellIs" dxfId="4299" priority="1038" operator="lessThan">
      <formula>$C$4</formula>
    </cfRule>
  </conditionalFormatting>
  <conditionalFormatting sqref="AQ29">
    <cfRule type="cellIs" dxfId="4298" priority="1039" operator="lessThan">
      <formula>$C$4</formula>
    </cfRule>
  </conditionalFormatting>
  <conditionalFormatting sqref="AQ30">
    <cfRule type="cellIs" dxfId="4297" priority="1040" operator="lessThan">
      <formula>$C$4</formula>
    </cfRule>
  </conditionalFormatting>
  <conditionalFormatting sqref="AQ31">
    <cfRule type="cellIs" dxfId="4296" priority="1041" operator="lessThan">
      <formula>$C$4</formula>
    </cfRule>
  </conditionalFormatting>
  <conditionalFormatting sqref="AQ32">
    <cfRule type="cellIs" dxfId="4295" priority="1042" operator="lessThan">
      <formula>$C$4</formula>
    </cfRule>
  </conditionalFormatting>
  <conditionalFormatting sqref="AQ33">
    <cfRule type="cellIs" dxfId="4294" priority="1043" operator="lessThan">
      <formula>$C$4</formula>
    </cfRule>
  </conditionalFormatting>
  <conditionalFormatting sqref="AQ34">
    <cfRule type="cellIs" dxfId="4293" priority="1044" operator="lessThan">
      <formula>$C$4</formula>
    </cfRule>
  </conditionalFormatting>
  <conditionalFormatting sqref="AQ35">
    <cfRule type="cellIs" dxfId="4292" priority="1045" operator="lessThan">
      <formula>$C$4</formula>
    </cfRule>
  </conditionalFormatting>
  <conditionalFormatting sqref="AQ36">
    <cfRule type="cellIs" dxfId="4291" priority="1046" operator="lessThan">
      <formula>$C$4</formula>
    </cfRule>
  </conditionalFormatting>
  <conditionalFormatting sqref="AQ37">
    <cfRule type="cellIs" dxfId="4290" priority="1047" operator="lessThan">
      <formula>$C$4</formula>
    </cfRule>
  </conditionalFormatting>
  <conditionalFormatting sqref="AQ38">
    <cfRule type="cellIs" dxfId="4289" priority="1048" operator="lessThan">
      <formula>$C$4</formula>
    </cfRule>
  </conditionalFormatting>
  <conditionalFormatting sqref="AQ39">
    <cfRule type="cellIs" dxfId="4288" priority="1049" operator="lessThan">
      <formula>$C$4</formula>
    </cfRule>
  </conditionalFormatting>
  <conditionalFormatting sqref="AQ40">
    <cfRule type="cellIs" dxfId="4287" priority="1050" operator="lessThan">
      <formula>$C$4</formula>
    </cfRule>
  </conditionalFormatting>
  <conditionalFormatting sqref="AQ41">
    <cfRule type="cellIs" dxfId="4286" priority="1051" operator="lessThan">
      <formula>$C$4</formula>
    </cfRule>
  </conditionalFormatting>
  <conditionalFormatting sqref="AQ42">
    <cfRule type="cellIs" dxfId="4285" priority="1052" operator="lessThan">
      <formula>$C$4</formula>
    </cfRule>
  </conditionalFormatting>
  <conditionalFormatting sqref="AQ43">
    <cfRule type="cellIs" dxfId="4284" priority="1053" operator="lessThan">
      <formula>$C$4</formula>
    </cfRule>
  </conditionalFormatting>
  <conditionalFormatting sqref="AQ44">
    <cfRule type="cellIs" dxfId="4283" priority="1054" operator="lessThan">
      <formula>$C$4</formula>
    </cfRule>
  </conditionalFormatting>
  <conditionalFormatting sqref="AQ45">
    <cfRule type="cellIs" dxfId="4282" priority="1055" operator="lessThan">
      <formula>$C$4</formula>
    </cfRule>
  </conditionalFormatting>
  <conditionalFormatting sqref="AQ46">
    <cfRule type="cellIs" dxfId="4281" priority="1056" operator="lessThan">
      <formula>$C$4</formula>
    </cfRule>
  </conditionalFormatting>
  <conditionalFormatting sqref="AQ47">
    <cfRule type="cellIs" dxfId="4280" priority="1057" operator="lessThan">
      <formula>$C$4</formula>
    </cfRule>
  </conditionalFormatting>
  <conditionalFormatting sqref="AQ48">
    <cfRule type="cellIs" dxfId="4279" priority="1058" operator="lessThan">
      <formula>$C$4</formula>
    </cfRule>
  </conditionalFormatting>
  <conditionalFormatting sqref="AQ49">
    <cfRule type="cellIs" dxfId="4278" priority="1059" operator="lessThan">
      <formula>$C$4</formula>
    </cfRule>
  </conditionalFormatting>
  <conditionalFormatting sqref="AQ50">
    <cfRule type="cellIs" dxfId="4277" priority="1060" operator="lessThan">
      <formula>$C$4</formula>
    </cfRule>
  </conditionalFormatting>
  <conditionalFormatting sqref="AQ51">
    <cfRule type="cellIs" dxfId="4276" priority="1061" operator="lessThan">
      <formula>$C$4</formula>
    </cfRule>
  </conditionalFormatting>
  <conditionalFormatting sqref="AQ52">
    <cfRule type="cellIs" dxfId="4275" priority="1062" operator="lessThan">
      <formula>$C$4</formula>
    </cfRule>
  </conditionalFormatting>
  <conditionalFormatting sqref="AQ53">
    <cfRule type="cellIs" dxfId="4274" priority="1063" operator="lessThan">
      <formula>$C$4</formula>
    </cfRule>
  </conditionalFormatting>
  <conditionalFormatting sqref="AQ54">
    <cfRule type="cellIs" dxfId="4273" priority="1064" operator="lessThan">
      <formula>$C$4</formula>
    </cfRule>
  </conditionalFormatting>
  <conditionalFormatting sqref="AQ55">
    <cfRule type="cellIs" dxfId="4272" priority="1065" operator="lessThan">
      <formula>$C$4</formula>
    </cfRule>
  </conditionalFormatting>
  <conditionalFormatting sqref="AQ56">
    <cfRule type="cellIs" dxfId="4271" priority="1066" operator="lessThan">
      <formula>$C$4</formula>
    </cfRule>
  </conditionalFormatting>
  <conditionalFormatting sqref="AQ57">
    <cfRule type="cellIs" dxfId="4270" priority="1067" operator="lessThan">
      <formula>$C$4</formula>
    </cfRule>
  </conditionalFormatting>
  <conditionalFormatting sqref="AQ58">
    <cfRule type="cellIs" dxfId="4269" priority="1068" operator="lessThan">
      <formula>$C$4</formula>
    </cfRule>
  </conditionalFormatting>
  <conditionalFormatting sqref="AQ59">
    <cfRule type="cellIs" dxfId="4268" priority="1069" operator="lessThan">
      <formula>$C$4</formula>
    </cfRule>
  </conditionalFormatting>
  <conditionalFormatting sqref="AQ60">
    <cfRule type="cellIs" dxfId="4267" priority="1070" operator="lessThan">
      <formula>$C$4</formula>
    </cfRule>
  </conditionalFormatting>
  <conditionalFormatting sqref="AR11">
    <cfRule type="cellIs" dxfId="4266" priority="1071" operator="lessThan">
      <formula>$C$4</formula>
    </cfRule>
  </conditionalFormatting>
  <conditionalFormatting sqref="AR12">
    <cfRule type="cellIs" dxfId="4265" priority="1072" operator="lessThan">
      <formula>$C$4</formula>
    </cfRule>
  </conditionalFormatting>
  <conditionalFormatting sqref="AR13">
    <cfRule type="cellIs" dxfId="4264" priority="1073" operator="lessThan">
      <formula>$C$4</formula>
    </cfRule>
  </conditionalFormatting>
  <conditionalFormatting sqref="AR14">
    <cfRule type="cellIs" dxfId="4263" priority="1074" operator="lessThan">
      <formula>$C$4</formula>
    </cfRule>
  </conditionalFormatting>
  <conditionalFormatting sqref="AR15">
    <cfRule type="cellIs" dxfId="4262" priority="1075" operator="lessThan">
      <formula>$C$4</formula>
    </cfRule>
  </conditionalFormatting>
  <conditionalFormatting sqref="AR16">
    <cfRule type="cellIs" dxfId="4261" priority="1076" operator="lessThan">
      <formula>$C$4</formula>
    </cfRule>
  </conditionalFormatting>
  <conditionalFormatting sqref="AR17">
    <cfRule type="cellIs" dxfId="4260" priority="1077" operator="lessThan">
      <formula>$C$4</formula>
    </cfRule>
  </conditionalFormatting>
  <conditionalFormatting sqref="AR18">
    <cfRule type="cellIs" dxfId="4259" priority="1078" operator="lessThan">
      <formula>$C$4</formula>
    </cfRule>
  </conditionalFormatting>
  <conditionalFormatting sqref="AR19">
    <cfRule type="cellIs" dxfId="4258" priority="1079" operator="lessThan">
      <formula>$C$4</formula>
    </cfRule>
  </conditionalFormatting>
  <conditionalFormatting sqref="AR20">
    <cfRule type="cellIs" dxfId="4257" priority="1080" operator="lessThan">
      <formula>$C$4</formula>
    </cfRule>
  </conditionalFormatting>
  <conditionalFormatting sqref="AR21">
    <cfRule type="cellIs" dxfId="4256" priority="1081" operator="lessThan">
      <formula>$C$4</formula>
    </cfRule>
  </conditionalFormatting>
  <conditionalFormatting sqref="AR22">
    <cfRule type="cellIs" dxfId="4255" priority="1082" operator="lessThan">
      <formula>$C$4</formula>
    </cfRule>
  </conditionalFormatting>
  <conditionalFormatting sqref="AR23">
    <cfRule type="cellIs" dxfId="4254" priority="1083" operator="lessThan">
      <formula>$C$4</formula>
    </cfRule>
  </conditionalFormatting>
  <conditionalFormatting sqref="AR24">
    <cfRule type="cellIs" dxfId="4253" priority="1084" operator="lessThan">
      <formula>$C$4</formula>
    </cfRule>
  </conditionalFormatting>
  <conditionalFormatting sqref="AR25">
    <cfRule type="cellIs" dxfId="4252" priority="1085" operator="lessThan">
      <formula>$C$4</formula>
    </cfRule>
  </conditionalFormatting>
  <conditionalFormatting sqref="AR26">
    <cfRule type="cellIs" dxfId="4251" priority="1086" operator="lessThan">
      <formula>$C$4</formula>
    </cfRule>
  </conditionalFormatting>
  <conditionalFormatting sqref="AR27">
    <cfRule type="cellIs" dxfId="4250" priority="1087" operator="lessThan">
      <formula>$C$4</formula>
    </cfRule>
  </conditionalFormatting>
  <conditionalFormatting sqref="AR28">
    <cfRule type="cellIs" dxfId="4249" priority="1088" operator="lessThan">
      <formula>$C$4</formula>
    </cfRule>
  </conditionalFormatting>
  <conditionalFormatting sqref="AR29">
    <cfRule type="cellIs" dxfId="4248" priority="1089" operator="lessThan">
      <formula>$C$4</formula>
    </cfRule>
  </conditionalFormatting>
  <conditionalFormatting sqref="AR30">
    <cfRule type="cellIs" dxfId="4247" priority="1090" operator="lessThan">
      <formula>$C$4</formula>
    </cfRule>
  </conditionalFormatting>
  <conditionalFormatting sqref="AR31">
    <cfRule type="cellIs" dxfId="4246" priority="1091" operator="lessThan">
      <formula>$C$4</formula>
    </cfRule>
  </conditionalFormatting>
  <conditionalFormatting sqref="AR32">
    <cfRule type="cellIs" dxfId="4245" priority="1092" operator="lessThan">
      <formula>$C$4</formula>
    </cfRule>
  </conditionalFormatting>
  <conditionalFormatting sqref="AR33">
    <cfRule type="cellIs" dxfId="4244" priority="1093" operator="lessThan">
      <formula>$C$4</formula>
    </cfRule>
  </conditionalFormatting>
  <conditionalFormatting sqref="AR34">
    <cfRule type="cellIs" dxfId="4243" priority="1094" operator="lessThan">
      <formula>$C$4</formula>
    </cfRule>
  </conditionalFormatting>
  <conditionalFormatting sqref="AR35">
    <cfRule type="cellIs" dxfId="4242" priority="1095" operator="lessThan">
      <formula>$C$4</formula>
    </cfRule>
  </conditionalFormatting>
  <conditionalFormatting sqref="AR36">
    <cfRule type="cellIs" dxfId="4241" priority="1096" operator="lessThan">
      <formula>$C$4</formula>
    </cfRule>
  </conditionalFormatting>
  <conditionalFormatting sqref="AR37">
    <cfRule type="cellIs" dxfId="4240" priority="1097" operator="lessThan">
      <formula>$C$4</formula>
    </cfRule>
  </conditionalFormatting>
  <conditionalFormatting sqref="AR38">
    <cfRule type="cellIs" dxfId="4239" priority="1098" operator="lessThan">
      <formula>$C$4</formula>
    </cfRule>
  </conditionalFormatting>
  <conditionalFormatting sqref="AR39">
    <cfRule type="cellIs" dxfId="4238" priority="1099" operator="lessThan">
      <formula>$C$4</formula>
    </cfRule>
  </conditionalFormatting>
  <conditionalFormatting sqref="AR40">
    <cfRule type="cellIs" dxfId="4237" priority="1100" operator="lessThan">
      <formula>$C$4</formula>
    </cfRule>
  </conditionalFormatting>
  <conditionalFormatting sqref="AR41">
    <cfRule type="cellIs" dxfId="4236" priority="1101" operator="lessThan">
      <formula>$C$4</formula>
    </cfRule>
  </conditionalFormatting>
  <conditionalFormatting sqref="AR42">
    <cfRule type="cellIs" dxfId="4235" priority="1102" operator="lessThan">
      <formula>$C$4</formula>
    </cfRule>
  </conditionalFormatting>
  <conditionalFormatting sqref="AR43">
    <cfRule type="cellIs" dxfId="4234" priority="1103" operator="lessThan">
      <formula>$C$4</formula>
    </cfRule>
  </conditionalFormatting>
  <conditionalFormatting sqref="AR44">
    <cfRule type="cellIs" dxfId="4233" priority="1104" operator="lessThan">
      <formula>$C$4</formula>
    </cfRule>
  </conditionalFormatting>
  <conditionalFormatting sqref="AR45">
    <cfRule type="cellIs" dxfId="4232" priority="1105" operator="lessThan">
      <formula>$C$4</formula>
    </cfRule>
  </conditionalFormatting>
  <conditionalFormatting sqref="AR46">
    <cfRule type="cellIs" dxfId="4231" priority="1106" operator="lessThan">
      <formula>$C$4</formula>
    </cfRule>
  </conditionalFormatting>
  <conditionalFormatting sqref="AR47">
    <cfRule type="cellIs" dxfId="4230" priority="1107" operator="lessThan">
      <formula>$C$4</formula>
    </cfRule>
  </conditionalFormatting>
  <conditionalFormatting sqref="AR48">
    <cfRule type="cellIs" dxfId="4229" priority="1108" operator="lessThan">
      <formula>$C$4</formula>
    </cfRule>
  </conditionalFormatting>
  <conditionalFormatting sqref="AR49">
    <cfRule type="cellIs" dxfId="4228" priority="1109" operator="lessThan">
      <formula>$C$4</formula>
    </cfRule>
  </conditionalFormatting>
  <conditionalFormatting sqref="AR50">
    <cfRule type="cellIs" dxfId="4227" priority="1110" operator="lessThan">
      <formula>$C$4</formula>
    </cfRule>
  </conditionalFormatting>
  <conditionalFormatting sqref="AR51">
    <cfRule type="cellIs" dxfId="4226" priority="1111" operator="lessThan">
      <formula>$C$4</formula>
    </cfRule>
  </conditionalFormatting>
  <conditionalFormatting sqref="AR52">
    <cfRule type="cellIs" dxfId="4225" priority="1112" operator="lessThan">
      <formula>$C$4</formula>
    </cfRule>
  </conditionalFormatting>
  <conditionalFormatting sqref="AR53">
    <cfRule type="cellIs" dxfId="4224" priority="1113" operator="lessThan">
      <formula>$C$4</formula>
    </cfRule>
  </conditionalFormatting>
  <conditionalFormatting sqref="AR54">
    <cfRule type="cellIs" dxfId="4223" priority="1114" operator="lessThan">
      <formula>$C$4</formula>
    </cfRule>
  </conditionalFormatting>
  <conditionalFormatting sqref="AR55">
    <cfRule type="cellIs" dxfId="4222" priority="1115" operator="lessThan">
      <formula>$C$4</formula>
    </cfRule>
  </conditionalFormatting>
  <conditionalFormatting sqref="AR56">
    <cfRule type="cellIs" dxfId="4221" priority="1116" operator="lessThan">
      <formula>$C$4</formula>
    </cfRule>
  </conditionalFormatting>
  <conditionalFormatting sqref="AR57">
    <cfRule type="cellIs" dxfId="4220" priority="1117" operator="lessThan">
      <formula>$C$4</formula>
    </cfRule>
  </conditionalFormatting>
  <conditionalFormatting sqref="AR58">
    <cfRule type="cellIs" dxfId="4219" priority="1118" operator="lessThan">
      <formula>$C$4</formula>
    </cfRule>
  </conditionalFormatting>
  <conditionalFormatting sqref="AR59">
    <cfRule type="cellIs" dxfId="4218" priority="1119" operator="lessThan">
      <formula>$C$4</formula>
    </cfRule>
  </conditionalFormatting>
  <conditionalFormatting sqref="AR60">
    <cfRule type="cellIs" dxfId="4217" priority="1120" operator="lessThan">
      <formula>$C$4</formula>
    </cfRule>
  </conditionalFormatting>
  <conditionalFormatting sqref="AS11">
    <cfRule type="cellIs" dxfId="4216" priority="1121" operator="lessThan">
      <formula>$C$4</formula>
    </cfRule>
  </conditionalFormatting>
  <conditionalFormatting sqref="AS12">
    <cfRule type="cellIs" dxfId="4215" priority="1122" operator="lessThan">
      <formula>$C$4</formula>
    </cfRule>
  </conditionalFormatting>
  <conditionalFormatting sqref="AS13">
    <cfRule type="cellIs" dxfId="4214" priority="1123" operator="lessThan">
      <formula>$C$4</formula>
    </cfRule>
  </conditionalFormatting>
  <conditionalFormatting sqref="AS14">
    <cfRule type="cellIs" dxfId="4213" priority="1124" operator="lessThan">
      <formula>$C$4</formula>
    </cfRule>
  </conditionalFormatting>
  <conditionalFormatting sqref="AS15">
    <cfRule type="cellIs" dxfId="4212" priority="1125" operator="lessThan">
      <formula>$C$4</formula>
    </cfRule>
  </conditionalFormatting>
  <conditionalFormatting sqref="AS16">
    <cfRule type="cellIs" dxfId="4211" priority="1126" operator="lessThan">
      <formula>$C$4</formula>
    </cfRule>
  </conditionalFormatting>
  <conditionalFormatting sqref="AS17">
    <cfRule type="cellIs" dxfId="4210" priority="1127" operator="lessThan">
      <formula>$C$4</formula>
    </cfRule>
  </conditionalFormatting>
  <conditionalFormatting sqref="AS18">
    <cfRule type="cellIs" dxfId="4209" priority="1128" operator="lessThan">
      <formula>$C$4</formula>
    </cfRule>
  </conditionalFormatting>
  <conditionalFormatting sqref="AS19">
    <cfRule type="cellIs" dxfId="4208" priority="1129" operator="lessThan">
      <formula>$C$4</formula>
    </cfRule>
  </conditionalFormatting>
  <conditionalFormatting sqref="AS20">
    <cfRule type="cellIs" dxfId="4207" priority="1130" operator="lessThan">
      <formula>$C$4</formula>
    </cfRule>
  </conditionalFormatting>
  <conditionalFormatting sqref="AS21">
    <cfRule type="cellIs" dxfId="4206" priority="1131" operator="lessThan">
      <formula>$C$4</formula>
    </cfRule>
  </conditionalFormatting>
  <conditionalFormatting sqref="AS22">
    <cfRule type="cellIs" dxfId="4205" priority="1132" operator="lessThan">
      <formula>$C$4</formula>
    </cfRule>
  </conditionalFormatting>
  <conditionalFormatting sqref="AS23">
    <cfRule type="cellIs" dxfId="4204" priority="1133" operator="lessThan">
      <formula>$C$4</formula>
    </cfRule>
  </conditionalFormatting>
  <conditionalFormatting sqref="AS24">
    <cfRule type="cellIs" dxfId="4203" priority="1134" operator="lessThan">
      <formula>$C$4</formula>
    </cfRule>
  </conditionalFormatting>
  <conditionalFormatting sqref="AS25">
    <cfRule type="cellIs" dxfId="4202" priority="1135" operator="lessThan">
      <formula>$C$4</formula>
    </cfRule>
  </conditionalFormatting>
  <conditionalFormatting sqref="AS26">
    <cfRule type="cellIs" dxfId="4201" priority="1136" operator="lessThan">
      <formula>$C$4</formula>
    </cfRule>
  </conditionalFormatting>
  <conditionalFormatting sqref="AS27">
    <cfRule type="cellIs" dxfId="4200" priority="1137" operator="lessThan">
      <formula>$C$4</formula>
    </cfRule>
  </conditionalFormatting>
  <conditionalFormatting sqref="AS28">
    <cfRule type="cellIs" dxfId="4199" priority="1138" operator="lessThan">
      <formula>$C$4</formula>
    </cfRule>
  </conditionalFormatting>
  <conditionalFormatting sqref="AS29">
    <cfRule type="cellIs" dxfId="4198" priority="1139" operator="lessThan">
      <formula>$C$4</formula>
    </cfRule>
  </conditionalFormatting>
  <conditionalFormatting sqref="AS30">
    <cfRule type="cellIs" dxfId="4197" priority="1140" operator="lessThan">
      <formula>$C$4</formula>
    </cfRule>
  </conditionalFormatting>
  <conditionalFormatting sqref="AS31">
    <cfRule type="cellIs" dxfId="4196" priority="1141" operator="lessThan">
      <formula>$C$4</formula>
    </cfRule>
  </conditionalFormatting>
  <conditionalFormatting sqref="AS32">
    <cfRule type="cellIs" dxfId="4195" priority="1142" operator="lessThan">
      <formula>$C$4</formula>
    </cfRule>
  </conditionalFormatting>
  <conditionalFormatting sqref="AS33">
    <cfRule type="cellIs" dxfId="4194" priority="1143" operator="lessThan">
      <formula>$C$4</formula>
    </cfRule>
  </conditionalFormatting>
  <conditionalFormatting sqref="AS34">
    <cfRule type="cellIs" dxfId="4193" priority="1144" operator="lessThan">
      <formula>$C$4</formula>
    </cfRule>
  </conditionalFormatting>
  <conditionalFormatting sqref="AS35">
    <cfRule type="cellIs" dxfId="4192" priority="1145" operator="lessThan">
      <formula>$C$4</formula>
    </cfRule>
  </conditionalFormatting>
  <conditionalFormatting sqref="AS36">
    <cfRule type="cellIs" dxfId="4191" priority="1146" operator="lessThan">
      <formula>$C$4</formula>
    </cfRule>
  </conditionalFormatting>
  <conditionalFormatting sqref="AS37">
    <cfRule type="cellIs" dxfId="4190" priority="1147" operator="lessThan">
      <formula>$C$4</formula>
    </cfRule>
  </conditionalFormatting>
  <conditionalFormatting sqref="AS38">
    <cfRule type="cellIs" dxfId="4189" priority="1148" operator="lessThan">
      <formula>$C$4</formula>
    </cfRule>
  </conditionalFormatting>
  <conditionalFormatting sqref="AS39">
    <cfRule type="cellIs" dxfId="4188" priority="1149" operator="lessThan">
      <formula>$C$4</formula>
    </cfRule>
  </conditionalFormatting>
  <conditionalFormatting sqref="AS40">
    <cfRule type="cellIs" dxfId="4187" priority="1150" operator="lessThan">
      <formula>$C$4</formula>
    </cfRule>
  </conditionalFormatting>
  <conditionalFormatting sqref="AS41">
    <cfRule type="cellIs" dxfId="4186" priority="1151" operator="lessThan">
      <formula>$C$4</formula>
    </cfRule>
  </conditionalFormatting>
  <conditionalFormatting sqref="AS42">
    <cfRule type="cellIs" dxfId="4185" priority="1152" operator="lessThan">
      <formula>$C$4</formula>
    </cfRule>
  </conditionalFormatting>
  <conditionalFormatting sqref="AS43">
    <cfRule type="cellIs" dxfId="4184" priority="1153" operator="lessThan">
      <formula>$C$4</formula>
    </cfRule>
  </conditionalFormatting>
  <conditionalFormatting sqref="AS44">
    <cfRule type="cellIs" dxfId="4183" priority="1154" operator="lessThan">
      <formula>$C$4</formula>
    </cfRule>
  </conditionalFormatting>
  <conditionalFormatting sqref="AS45">
    <cfRule type="cellIs" dxfId="4182" priority="1155" operator="lessThan">
      <formula>$C$4</formula>
    </cfRule>
  </conditionalFormatting>
  <conditionalFormatting sqref="AS46">
    <cfRule type="cellIs" dxfId="4181" priority="1156" operator="lessThan">
      <formula>$C$4</formula>
    </cfRule>
  </conditionalFormatting>
  <conditionalFormatting sqref="AS47">
    <cfRule type="cellIs" dxfId="4180" priority="1157" operator="lessThan">
      <formula>$C$4</formula>
    </cfRule>
  </conditionalFormatting>
  <conditionalFormatting sqref="AS48">
    <cfRule type="cellIs" dxfId="4179" priority="1158" operator="lessThan">
      <formula>$C$4</formula>
    </cfRule>
  </conditionalFormatting>
  <conditionalFormatting sqref="AS49">
    <cfRule type="cellIs" dxfId="4178" priority="1159" operator="lessThan">
      <formula>$C$4</formula>
    </cfRule>
  </conditionalFormatting>
  <conditionalFormatting sqref="AS50">
    <cfRule type="cellIs" dxfId="4177" priority="1160" operator="lessThan">
      <formula>$C$4</formula>
    </cfRule>
  </conditionalFormatting>
  <conditionalFormatting sqref="AS51">
    <cfRule type="cellIs" dxfId="4176" priority="1161" operator="lessThan">
      <formula>$C$4</formula>
    </cfRule>
  </conditionalFormatting>
  <conditionalFormatting sqref="AS52">
    <cfRule type="cellIs" dxfId="4175" priority="1162" operator="lessThan">
      <formula>$C$4</formula>
    </cfRule>
  </conditionalFormatting>
  <conditionalFormatting sqref="AS53">
    <cfRule type="cellIs" dxfId="4174" priority="1163" operator="lessThan">
      <formula>$C$4</formula>
    </cfRule>
  </conditionalFormatting>
  <conditionalFormatting sqref="AS54">
    <cfRule type="cellIs" dxfId="4173" priority="1164" operator="lessThan">
      <formula>$C$4</formula>
    </cfRule>
  </conditionalFormatting>
  <conditionalFormatting sqref="AS55">
    <cfRule type="cellIs" dxfId="4172" priority="1165" operator="lessThan">
      <formula>$C$4</formula>
    </cfRule>
  </conditionalFormatting>
  <conditionalFormatting sqref="AS56">
    <cfRule type="cellIs" dxfId="4171" priority="1166" operator="lessThan">
      <formula>$C$4</formula>
    </cfRule>
  </conditionalFormatting>
  <conditionalFormatting sqref="AS57">
    <cfRule type="cellIs" dxfId="4170" priority="1167" operator="lessThan">
      <formula>$C$4</formula>
    </cfRule>
  </conditionalFormatting>
  <conditionalFormatting sqref="AS58">
    <cfRule type="cellIs" dxfId="4169" priority="1168" operator="lessThan">
      <formula>$C$4</formula>
    </cfRule>
  </conditionalFormatting>
  <conditionalFormatting sqref="AS59">
    <cfRule type="cellIs" dxfId="4168" priority="1169" operator="lessThan">
      <formula>$C$4</formula>
    </cfRule>
  </conditionalFormatting>
  <conditionalFormatting sqref="AS60">
    <cfRule type="cellIs" dxfId="4167" priority="1170" operator="lessThan">
      <formula>$C$4</formula>
    </cfRule>
  </conditionalFormatting>
  <conditionalFormatting sqref="AT47">
    <cfRule type="cellIs" dxfId="4166" priority="1171" operator="lessThan">
      <formula>$C$4</formula>
    </cfRule>
  </conditionalFormatting>
  <conditionalFormatting sqref="AT48">
    <cfRule type="cellIs" dxfId="4165" priority="1172" operator="lessThan">
      <formula>$C$4</formula>
    </cfRule>
  </conditionalFormatting>
  <conditionalFormatting sqref="AT49">
    <cfRule type="cellIs" dxfId="4164" priority="1173" operator="lessThan">
      <formula>$C$4</formula>
    </cfRule>
  </conditionalFormatting>
  <conditionalFormatting sqref="AT50">
    <cfRule type="cellIs" dxfId="4163" priority="1174" operator="lessThan">
      <formula>$C$4</formula>
    </cfRule>
  </conditionalFormatting>
  <conditionalFormatting sqref="AT51">
    <cfRule type="cellIs" dxfId="4162" priority="1175" operator="lessThan">
      <formula>$C$4</formula>
    </cfRule>
  </conditionalFormatting>
  <conditionalFormatting sqref="AT52">
    <cfRule type="cellIs" dxfId="4161" priority="1176" operator="lessThan">
      <formula>$C$4</formula>
    </cfRule>
  </conditionalFormatting>
  <conditionalFormatting sqref="AT53">
    <cfRule type="cellIs" dxfId="4160" priority="1177" operator="lessThan">
      <formula>$C$4</formula>
    </cfRule>
  </conditionalFormatting>
  <conditionalFormatting sqref="AT54">
    <cfRule type="cellIs" dxfId="4159" priority="1178" operator="lessThan">
      <formula>$C$4</formula>
    </cfRule>
  </conditionalFormatting>
  <conditionalFormatting sqref="AT55">
    <cfRule type="cellIs" dxfId="4158" priority="1179" operator="lessThan">
      <formula>$C$4</formula>
    </cfRule>
  </conditionalFormatting>
  <conditionalFormatting sqref="AT56">
    <cfRule type="cellIs" dxfId="4157" priority="1180" operator="lessThan">
      <formula>$C$4</formula>
    </cfRule>
  </conditionalFormatting>
  <conditionalFormatting sqref="AT57">
    <cfRule type="cellIs" dxfId="4156" priority="1181" operator="lessThan">
      <formula>$C$4</formula>
    </cfRule>
  </conditionalFormatting>
  <conditionalFormatting sqref="AT58">
    <cfRule type="cellIs" dxfId="4155" priority="1182" operator="lessThan">
      <formula>$C$4</formula>
    </cfRule>
  </conditionalFormatting>
  <conditionalFormatting sqref="AT59">
    <cfRule type="cellIs" dxfId="4154" priority="1183" operator="lessThan">
      <formula>$C$4</formula>
    </cfRule>
  </conditionalFormatting>
  <conditionalFormatting sqref="AT60">
    <cfRule type="cellIs" dxfId="4153" priority="1184" operator="lessThan">
      <formula>$C$4</formula>
    </cfRule>
  </conditionalFormatting>
  <conditionalFormatting sqref="AU11">
    <cfRule type="cellIs" dxfId="4152" priority="1185" operator="lessThan">
      <formula>$C$4</formula>
    </cfRule>
  </conditionalFormatting>
  <conditionalFormatting sqref="AU12">
    <cfRule type="cellIs" dxfId="4151" priority="1186" operator="lessThan">
      <formula>$C$4</formula>
    </cfRule>
  </conditionalFormatting>
  <conditionalFormatting sqref="AU13">
    <cfRule type="cellIs" dxfId="4150" priority="1187" operator="lessThan">
      <formula>$C$4</formula>
    </cfRule>
  </conditionalFormatting>
  <conditionalFormatting sqref="AU14">
    <cfRule type="cellIs" dxfId="4149" priority="1188" operator="lessThan">
      <formula>$C$4</formula>
    </cfRule>
  </conditionalFormatting>
  <conditionalFormatting sqref="AU15">
    <cfRule type="cellIs" dxfId="4148" priority="1189" operator="lessThan">
      <formula>$C$4</formula>
    </cfRule>
  </conditionalFormatting>
  <conditionalFormatting sqref="AU16">
    <cfRule type="cellIs" dxfId="4147" priority="1190" operator="lessThan">
      <formula>$C$4</formula>
    </cfRule>
  </conditionalFormatting>
  <conditionalFormatting sqref="AU17">
    <cfRule type="cellIs" dxfId="4146" priority="1191" operator="lessThan">
      <formula>$C$4</formula>
    </cfRule>
  </conditionalFormatting>
  <conditionalFormatting sqref="AU18">
    <cfRule type="cellIs" dxfId="4145" priority="1192" operator="lessThan">
      <formula>$C$4</formula>
    </cfRule>
  </conditionalFormatting>
  <conditionalFormatting sqref="AU19">
    <cfRule type="cellIs" dxfId="4144" priority="1193" operator="lessThan">
      <formula>$C$4</formula>
    </cfRule>
  </conditionalFormatting>
  <conditionalFormatting sqref="AU20">
    <cfRule type="cellIs" dxfId="4143" priority="1194" operator="lessThan">
      <formula>$C$4</formula>
    </cfRule>
  </conditionalFormatting>
  <conditionalFormatting sqref="AU21">
    <cfRule type="cellIs" dxfId="4142" priority="1195" operator="lessThan">
      <formula>$C$4</formula>
    </cfRule>
  </conditionalFormatting>
  <conditionalFormatting sqref="AU22">
    <cfRule type="cellIs" dxfId="4141" priority="1196" operator="lessThan">
      <formula>$C$4</formula>
    </cfRule>
  </conditionalFormatting>
  <conditionalFormatting sqref="AU23">
    <cfRule type="cellIs" dxfId="4140" priority="1197" operator="lessThan">
      <formula>$C$4</formula>
    </cfRule>
  </conditionalFormatting>
  <conditionalFormatting sqref="AU24">
    <cfRule type="cellIs" dxfId="4139" priority="1198" operator="lessThan">
      <formula>$C$4</formula>
    </cfRule>
  </conditionalFormatting>
  <conditionalFormatting sqref="AU25">
    <cfRule type="cellIs" dxfId="4138" priority="1199" operator="lessThan">
      <formula>$C$4</formula>
    </cfRule>
  </conditionalFormatting>
  <conditionalFormatting sqref="AU26">
    <cfRule type="cellIs" dxfId="4137" priority="1200" operator="lessThan">
      <formula>$C$4</formula>
    </cfRule>
  </conditionalFormatting>
  <conditionalFormatting sqref="AU27">
    <cfRule type="cellIs" dxfId="4136" priority="1201" operator="lessThan">
      <formula>$C$4</formula>
    </cfRule>
  </conditionalFormatting>
  <conditionalFormatting sqref="AU28">
    <cfRule type="cellIs" dxfId="4135" priority="1202" operator="lessThan">
      <formula>$C$4</formula>
    </cfRule>
  </conditionalFormatting>
  <conditionalFormatting sqref="AU29">
    <cfRule type="cellIs" dxfId="4134" priority="1203" operator="lessThan">
      <formula>$C$4</formula>
    </cfRule>
  </conditionalFormatting>
  <conditionalFormatting sqref="AU30">
    <cfRule type="cellIs" dxfId="4133" priority="1204" operator="lessThan">
      <formula>$C$4</formula>
    </cfRule>
  </conditionalFormatting>
  <conditionalFormatting sqref="AU31">
    <cfRule type="cellIs" dxfId="4132" priority="1205" operator="lessThan">
      <formula>$C$4</formula>
    </cfRule>
  </conditionalFormatting>
  <conditionalFormatting sqref="AU32">
    <cfRule type="cellIs" dxfId="4131" priority="1206" operator="lessThan">
      <formula>$C$4</formula>
    </cfRule>
  </conditionalFormatting>
  <conditionalFormatting sqref="AU33">
    <cfRule type="cellIs" dxfId="4130" priority="1207" operator="lessThan">
      <formula>$C$4</formula>
    </cfRule>
  </conditionalFormatting>
  <conditionalFormatting sqref="AU34">
    <cfRule type="cellIs" dxfId="4129" priority="1208" operator="lessThan">
      <formula>$C$4</formula>
    </cfRule>
  </conditionalFormatting>
  <conditionalFormatting sqref="AU35">
    <cfRule type="cellIs" dxfId="4128" priority="1209" operator="lessThan">
      <formula>$C$4</formula>
    </cfRule>
  </conditionalFormatting>
  <conditionalFormatting sqref="AU36">
    <cfRule type="cellIs" dxfId="4127" priority="1210" operator="lessThan">
      <formula>$C$4</formula>
    </cfRule>
  </conditionalFormatting>
  <conditionalFormatting sqref="AU37">
    <cfRule type="cellIs" dxfId="4126" priority="1211" operator="lessThan">
      <formula>$C$4</formula>
    </cfRule>
  </conditionalFormatting>
  <conditionalFormatting sqref="AU38">
    <cfRule type="cellIs" dxfId="4125" priority="1212" operator="lessThan">
      <formula>$C$4</formula>
    </cfRule>
  </conditionalFormatting>
  <conditionalFormatting sqref="AU39">
    <cfRule type="cellIs" dxfId="4124" priority="1213" operator="lessThan">
      <formula>$C$4</formula>
    </cfRule>
  </conditionalFormatting>
  <conditionalFormatting sqref="AU40">
    <cfRule type="cellIs" dxfId="4123" priority="1214" operator="lessThan">
      <formula>$C$4</formula>
    </cfRule>
  </conditionalFormatting>
  <conditionalFormatting sqref="AU41">
    <cfRule type="cellIs" dxfId="4122" priority="1215" operator="lessThan">
      <formula>$C$4</formula>
    </cfRule>
  </conditionalFormatting>
  <conditionalFormatting sqref="AU42">
    <cfRule type="cellIs" dxfId="4121" priority="1216" operator="lessThan">
      <formula>$C$4</formula>
    </cfRule>
  </conditionalFormatting>
  <conditionalFormatting sqref="AU43">
    <cfRule type="cellIs" dxfId="4120" priority="1217" operator="lessThan">
      <formula>$C$4</formula>
    </cfRule>
  </conditionalFormatting>
  <conditionalFormatting sqref="AU44">
    <cfRule type="cellIs" dxfId="4119" priority="1218" operator="lessThan">
      <formula>$C$4</formula>
    </cfRule>
  </conditionalFormatting>
  <conditionalFormatting sqref="AU45">
    <cfRule type="cellIs" dxfId="4118" priority="1219" operator="lessThan">
      <formula>$C$4</formula>
    </cfRule>
  </conditionalFormatting>
  <conditionalFormatting sqref="AU46">
    <cfRule type="cellIs" dxfId="4117" priority="1220" operator="lessThan">
      <formula>$C$4</formula>
    </cfRule>
  </conditionalFormatting>
  <conditionalFormatting sqref="AU47">
    <cfRule type="cellIs" dxfId="4116" priority="1221" operator="lessThan">
      <formula>$C$4</formula>
    </cfRule>
  </conditionalFormatting>
  <conditionalFormatting sqref="AU48">
    <cfRule type="cellIs" dxfId="4115" priority="1222" operator="lessThan">
      <formula>$C$4</formula>
    </cfRule>
  </conditionalFormatting>
  <conditionalFormatting sqref="AU49">
    <cfRule type="cellIs" dxfId="4114" priority="1223" operator="lessThan">
      <formula>$C$4</formula>
    </cfRule>
  </conditionalFormatting>
  <conditionalFormatting sqref="AU50">
    <cfRule type="cellIs" dxfId="4113" priority="1224" operator="lessThan">
      <formula>$C$4</formula>
    </cfRule>
  </conditionalFormatting>
  <conditionalFormatting sqref="AU51">
    <cfRule type="cellIs" dxfId="4112" priority="1225" operator="lessThan">
      <formula>$C$4</formula>
    </cfRule>
  </conditionalFormatting>
  <conditionalFormatting sqref="AU52">
    <cfRule type="cellIs" dxfId="4111" priority="1226" operator="lessThan">
      <formula>$C$4</formula>
    </cfRule>
  </conditionalFormatting>
  <conditionalFormatting sqref="AU53">
    <cfRule type="cellIs" dxfId="4110" priority="1227" operator="lessThan">
      <formula>$C$4</formula>
    </cfRule>
  </conditionalFormatting>
  <conditionalFormatting sqref="AU54">
    <cfRule type="cellIs" dxfId="4109" priority="1228" operator="lessThan">
      <formula>$C$4</formula>
    </cfRule>
  </conditionalFormatting>
  <conditionalFormatting sqref="AU55">
    <cfRule type="cellIs" dxfId="4108" priority="1229" operator="lessThan">
      <formula>$C$4</formula>
    </cfRule>
  </conditionalFormatting>
  <conditionalFormatting sqref="AU56">
    <cfRule type="cellIs" dxfId="4107" priority="1230" operator="lessThan">
      <formula>$C$4</formula>
    </cfRule>
  </conditionalFormatting>
  <conditionalFormatting sqref="AU57">
    <cfRule type="cellIs" dxfId="4106" priority="1231" operator="lessThan">
      <formula>$C$4</formula>
    </cfRule>
  </conditionalFormatting>
  <conditionalFormatting sqref="AU58">
    <cfRule type="cellIs" dxfId="4105" priority="1232" operator="lessThan">
      <formula>$C$4</formula>
    </cfRule>
  </conditionalFormatting>
  <conditionalFormatting sqref="AU59">
    <cfRule type="cellIs" dxfId="4104" priority="1233" operator="lessThan">
      <formula>$C$4</formula>
    </cfRule>
  </conditionalFormatting>
  <conditionalFormatting sqref="AU60">
    <cfRule type="cellIs" dxfId="4103" priority="1234" operator="lessThan">
      <formula>$C$4</formula>
    </cfRule>
  </conditionalFormatting>
  <conditionalFormatting sqref="AV11">
    <cfRule type="cellIs" dxfId="4102" priority="1235" operator="lessThan">
      <formula>$C$4</formula>
    </cfRule>
  </conditionalFormatting>
  <conditionalFormatting sqref="AV12">
    <cfRule type="cellIs" dxfId="4101" priority="1236" operator="lessThan">
      <formula>$C$4</formula>
    </cfRule>
  </conditionalFormatting>
  <conditionalFormatting sqref="AV13">
    <cfRule type="cellIs" dxfId="4100" priority="1237" operator="lessThan">
      <formula>$C$4</formula>
    </cfRule>
  </conditionalFormatting>
  <conditionalFormatting sqref="AV14">
    <cfRule type="cellIs" dxfId="4099" priority="1238" operator="lessThan">
      <formula>$C$4</formula>
    </cfRule>
  </conditionalFormatting>
  <conditionalFormatting sqref="AV15">
    <cfRule type="cellIs" dxfId="4098" priority="1239" operator="lessThan">
      <formula>$C$4</formula>
    </cfRule>
  </conditionalFormatting>
  <conditionalFormatting sqref="AV16">
    <cfRule type="cellIs" dxfId="4097" priority="1240" operator="lessThan">
      <formula>$C$4</formula>
    </cfRule>
  </conditionalFormatting>
  <conditionalFormatting sqref="AV17">
    <cfRule type="cellIs" dxfId="4096" priority="1241" operator="lessThan">
      <formula>$C$4</formula>
    </cfRule>
  </conditionalFormatting>
  <conditionalFormatting sqref="AV18">
    <cfRule type="cellIs" dxfId="4095" priority="1242" operator="lessThan">
      <formula>$C$4</formula>
    </cfRule>
  </conditionalFormatting>
  <conditionalFormatting sqref="AV19">
    <cfRule type="cellIs" dxfId="4094" priority="1243" operator="lessThan">
      <formula>$C$4</formula>
    </cfRule>
  </conditionalFormatting>
  <conditionalFormatting sqref="AV20">
    <cfRule type="cellIs" dxfId="4093" priority="1244" operator="lessThan">
      <formula>$C$4</formula>
    </cfRule>
  </conditionalFormatting>
  <conditionalFormatting sqref="AV21">
    <cfRule type="cellIs" dxfId="4092" priority="1245" operator="lessThan">
      <formula>$C$4</formula>
    </cfRule>
  </conditionalFormatting>
  <conditionalFormatting sqref="AV22">
    <cfRule type="cellIs" dxfId="4091" priority="1246" operator="lessThan">
      <formula>$C$4</formula>
    </cfRule>
  </conditionalFormatting>
  <conditionalFormatting sqref="AV23">
    <cfRule type="cellIs" dxfId="4090" priority="1247" operator="lessThan">
      <formula>$C$4</formula>
    </cfRule>
  </conditionalFormatting>
  <conditionalFormatting sqref="AV24">
    <cfRule type="cellIs" dxfId="4089" priority="1248" operator="lessThan">
      <formula>$C$4</formula>
    </cfRule>
  </conditionalFormatting>
  <conditionalFormatting sqref="AV25">
    <cfRule type="cellIs" dxfId="4088" priority="1249" operator="lessThan">
      <formula>$C$4</formula>
    </cfRule>
  </conditionalFormatting>
  <conditionalFormatting sqref="AV26">
    <cfRule type="cellIs" dxfId="4087" priority="1250" operator="lessThan">
      <formula>$C$4</formula>
    </cfRule>
  </conditionalFormatting>
  <conditionalFormatting sqref="AV27">
    <cfRule type="cellIs" dxfId="4086" priority="1251" operator="lessThan">
      <formula>$C$4</formula>
    </cfRule>
  </conditionalFormatting>
  <conditionalFormatting sqref="AV28">
    <cfRule type="cellIs" dxfId="4085" priority="1252" operator="lessThan">
      <formula>$C$4</formula>
    </cfRule>
  </conditionalFormatting>
  <conditionalFormatting sqref="AV29">
    <cfRule type="cellIs" dxfId="4084" priority="1253" operator="lessThan">
      <formula>$C$4</formula>
    </cfRule>
  </conditionalFormatting>
  <conditionalFormatting sqref="AV30">
    <cfRule type="cellIs" dxfId="4083" priority="1254" operator="lessThan">
      <formula>$C$4</formula>
    </cfRule>
  </conditionalFormatting>
  <conditionalFormatting sqref="AV31">
    <cfRule type="cellIs" dxfId="4082" priority="1255" operator="lessThan">
      <formula>$C$4</formula>
    </cfRule>
  </conditionalFormatting>
  <conditionalFormatting sqref="AV32">
    <cfRule type="cellIs" dxfId="4081" priority="1256" operator="lessThan">
      <formula>$C$4</formula>
    </cfRule>
  </conditionalFormatting>
  <conditionalFormatting sqref="AV33">
    <cfRule type="cellIs" dxfId="4080" priority="1257" operator="lessThan">
      <formula>$C$4</formula>
    </cfRule>
  </conditionalFormatting>
  <conditionalFormatting sqref="AV34">
    <cfRule type="cellIs" dxfId="4079" priority="1258" operator="lessThan">
      <formula>$C$4</formula>
    </cfRule>
  </conditionalFormatting>
  <conditionalFormatting sqref="AV35">
    <cfRule type="cellIs" dxfId="4078" priority="1259" operator="lessThan">
      <formula>$C$4</formula>
    </cfRule>
  </conditionalFormatting>
  <conditionalFormatting sqref="AV36">
    <cfRule type="cellIs" dxfId="4077" priority="1260" operator="lessThan">
      <formula>$C$4</formula>
    </cfRule>
  </conditionalFormatting>
  <conditionalFormatting sqref="AV37">
    <cfRule type="cellIs" dxfId="4076" priority="1261" operator="lessThan">
      <formula>$C$4</formula>
    </cfRule>
  </conditionalFormatting>
  <conditionalFormatting sqref="AV38">
    <cfRule type="cellIs" dxfId="4075" priority="1262" operator="lessThan">
      <formula>$C$4</formula>
    </cfRule>
  </conditionalFormatting>
  <conditionalFormatting sqref="AV39">
    <cfRule type="cellIs" dxfId="4074" priority="1263" operator="lessThan">
      <formula>$C$4</formula>
    </cfRule>
  </conditionalFormatting>
  <conditionalFormatting sqref="AV40">
    <cfRule type="cellIs" dxfId="4073" priority="1264" operator="lessThan">
      <formula>$C$4</formula>
    </cfRule>
  </conditionalFormatting>
  <conditionalFormatting sqref="AV41">
    <cfRule type="cellIs" dxfId="4072" priority="1265" operator="lessThan">
      <formula>$C$4</formula>
    </cfRule>
  </conditionalFormatting>
  <conditionalFormatting sqref="AV42">
    <cfRule type="cellIs" dxfId="4071" priority="1266" operator="lessThan">
      <formula>$C$4</formula>
    </cfRule>
  </conditionalFormatting>
  <conditionalFormatting sqref="AV43">
    <cfRule type="cellIs" dxfId="4070" priority="1267" operator="lessThan">
      <formula>$C$4</formula>
    </cfRule>
  </conditionalFormatting>
  <conditionalFormatting sqref="AV44">
    <cfRule type="cellIs" dxfId="4069" priority="1268" operator="lessThan">
      <formula>$C$4</formula>
    </cfRule>
  </conditionalFormatting>
  <conditionalFormatting sqref="AV45">
    <cfRule type="cellIs" dxfId="4068" priority="1269" operator="lessThan">
      <formula>$C$4</formula>
    </cfRule>
  </conditionalFormatting>
  <conditionalFormatting sqref="AV46">
    <cfRule type="cellIs" dxfId="4067" priority="1270" operator="lessThan">
      <formula>$C$4</formula>
    </cfRule>
  </conditionalFormatting>
  <conditionalFormatting sqref="AV47">
    <cfRule type="cellIs" dxfId="4066" priority="1271" operator="lessThan">
      <formula>$C$4</formula>
    </cfRule>
  </conditionalFormatting>
  <conditionalFormatting sqref="AV48">
    <cfRule type="cellIs" dxfId="4065" priority="1272" operator="lessThan">
      <formula>$C$4</formula>
    </cfRule>
  </conditionalFormatting>
  <conditionalFormatting sqref="AV49">
    <cfRule type="cellIs" dxfId="4064" priority="1273" operator="lessThan">
      <formula>$C$4</formula>
    </cfRule>
  </conditionalFormatting>
  <conditionalFormatting sqref="AV50">
    <cfRule type="cellIs" dxfId="4063" priority="1274" operator="lessThan">
      <formula>$C$4</formula>
    </cfRule>
  </conditionalFormatting>
  <conditionalFormatting sqref="AV51">
    <cfRule type="cellIs" dxfId="4062" priority="1275" operator="lessThan">
      <formula>$C$4</formula>
    </cfRule>
  </conditionalFormatting>
  <conditionalFormatting sqref="AV52">
    <cfRule type="cellIs" dxfId="4061" priority="1276" operator="lessThan">
      <formula>$C$4</formula>
    </cfRule>
  </conditionalFormatting>
  <conditionalFormatting sqref="AV53">
    <cfRule type="cellIs" dxfId="4060" priority="1277" operator="lessThan">
      <formula>$C$4</formula>
    </cfRule>
  </conditionalFormatting>
  <conditionalFormatting sqref="AV54">
    <cfRule type="cellIs" dxfId="4059" priority="1278" operator="lessThan">
      <formula>$C$4</formula>
    </cfRule>
  </conditionalFormatting>
  <conditionalFormatting sqref="AV55">
    <cfRule type="cellIs" dxfId="4058" priority="1279" operator="lessThan">
      <formula>$C$4</formula>
    </cfRule>
  </conditionalFormatting>
  <conditionalFormatting sqref="AV56">
    <cfRule type="cellIs" dxfId="4057" priority="1280" operator="lessThan">
      <formula>$C$4</formula>
    </cfRule>
  </conditionalFormatting>
  <conditionalFormatting sqref="AV57">
    <cfRule type="cellIs" dxfId="4056" priority="1281" operator="lessThan">
      <formula>$C$4</formula>
    </cfRule>
  </conditionalFormatting>
  <conditionalFormatting sqref="AV58">
    <cfRule type="cellIs" dxfId="4055" priority="1282" operator="lessThan">
      <formula>$C$4</formula>
    </cfRule>
  </conditionalFormatting>
  <conditionalFormatting sqref="AV59">
    <cfRule type="cellIs" dxfId="4054" priority="1283" operator="lessThan">
      <formula>$C$4</formula>
    </cfRule>
  </conditionalFormatting>
  <conditionalFormatting sqref="AV60">
    <cfRule type="cellIs" dxfId="4053" priority="1284" operator="lessThan">
      <formula>$C$4</formula>
    </cfRule>
  </conditionalFormatting>
  <conditionalFormatting sqref="AW11">
    <cfRule type="cellIs" dxfId="4052" priority="1285" operator="lessThan">
      <formula>$C$4</formula>
    </cfRule>
  </conditionalFormatting>
  <conditionalFormatting sqref="AW12">
    <cfRule type="cellIs" dxfId="4051" priority="1286" operator="lessThan">
      <formula>$C$4</formula>
    </cfRule>
  </conditionalFormatting>
  <conditionalFormatting sqref="AW13">
    <cfRule type="cellIs" dxfId="4050" priority="1287" operator="lessThan">
      <formula>$C$4</formula>
    </cfRule>
  </conditionalFormatting>
  <conditionalFormatting sqref="AW14">
    <cfRule type="cellIs" dxfId="4049" priority="1288" operator="lessThan">
      <formula>$C$4</formula>
    </cfRule>
  </conditionalFormatting>
  <conditionalFormatting sqref="AW15">
    <cfRule type="cellIs" dxfId="4048" priority="1289" operator="lessThan">
      <formula>$C$4</formula>
    </cfRule>
  </conditionalFormatting>
  <conditionalFormatting sqref="AW16">
    <cfRule type="cellIs" dxfId="4047" priority="1290" operator="lessThan">
      <formula>$C$4</formula>
    </cfRule>
  </conditionalFormatting>
  <conditionalFormatting sqref="AW17">
    <cfRule type="cellIs" dxfId="4046" priority="1291" operator="lessThan">
      <formula>$C$4</formula>
    </cfRule>
  </conditionalFormatting>
  <conditionalFormatting sqref="AW18">
    <cfRule type="cellIs" dxfId="4045" priority="1292" operator="lessThan">
      <formula>$C$4</formula>
    </cfRule>
  </conditionalFormatting>
  <conditionalFormatting sqref="AW19">
    <cfRule type="cellIs" dxfId="4044" priority="1293" operator="lessThan">
      <formula>$C$4</formula>
    </cfRule>
  </conditionalFormatting>
  <conditionalFormatting sqref="AW20">
    <cfRule type="cellIs" dxfId="4043" priority="1294" operator="lessThan">
      <formula>$C$4</formula>
    </cfRule>
  </conditionalFormatting>
  <conditionalFormatting sqref="AW21">
    <cfRule type="cellIs" dxfId="4042" priority="1295" operator="lessThan">
      <formula>$C$4</formula>
    </cfRule>
  </conditionalFormatting>
  <conditionalFormatting sqref="AW22">
    <cfRule type="cellIs" dxfId="4041" priority="1296" operator="lessThan">
      <formula>$C$4</formula>
    </cfRule>
  </conditionalFormatting>
  <conditionalFormatting sqref="AW23">
    <cfRule type="cellIs" dxfId="4040" priority="1297" operator="lessThan">
      <formula>$C$4</formula>
    </cfRule>
  </conditionalFormatting>
  <conditionalFormatting sqref="AW24">
    <cfRule type="cellIs" dxfId="4039" priority="1298" operator="lessThan">
      <formula>$C$4</formula>
    </cfRule>
  </conditionalFormatting>
  <conditionalFormatting sqref="AW25">
    <cfRule type="cellIs" dxfId="4038" priority="1299" operator="lessThan">
      <formula>$C$4</formula>
    </cfRule>
  </conditionalFormatting>
  <conditionalFormatting sqref="AW26">
    <cfRule type="cellIs" dxfId="4037" priority="1300" operator="lessThan">
      <formula>$C$4</formula>
    </cfRule>
  </conditionalFormatting>
  <conditionalFormatting sqref="AW27">
    <cfRule type="cellIs" dxfId="4036" priority="1301" operator="lessThan">
      <formula>$C$4</formula>
    </cfRule>
  </conditionalFormatting>
  <conditionalFormatting sqref="AW28">
    <cfRule type="cellIs" dxfId="4035" priority="1302" operator="lessThan">
      <formula>$C$4</formula>
    </cfRule>
  </conditionalFormatting>
  <conditionalFormatting sqref="AW29">
    <cfRule type="cellIs" dxfId="4034" priority="1303" operator="lessThan">
      <formula>$C$4</formula>
    </cfRule>
  </conditionalFormatting>
  <conditionalFormatting sqref="AW30">
    <cfRule type="cellIs" dxfId="4033" priority="1304" operator="lessThan">
      <formula>$C$4</formula>
    </cfRule>
  </conditionalFormatting>
  <conditionalFormatting sqref="AW31">
    <cfRule type="cellIs" dxfId="4032" priority="1305" operator="lessThan">
      <formula>$C$4</formula>
    </cfRule>
  </conditionalFormatting>
  <conditionalFormatting sqref="AW32">
    <cfRule type="cellIs" dxfId="4031" priority="1306" operator="lessThan">
      <formula>$C$4</formula>
    </cfRule>
  </conditionalFormatting>
  <conditionalFormatting sqref="AW33">
    <cfRule type="cellIs" dxfId="4030" priority="1307" operator="lessThan">
      <formula>$C$4</formula>
    </cfRule>
  </conditionalFormatting>
  <conditionalFormatting sqref="AW34">
    <cfRule type="cellIs" dxfId="4029" priority="1308" operator="lessThan">
      <formula>$C$4</formula>
    </cfRule>
  </conditionalFormatting>
  <conditionalFormatting sqref="AW35">
    <cfRule type="cellIs" dxfId="4028" priority="1309" operator="lessThan">
      <formula>$C$4</formula>
    </cfRule>
  </conditionalFormatting>
  <conditionalFormatting sqref="AW36">
    <cfRule type="cellIs" dxfId="4027" priority="1310" operator="lessThan">
      <formula>$C$4</formula>
    </cfRule>
  </conditionalFormatting>
  <conditionalFormatting sqref="AW37">
    <cfRule type="cellIs" dxfId="4026" priority="1311" operator="lessThan">
      <formula>$C$4</formula>
    </cfRule>
  </conditionalFormatting>
  <conditionalFormatting sqref="AW38">
    <cfRule type="cellIs" dxfId="4025" priority="1312" operator="lessThan">
      <formula>$C$4</formula>
    </cfRule>
  </conditionalFormatting>
  <conditionalFormatting sqref="AW39">
    <cfRule type="cellIs" dxfId="4024" priority="1313" operator="lessThan">
      <formula>$C$4</formula>
    </cfRule>
  </conditionalFormatting>
  <conditionalFormatting sqref="AW40">
    <cfRule type="cellIs" dxfId="4023" priority="1314" operator="lessThan">
      <formula>$C$4</formula>
    </cfRule>
  </conditionalFormatting>
  <conditionalFormatting sqref="AW41">
    <cfRule type="cellIs" dxfId="4022" priority="1315" operator="lessThan">
      <formula>$C$4</formula>
    </cfRule>
  </conditionalFormatting>
  <conditionalFormatting sqref="AW42">
    <cfRule type="cellIs" dxfId="4021" priority="1316" operator="lessThan">
      <formula>$C$4</formula>
    </cfRule>
  </conditionalFormatting>
  <conditionalFormatting sqref="AW43">
    <cfRule type="cellIs" dxfId="4020" priority="1317" operator="lessThan">
      <formula>$C$4</formula>
    </cfRule>
  </conditionalFormatting>
  <conditionalFormatting sqref="AW44">
    <cfRule type="cellIs" dxfId="4019" priority="1318" operator="lessThan">
      <formula>$C$4</formula>
    </cfRule>
  </conditionalFormatting>
  <conditionalFormatting sqref="AW45">
    <cfRule type="cellIs" dxfId="4018" priority="1319" operator="lessThan">
      <formula>$C$4</formula>
    </cfRule>
  </conditionalFormatting>
  <conditionalFormatting sqref="AW46">
    <cfRule type="cellIs" dxfId="4017" priority="1320" operator="lessThan">
      <formula>$C$4</formula>
    </cfRule>
  </conditionalFormatting>
  <conditionalFormatting sqref="AW47">
    <cfRule type="cellIs" dxfId="4016" priority="1321" operator="lessThan">
      <formula>$C$4</formula>
    </cfRule>
  </conditionalFormatting>
  <conditionalFormatting sqref="AW48">
    <cfRule type="cellIs" dxfId="4015" priority="1322" operator="lessThan">
      <formula>$C$4</formula>
    </cfRule>
  </conditionalFormatting>
  <conditionalFormatting sqref="AW49">
    <cfRule type="cellIs" dxfId="4014" priority="1323" operator="lessThan">
      <formula>$C$4</formula>
    </cfRule>
  </conditionalFormatting>
  <conditionalFormatting sqref="AW50">
    <cfRule type="cellIs" dxfId="4013" priority="1324" operator="lessThan">
      <formula>$C$4</formula>
    </cfRule>
  </conditionalFormatting>
  <conditionalFormatting sqref="AW51">
    <cfRule type="cellIs" dxfId="4012" priority="1325" operator="lessThan">
      <formula>$C$4</formula>
    </cfRule>
  </conditionalFormatting>
  <conditionalFormatting sqref="AW52">
    <cfRule type="cellIs" dxfId="4011" priority="1326" operator="lessThan">
      <formula>$C$4</formula>
    </cfRule>
  </conditionalFormatting>
  <conditionalFormatting sqref="AW53">
    <cfRule type="cellIs" dxfId="4010" priority="1327" operator="lessThan">
      <formula>$C$4</formula>
    </cfRule>
  </conditionalFormatting>
  <conditionalFormatting sqref="AW54">
    <cfRule type="cellIs" dxfId="4009" priority="1328" operator="lessThan">
      <formula>$C$4</formula>
    </cfRule>
  </conditionalFormatting>
  <conditionalFormatting sqref="AW55">
    <cfRule type="cellIs" dxfId="4008" priority="1329" operator="lessThan">
      <formula>$C$4</formula>
    </cfRule>
  </conditionalFormatting>
  <conditionalFormatting sqref="AW56">
    <cfRule type="cellIs" dxfId="4007" priority="1330" operator="lessThan">
      <formula>$C$4</formula>
    </cfRule>
  </conditionalFormatting>
  <conditionalFormatting sqref="AW57">
    <cfRule type="cellIs" dxfId="4006" priority="1331" operator="lessThan">
      <formula>$C$4</formula>
    </cfRule>
  </conditionalFormatting>
  <conditionalFormatting sqref="AW58">
    <cfRule type="cellIs" dxfId="4005" priority="1332" operator="lessThan">
      <formula>$C$4</formula>
    </cfRule>
  </conditionalFormatting>
  <conditionalFormatting sqref="AW59">
    <cfRule type="cellIs" dxfId="4004" priority="1333" operator="lessThan">
      <formula>$C$4</formula>
    </cfRule>
  </conditionalFormatting>
  <conditionalFormatting sqref="AW60">
    <cfRule type="cellIs" dxfId="4003" priority="1334" operator="lessThan">
      <formula>$C$4</formula>
    </cfRule>
  </conditionalFormatting>
  <conditionalFormatting sqref="BR11">
    <cfRule type="cellIs" dxfId="4002" priority="1335" operator="lessThan">
      <formula>$C$4</formula>
    </cfRule>
  </conditionalFormatting>
  <conditionalFormatting sqref="BR12">
    <cfRule type="cellIs" dxfId="4001" priority="1336" operator="lessThan">
      <formula>$C$4</formula>
    </cfRule>
  </conditionalFormatting>
  <conditionalFormatting sqref="BR13">
    <cfRule type="cellIs" dxfId="4000" priority="1337" operator="lessThan">
      <formula>$C$4</formula>
    </cfRule>
  </conditionalFormatting>
  <conditionalFormatting sqref="BR14">
    <cfRule type="cellIs" dxfId="3999" priority="1338" operator="lessThan">
      <formula>$C$4</formula>
    </cfRule>
  </conditionalFormatting>
  <conditionalFormatting sqref="BR15">
    <cfRule type="cellIs" dxfId="3998" priority="1339" operator="lessThan">
      <formula>$C$4</formula>
    </cfRule>
  </conditionalFormatting>
  <conditionalFormatting sqref="BR16">
    <cfRule type="cellIs" dxfId="3997" priority="1340" operator="lessThan">
      <formula>$C$4</formula>
    </cfRule>
  </conditionalFormatting>
  <conditionalFormatting sqref="BR17">
    <cfRule type="cellIs" dxfId="3996" priority="1341" operator="lessThan">
      <formula>$C$4</formula>
    </cfRule>
  </conditionalFormatting>
  <conditionalFormatting sqref="BR18">
    <cfRule type="cellIs" dxfId="3995" priority="1342" operator="lessThan">
      <formula>$C$4</formula>
    </cfRule>
  </conditionalFormatting>
  <conditionalFormatting sqref="BR19">
    <cfRule type="cellIs" dxfId="3994" priority="1343" operator="lessThan">
      <formula>$C$4</formula>
    </cfRule>
  </conditionalFormatting>
  <conditionalFormatting sqref="BR20">
    <cfRule type="cellIs" dxfId="3993" priority="1344" operator="lessThan">
      <formula>$C$4</formula>
    </cfRule>
  </conditionalFormatting>
  <conditionalFormatting sqref="BR21">
    <cfRule type="cellIs" dxfId="3992" priority="1345" operator="lessThan">
      <formula>$C$4</formula>
    </cfRule>
  </conditionalFormatting>
  <conditionalFormatting sqref="BR22">
    <cfRule type="cellIs" dxfId="3991" priority="1346" operator="lessThan">
      <formula>$C$4</formula>
    </cfRule>
  </conditionalFormatting>
  <conditionalFormatting sqref="BR23">
    <cfRule type="cellIs" dxfId="3990" priority="1347" operator="lessThan">
      <formula>$C$4</formula>
    </cfRule>
  </conditionalFormatting>
  <conditionalFormatting sqref="BR24">
    <cfRule type="cellIs" dxfId="3989" priority="1348" operator="lessThan">
      <formula>$C$4</formula>
    </cfRule>
  </conditionalFormatting>
  <conditionalFormatting sqref="BR25">
    <cfRule type="cellIs" dxfId="3988" priority="1349" operator="lessThan">
      <formula>$C$4</formula>
    </cfRule>
  </conditionalFormatting>
  <conditionalFormatting sqref="BR26">
    <cfRule type="cellIs" dxfId="3987" priority="1350" operator="lessThan">
      <formula>$C$4</formula>
    </cfRule>
  </conditionalFormatting>
  <conditionalFormatting sqref="BR27">
    <cfRule type="cellIs" dxfId="3986" priority="1351" operator="lessThan">
      <formula>$C$4</formula>
    </cfRule>
  </conditionalFormatting>
  <conditionalFormatting sqref="BR28">
    <cfRule type="cellIs" dxfId="3985" priority="1352" operator="lessThan">
      <formula>$C$4</formula>
    </cfRule>
  </conditionalFormatting>
  <conditionalFormatting sqref="BR29">
    <cfRule type="cellIs" dxfId="3984" priority="1353" operator="lessThan">
      <formula>$C$4</formula>
    </cfRule>
  </conditionalFormatting>
  <conditionalFormatting sqref="BR30">
    <cfRule type="cellIs" dxfId="3983" priority="1354" operator="lessThan">
      <formula>$C$4</formula>
    </cfRule>
  </conditionalFormatting>
  <conditionalFormatting sqref="BR31">
    <cfRule type="cellIs" dxfId="3982" priority="1355" operator="lessThan">
      <formula>$C$4</formula>
    </cfRule>
  </conditionalFormatting>
  <conditionalFormatting sqref="BR32">
    <cfRule type="cellIs" dxfId="3981" priority="1356" operator="lessThan">
      <formula>$C$4</formula>
    </cfRule>
  </conditionalFormatting>
  <conditionalFormatting sqref="BR33">
    <cfRule type="cellIs" dxfId="3980" priority="1357" operator="lessThan">
      <formula>$C$4</formula>
    </cfRule>
  </conditionalFormatting>
  <conditionalFormatting sqref="BR34">
    <cfRule type="cellIs" dxfId="3979" priority="1358" operator="lessThan">
      <formula>$C$4</formula>
    </cfRule>
  </conditionalFormatting>
  <conditionalFormatting sqref="BR35">
    <cfRule type="cellIs" dxfId="3978" priority="1359" operator="lessThan">
      <formula>$C$4</formula>
    </cfRule>
  </conditionalFormatting>
  <conditionalFormatting sqref="BR36">
    <cfRule type="cellIs" dxfId="3977" priority="1360" operator="lessThan">
      <formula>$C$4</formula>
    </cfRule>
  </conditionalFormatting>
  <conditionalFormatting sqref="BR37">
    <cfRule type="cellIs" dxfId="3976" priority="1361" operator="lessThan">
      <formula>$C$4</formula>
    </cfRule>
  </conditionalFormatting>
  <conditionalFormatting sqref="BR38">
    <cfRule type="cellIs" dxfId="3975" priority="1362" operator="lessThan">
      <formula>$C$4</formula>
    </cfRule>
  </conditionalFormatting>
  <conditionalFormatting sqref="BR39">
    <cfRule type="cellIs" dxfId="3974" priority="1363" operator="lessThan">
      <formula>$C$4</formula>
    </cfRule>
  </conditionalFormatting>
  <conditionalFormatting sqref="BR40">
    <cfRule type="cellIs" dxfId="3973" priority="1364" operator="lessThan">
      <formula>$C$4</formula>
    </cfRule>
  </conditionalFormatting>
  <conditionalFormatting sqref="BR41">
    <cfRule type="cellIs" dxfId="3972" priority="1365" operator="lessThan">
      <formula>$C$4</formula>
    </cfRule>
  </conditionalFormatting>
  <conditionalFormatting sqref="BR42">
    <cfRule type="cellIs" dxfId="3971" priority="1366" operator="lessThan">
      <formula>$C$4</formula>
    </cfRule>
  </conditionalFormatting>
  <conditionalFormatting sqref="BR43">
    <cfRule type="cellIs" dxfId="3970" priority="1367" operator="lessThan">
      <formula>$C$4</formula>
    </cfRule>
  </conditionalFormatting>
  <conditionalFormatting sqref="BR44">
    <cfRule type="cellIs" dxfId="3969" priority="1368" operator="lessThan">
      <formula>$C$4</formula>
    </cfRule>
  </conditionalFormatting>
  <conditionalFormatting sqref="BR45">
    <cfRule type="cellIs" dxfId="3968" priority="1369" operator="lessThan">
      <formula>$C$4</formula>
    </cfRule>
  </conditionalFormatting>
  <conditionalFormatting sqref="BR46">
    <cfRule type="cellIs" dxfId="3967" priority="1370" operator="lessThan">
      <formula>$C$4</formula>
    </cfRule>
  </conditionalFormatting>
  <conditionalFormatting sqref="BR47">
    <cfRule type="cellIs" dxfId="3966" priority="1371" operator="lessThan">
      <formula>$C$4</formula>
    </cfRule>
  </conditionalFormatting>
  <conditionalFormatting sqref="BR48">
    <cfRule type="cellIs" dxfId="3965" priority="1372" operator="lessThan">
      <formula>$C$4</formula>
    </cfRule>
  </conditionalFormatting>
  <conditionalFormatting sqref="BR49">
    <cfRule type="cellIs" dxfId="3964" priority="1373" operator="lessThan">
      <formula>$C$4</formula>
    </cfRule>
  </conditionalFormatting>
  <conditionalFormatting sqref="BR50">
    <cfRule type="cellIs" dxfId="3963" priority="1374" operator="lessThan">
      <formula>$C$4</formula>
    </cfRule>
  </conditionalFormatting>
  <conditionalFormatting sqref="BR51">
    <cfRule type="cellIs" dxfId="3962" priority="1375" operator="lessThan">
      <formula>$C$4</formula>
    </cfRule>
  </conditionalFormatting>
  <conditionalFormatting sqref="BR52">
    <cfRule type="cellIs" dxfId="3961" priority="1376" operator="lessThan">
      <formula>$C$4</formula>
    </cfRule>
  </conditionalFormatting>
  <conditionalFormatting sqref="BR53">
    <cfRule type="cellIs" dxfId="3960" priority="1377" operator="lessThan">
      <formula>$C$4</formula>
    </cfRule>
  </conditionalFormatting>
  <conditionalFormatting sqref="BR54">
    <cfRule type="cellIs" dxfId="3959" priority="1378" operator="lessThan">
      <formula>$C$4</formula>
    </cfRule>
  </conditionalFormatting>
  <conditionalFormatting sqref="BR55">
    <cfRule type="cellIs" dxfId="3958" priority="1379" operator="lessThan">
      <formula>$C$4</formula>
    </cfRule>
  </conditionalFormatting>
  <conditionalFormatting sqref="BR56">
    <cfRule type="cellIs" dxfId="3957" priority="1380" operator="lessThan">
      <formula>$C$4</formula>
    </cfRule>
  </conditionalFormatting>
  <conditionalFormatting sqref="BR57">
    <cfRule type="cellIs" dxfId="3956" priority="1381" operator="lessThan">
      <formula>$C$4</formula>
    </cfRule>
  </conditionalFormatting>
  <conditionalFormatting sqref="BR58">
    <cfRule type="cellIs" dxfId="3955" priority="1382" operator="lessThan">
      <formula>$C$4</formula>
    </cfRule>
  </conditionalFormatting>
  <conditionalFormatting sqref="BR59">
    <cfRule type="cellIs" dxfId="3954" priority="1383" operator="lessThan">
      <formula>$C$4</formula>
    </cfRule>
  </conditionalFormatting>
  <conditionalFormatting sqref="BR60">
    <cfRule type="cellIs" dxfId="3953" priority="1384" operator="lessThan">
      <formula>$C$4</formula>
    </cfRule>
  </conditionalFormatting>
  <conditionalFormatting sqref="BS47">
    <cfRule type="cellIs" dxfId="3952" priority="1385" operator="lessThan">
      <formula>$C$4</formula>
    </cfRule>
  </conditionalFormatting>
  <conditionalFormatting sqref="BS48">
    <cfRule type="cellIs" dxfId="3951" priority="1386" operator="lessThan">
      <formula>$C$4</formula>
    </cfRule>
  </conditionalFormatting>
  <conditionalFormatting sqref="BS49">
    <cfRule type="cellIs" dxfId="3950" priority="1387" operator="lessThan">
      <formula>$C$4</formula>
    </cfRule>
  </conditionalFormatting>
  <conditionalFormatting sqref="BS50">
    <cfRule type="cellIs" dxfId="3949" priority="1388" operator="lessThan">
      <formula>$C$4</formula>
    </cfRule>
  </conditionalFormatting>
  <conditionalFormatting sqref="BS51">
    <cfRule type="cellIs" dxfId="3948" priority="1389" operator="lessThan">
      <formula>$C$4</formula>
    </cfRule>
  </conditionalFormatting>
  <conditionalFormatting sqref="BS52">
    <cfRule type="cellIs" dxfId="3947" priority="1390" operator="lessThan">
      <formula>$C$4</formula>
    </cfRule>
  </conditionalFormatting>
  <conditionalFormatting sqref="BS53">
    <cfRule type="cellIs" dxfId="3946" priority="1391" operator="lessThan">
      <formula>$C$4</formula>
    </cfRule>
  </conditionalFormatting>
  <conditionalFormatting sqref="BS54">
    <cfRule type="cellIs" dxfId="3945" priority="1392" operator="lessThan">
      <formula>$C$4</formula>
    </cfRule>
  </conditionalFormatting>
  <conditionalFormatting sqref="BS55">
    <cfRule type="cellIs" dxfId="3944" priority="1393" operator="lessThan">
      <formula>$C$4</formula>
    </cfRule>
  </conditionalFormatting>
  <conditionalFormatting sqref="BS56">
    <cfRule type="cellIs" dxfId="3943" priority="1394" operator="lessThan">
      <formula>$C$4</formula>
    </cfRule>
  </conditionalFormatting>
  <conditionalFormatting sqref="BS57">
    <cfRule type="cellIs" dxfId="3942" priority="1395" operator="lessThan">
      <formula>$C$4</formula>
    </cfRule>
  </conditionalFormatting>
  <conditionalFormatting sqref="BS58">
    <cfRule type="cellIs" dxfId="3941" priority="1396" operator="lessThan">
      <formula>$C$4</formula>
    </cfRule>
  </conditionalFormatting>
  <conditionalFormatting sqref="BS59">
    <cfRule type="cellIs" dxfId="3940" priority="1397" operator="lessThan">
      <formula>$C$4</formula>
    </cfRule>
  </conditionalFormatting>
  <conditionalFormatting sqref="BS60">
    <cfRule type="cellIs" dxfId="3939" priority="1398" operator="lessThan">
      <formula>$C$4</formula>
    </cfRule>
  </conditionalFormatting>
  <conditionalFormatting sqref="BT11">
    <cfRule type="cellIs" dxfId="3938" priority="1399" operator="lessThan">
      <formula>$C$4</formula>
    </cfRule>
  </conditionalFormatting>
  <conditionalFormatting sqref="BT12">
    <cfRule type="cellIs" dxfId="3937" priority="1400" operator="lessThan">
      <formula>$C$4</formula>
    </cfRule>
  </conditionalFormatting>
  <conditionalFormatting sqref="BT13">
    <cfRule type="cellIs" dxfId="3936" priority="1401" operator="lessThan">
      <formula>$C$4</formula>
    </cfRule>
  </conditionalFormatting>
  <conditionalFormatting sqref="BT14">
    <cfRule type="cellIs" dxfId="3935" priority="1402" operator="lessThan">
      <formula>$C$4</formula>
    </cfRule>
  </conditionalFormatting>
  <conditionalFormatting sqref="BT15">
    <cfRule type="cellIs" dxfId="3934" priority="1403" operator="lessThan">
      <formula>$C$4</formula>
    </cfRule>
  </conditionalFormatting>
  <conditionalFormatting sqref="BT16">
    <cfRule type="cellIs" dxfId="3933" priority="1404" operator="lessThan">
      <formula>$C$4</formula>
    </cfRule>
  </conditionalFormatting>
  <conditionalFormatting sqref="BT17">
    <cfRule type="cellIs" dxfId="3932" priority="1405" operator="lessThan">
      <formula>$C$4</formula>
    </cfRule>
  </conditionalFormatting>
  <conditionalFormatting sqref="BT18">
    <cfRule type="cellIs" dxfId="3931" priority="1406" operator="lessThan">
      <formula>$C$4</formula>
    </cfRule>
  </conditionalFormatting>
  <conditionalFormatting sqref="BT19">
    <cfRule type="cellIs" dxfId="3930" priority="1407" operator="lessThan">
      <formula>$C$4</formula>
    </cfRule>
  </conditionalFormatting>
  <conditionalFormatting sqref="BT20">
    <cfRule type="cellIs" dxfId="3929" priority="1408" operator="lessThan">
      <formula>$C$4</formula>
    </cfRule>
  </conditionalFormatting>
  <conditionalFormatting sqref="BT21">
    <cfRule type="cellIs" dxfId="3928" priority="1409" operator="lessThan">
      <formula>$C$4</formula>
    </cfRule>
  </conditionalFormatting>
  <conditionalFormatting sqref="BT22">
    <cfRule type="cellIs" dxfId="3927" priority="1410" operator="lessThan">
      <formula>$C$4</formula>
    </cfRule>
  </conditionalFormatting>
  <conditionalFormatting sqref="BT23">
    <cfRule type="cellIs" dxfId="3926" priority="1411" operator="lessThan">
      <formula>$C$4</formula>
    </cfRule>
  </conditionalFormatting>
  <conditionalFormatting sqref="BT24">
    <cfRule type="cellIs" dxfId="3925" priority="1412" operator="lessThan">
      <formula>$C$4</formula>
    </cfRule>
  </conditionalFormatting>
  <conditionalFormatting sqref="BT25">
    <cfRule type="cellIs" dxfId="3924" priority="1413" operator="lessThan">
      <formula>$C$4</formula>
    </cfRule>
  </conditionalFormatting>
  <conditionalFormatting sqref="BT26">
    <cfRule type="cellIs" dxfId="3923" priority="1414" operator="lessThan">
      <formula>$C$4</formula>
    </cfRule>
  </conditionalFormatting>
  <conditionalFormatting sqref="BT27">
    <cfRule type="cellIs" dxfId="3922" priority="1415" operator="lessThan">
      <formula>$C$4</formula>
    </cfRule>
  </conditionalFormatting>
  <conditionalFormatting sqref="BT28">
    <cfRule type="cellIs" dxfId="3921" priority="1416" operator="lessThan">
      <formula>$C$4</formula>
    </cfRule>
  </conditionalFormatting>
  <conditionalFormatting sqref="BT29">
    <cfRule type="cellIs" dxfId="3920" priority="1417" operator="lessThan">
      <formula>$C$4</formula>
    </cfRule>
  </conditionalFormatting>
  <conditionalFormatting sqref="BT30">
    <cfRule type="cellIs" dxfId="3919" priority="1418" operator="lessThan">
      <formula>$C$4</formula>
    </cfRule>
  </conditionalFormatting>
  <conditionalFormatting sqref="BT31">
    <cfRule type="cellIs" dxfId="3918" priority="1419" operator="lessThan">
      <formula>$C$4</formula>
    </cfRule>
  </conditionalFormatting>
  <conditionalFormatting sqref="BT32">
    <cfRule type="cellIs" dxfId="3917" priority="1420" operator="lessThan">
      <formula>$C$4</formula>
    </cfRule>
  </conditionalFormatting>
  <conditionalFormatting sqref="BT33">
    <cfRule type="cellIs" dxfId="3916" priority="1421" operator="lessThan">
      <formula>$C$4</formula>
    </cfRule>
  </conditionalFormatting>
  <conditionalFormatting sqref="BT34">
    <cfRule type="cellIs" dxfId="3915" priority="1422" operator="lessThan">
      <formula>$C$4</formula>
    </cfRule>
  </conditionalFormatting>
  <conditionalFormatting sqref="BT35">
    <cfRule type="cellIs" dxfId="3914" priority="1423" operator="lessThan">
      <formula>$C$4</formula>
    </cfRule>
  </conditionalFormatting>
  <conditionalFormatting sqref="BT36">
    <cfRule type="cellIs" dxfId="3913" priority="1424" operator="lessThan">
      <formula>$C$4</formula>
    </cfRule>
  </conditionalFormatting>
  <conditionalFormatting sqref="BT37">
    <cfRule type="cellIs" dxfId="3912" priority="1425" operator="lessThan">
      <formula>$C$4</formula>
    </cfRule>
  </conditionalFormatting>
  <conditionalFormatting sqref="BT38">
    <cfRule type="cellIs" dxfId="3911" priority="1426" operator="lessThan">
      <formula>$C$4</formula>
    </cfRule>
  </conditionalFormatting>
  <conditionalFormatting sqref="BT39">
    <cfRule type="cellIs" dxfId="3910" priority="1427" operator="lessThan">
      <formula>$C$4</formula>
    </cfRule>
  </conditionalFormatting>
  <conditionalFormatting sqref="BT40">
    <cfRule type="cellIs" dxfId="3909" priority="1428" operator="lessThan">
      <formula>$C$4</formula>
    </cfRule>
  </conditionalFormatting>
  <conditionalFormatting sqref="BT41">
    <cfRule type="cellIs" dxfId="3908" priority="1429" operator="lessThan">
      <formula>$C$4</formula>
    </cfRule>
  </conditionalFormatting>
  <conditionalFormatting sqref="BT42">
    <cfRule type="cellIs" dxfId="3907" priority="1430" operator="lessThan">
      <formula>$C$4</formula>
    </cfRule>
  </conditionalFormatting>
  <conditionalFormatting sqref="BT43">
    <cfRule type="cellIs" dxfId="3906" priority="1431" operator="lessThan">
      <formula>$C$4</formula>
    </cfRule>
  </conditionalFormatting>
  <conditionalFormatting sqref="BT44">
    <cfRule type="cellIs" dxfId="3905" priority="1432" operator="lessThan">
      <formula>$C$4</formula>
    </cfRule>
  </conditionalFormatting>
  <conditionalFormatting sqref="BT45">
    <cfRule type="cellIs" dxfId="3904" priority="1433" operator="lessThan">
      <formula>$C$4</formula>
    </cfRule>
  </conditionalFormatting>
  <conditionalFormatting sqref="BT46">
    <cfRule type="cellIs" dxfId="3903" priority="1434" operator="lessThan">
      <formula>$C$4</formula>
    </cfRule>
  </conditionalFormatting>
  <conditionalFormatting sqref="BT47">
    <cfRule type="cellIs" dxfId="3902" priority="1435" operator="lessThan">
      <formula>$C$4</formula>
    </cfRule>
  </conditionalFormatting>
  <conditionalFormatting sqref="BT48">
    <cfRule type="cellIs" dxfId="3901" priority="1436" operator="lessThan">
      <formula>$C$4</formula>
    </cfRule>
  </conditionalFormatting>
  <conditionalFormatting sqref="BT49">
    <cfRule type="cellIs" dxfId="3900" priority="1437" operator="lessThan">
      <formula>$C$4</formula>
    </cfRule>
  </conditionalFormatting>
  <conditionalFormatting sqref="BT50">
    <cfRule type="cellIs" dxfId="3899" priority="1438" operator="lessThan">
      <formula>$C$4</formula>
    </cfRule>
  </conditionalFormatting>
  <conditionalFormatting sqref="BT51">
    <cfRule type="cellIs" dxfId="3898" priority="1439" operator="lessThan">
      <formula>$C$4</formula>
    </cfRule>
  </conditionalFormatting>
  <conditionalFormatting sqref="BT52">
    <cfRule type="cellIs" dxfId="3897" priority="1440" operator="lessThan">
      <formula>$C$4</formula>
    </cfRule>
  </conditionalFormatting>
  <conditionalFormatting sqref="BT53">
    <cfRule type="cellIs" dxfId="3896" priority="1441" operator="lessThan">
      <formula>$C$4</formula>
    </cfRule>
  </conditionalFormatting>
  <conditionalFormatting sqref="BT54">
    <cfRule type="cellIs" dxfId="3895" priority="1442" operator="lessThan">
      <formula>$C$4</formula>
    </cfRule>
  </conditionalFormatting>
  <conditionalFormatting sqref="BT55">
    <cfRule type="cellIs" dxfId="3894" priority="1443" operator="lessThan">
      <formula>$C$4</formula>
    </cfRule>
  </conditionalFormatting>
  <conditionalFormatting sqref="BT56">
    <cfRule type="cellIs" dxfId="3893" priority="1444" operator="lessThan">
      <formula>$C$4</formula>
    </cfRule>
  </conditionalFormatting>
  <conditionalFormatting sqref="BT57">
    <cfRule type="cellIs" dxfId="3892" priority="1445" operator="lessThan">
      <formula>$C$4</formula>
    </cfRule>
  </conditionalFormatting>
  <conditionalFormatting sqref="BT58">
    <cfRule type="cellIs" dxfId="3891" priority="1446" operator="lessThan">
      <formula>$C$4</formula>
    </cfRule>
  </conditionalFormatting>
  <conditionalFormatting sqref="BT59">
    <cfRule type="cellIs" dxfId="3890" priority="1447" operator="lessThan">
      <formula>$C$4</formula>
    </cfRule>
  </conditionalFormatting>
  <conditionalFormatting sqref="BT60">
    <cfRule type="cellIs" dxfId="3889" priority="1448" operator="lessThan">
      <formula>$C$4</formula>
    </cfRule>
  </conditionalFormatting>
  <conditionalFormatting sqref="BU11">
    <cfRule type="cellIs" dxfId="3888" priority="1449" operator="lessThan">
      <formula>$C$4</formula>
    </cfRule>
  </conditionalFormatting>
  <conditionalFormatting sqref="BU12">
    <cfRule type="cellIs" dxfId="3887" priority="1450" operator="lessThan">
      <formula>$C$4</formula>
    </cfRule>
  </conditionalFormatting>
  <conditionalFormatting sqref="BU13">
    <cfRule type="cellIs" dxfId="3886" priority="1451" operator="lessThan">
      <formula>$C$4</formula>
    </cfRule>
  </conditionalFormatting>
  <conditionalFormatting sqref="BU14">
    <cfRule type="cellIs" dxfId="3885" priority="1452" operator="lessThan">
      <formula>$C$4</formula>
    </cfRule>
  </conditionalFormatting>
  <conditionalFormatting sqref="BU15">
    <cfRule type="cellIs" dxfId="3884" priority="1453" operator="lessThan">
      <formula>$C$4</formula>
    </cfRule>
  </conditionalFormatting>
  <conditionalFormatting sqref="BU16">
    <cfRule type="cellIs" dxfId="3883" priority="1454" operator="lessThan">
      <formula>$C$4</formula>
    </cfRule>
  </conditionalFormatting>
  <conditionalFormatting sqref="BU17">
    <cfRule type="cellIs" dxfId="3882" priority="1455" operator="lessThan">
      <formula>$C$4</formula>
    </cfRule>
  </conditionalFormatting>
  <conditionalFormatting sqref="BU18">
    <cfRule type="cellIs" dxfId="3881" priority="1456" operator="lessThan">
      <formula>$C$4</formula>
    </cfRule>
  </conditionalFormatting>
  <conditionalFormatting sqref="BU19">
    <cfRule type="cellIs" dxfId="3880" priority="1457" operator="lessThan">
      <formula>$C$4</formula>
    </cfRule>
  </conditionalFormatting>
  <conditionalFormatting sqref="BU20">
    <cfRule type="cellIs" dxfId="3879" priority="1458" operator="lessThan">
      <formula>$C$4</formula>
    </cfRule>
  </conditionalFormatting>
  <conditionalFormatting sqref="BU21">
    <cfRule type="cellIs" dxfId="3878" priority="1459" operator="lessThan">
      <formula>$C$4</formula>
    </cfRule>
  </conditionalFormatting>
  <conditionalFormatting sqref="BU22">
    <cfRule type="cellIs" dxfId="3877" priority="1460" operator="lessThan">
      <formula>$C$4</formula>
    </cfRule>
  </conditionalFormatting>
  <conditionalFormatting sqref="BU23">
    <cfRule type="cellIs" dxfId="3876" priority="1461" operator="lessThan">
      <formula>$C$4</formula>
    </cfRule>
  </conditionalFormatting>
  <conditionalFormatting sqref="BU24">
    <cfRule type="cellIs" dxfId="3875" priority="1462" operator="lessThan">
      <formula>$C$4</formula>
    </cfRule>
  </conditionalFormatting>
  <conditionalFormatting sqref="BU25">
    <cfRule type="cellIs" dxfId="3874" priority="1463" operator="lessThan">
      <formula>$C$4</formula>
    </cfRule>
  </conditionalFormatting>
  <conditionalFormatting sqref="BU26">
    <cfRule type="cellIs" dxfId="3873" priority="1464" operator="lessThan">
      <formula>$C$4</formula>
    </cfRule>
  </conditionalFormatting>
  <conditionalFormatting sqref="BU27">
    <cfRule type="cellIs" dxfId="3872" priority="1465" operator="lessThan">
      <formula>$C$4</formula>
    </cfRule>
  </conditionalFormatting>
  <conditionalFormatting sqref="BU28">
    <cfRule type="cellIs" dxfId="3871" priority="1466" operator="lessThan">
      <formula>$C$4</formula>
    </cfRule>
  </conditionalFormatting>
  <conditionalFormatting sqref="BU29">
    <cfRule type="cellIs" dxfId="3870" priority="1467" operator="lessThan">
      <formula>$C$4</formula>
    </cfRule>
  </conditionalFormatting>
  <conditionalFormatting sqref="BU30">
    <cfRule type="cellIs" dxfId="3869" priority="1468" operator="lessThan">
      <formula>$C$4</formula>
    </cfRule>
  </conditionalFormatting>
  <conditionalFormatting sqref="BU31">
    <cfRule type="cellIs" dxfId="3868" priority="1469" operator="lessThan">
      <formula>$C$4</formula>
    </cfRule>
  </conditionalFormatting>
  <conditionalFormatting sqref="BU32">
    <cfRule type="cellIs" dxfId="3867" priority="1470" operator="lessThan">
      <formula>$C$4</formula>
    </cfRule>
  </conditionalFormatting>
  <conditionalFormatting sqref="BU33">
    <cfRule type="cellIs" dxfId="3866" priority="1471" operator="lessThan">
      <formula>$C$4</formula>
    </cfRule>
  </conditionalFormatting>
  <conditionalFormatting sqref="BU34">
    <cfRule type="cellIs" dxfId="3865" priority="1472" operator="lessThan">
      <formula>$C$4</formula>
    </cfRule>
  </conditionalFormatting>
  <conditionalFormatting sqref="BU35">
    <cfRule type="cellIs" dxfId="3864" priority="1473" operator="lessThan">
      <formula>$C$4</formula>
    </cfRule>
  </conditionalFormatting>
  <conditionalFormatting sqref="BU36">
    <cfRule type="cellIs" dxfId="3863" priority="1474" operator="lessThan">
      <formula>$C$4</formula>
    </cfRule>
  </conditionalFormatting>
  <conditionalFormatting sqref="BU37">
    <cfRule type="cellIs" dxfId="3862" priority="1475" operator="lessThan">
      <formula>$C$4</formula>
    </cfRule>
  </conditionalFormatting>
  <conditionalFormatting sqref="BU38">
    <cfRule type="cellIs" dxfId="3861" priority="1476" operator="lessThan">
      <formula>$C$4</formula>
    </cfRule>
  </conditionalFormatting>
  <conditionalFormatting sqref="BU39">
    <cfRule type="cellIs" dxfId="3860" priority="1477" operator="lessThan">
      <formula>$C$4</formula>
    </cfRule>
  </conditionalFormatting>
  <conditionalFormatting sqref="BU40">
    <cfRule type="cellIs" dxfId="3859" priority="1478" operator="lessThan">
      <formula>$C$4</formula>
    </cfRule>
  </conditionalFormatting>
  <conditionalFormatting sqref="BU41">
    <cfRule type="cellIs" dxfId="3858" priority="1479" operator="lessThan">
      <formula>$C$4</formula>
    </cfRule>
  </conditionalFormatting>
  <conditionalFormatting sqref="BU42">
    <cfRule type="cellIs" dxfId="3857" priority="1480" operator="lessThan">
      <formula>$C$4</formula>
    </cfRule>
  </conditionalFormatting>
  <conditionalFormatting sqref="BU43">
    <cfRule type="cellIs" dxfId="3856" priority="1481" operator="lessThan">
      <formula>$C$4</formula>
    </cfRule>
  </conditionalFormatting>
  <conditionalFormatting sqref="BU44">
    <cfRule type="cellIs" dxfId="3855" priority="1482" operator="lessThan">
      <formula>$C$4</formula>
    </cfRule>
  </conditionalFormatting>
  <conditionalFormatting sqref="BU45">
    <cfRule type="cellIs" dxfId="3854" priority="1483" operator="lessThan">
      <formula>$C$4</formula>
    </cfRule>
  </conditionalFormatting>
  <conditionalFormatting sqref="BU46">
    <cfRule type="cellIs" dxfId="3853" priority="1484" operator="lessThan">
      <formula>$C$4</formula>
    </cfRule>
  </conditionalFormatting>
  <conditionalFormatting sqref="BU47">
    <cfRule type="cellIs" dxfId="3852" priority="1485" operator="lessThan">
      <formula>$C$4</formula>
    </cfRule>
  </conditionalFormatting>
  <conditionalFormatting sqref="BU48">
    <cfRule type="cellIs" dxfId="3851" priority="1486" operator="lessThan">
      <formula>$C$4</formula>
    </cfRule>
  </conditionalFormatting>
  <conditionalFormatting sqref="BU49">
    <cfRule type="cellIs" dxfId="3850" priority="1487" operator="lessThan">
      <formula>$C$4</formula>
    </cfRule>
  </conditionalFormatting>
  <conditionalFormatting sqref="BU50">
    <cfRule type="cellIs" dxfId="3849" priority="1488" operator="lessThan">
      <formula>$C$4</formula>
    </cfRule>
  </conditionalFormatting>
  <conditionalFormatting sqref="BU51">
    <cfRule type="cellIs" dxfId="3848" priority="1489" operator="lessThan">
      <formula>$C$4</formula>
    </cfRule>
  </conditionalFormatting>
  <conditionalFormatting sqref="BU52">
    <cfRule type="cellIs" dxfId="3847" priority="1490" operator="lessThan">
      <formula>$C$4</formula>
    </cfRule>
  </conditionalFormatting>
  <conditionalFormatting sqref="BU53">
    <cfRule type="cellIs" dxfId="3846" priority="1491" operator="lessThan">
      <formula>$C$4</formula>
    </cfRule>
  </conditionalFormatting>
  <conditionalFormatting sqref="BU54">
    <cfRule type="cellIs" dxfId="3845" priority="1492" operator="lessThan">
      <formula>$C$4</formula>
    </cfRule>
  </conditionalFormatting>
  <conditionalFormatting sqref="BU55">
    <cfRule type="cellIs" dxfId="3844" priority="1493" operator="lessThan">
      <formula>$C$4</formula>
    </cfRule>
  </conditionalFormatting>
  <conditionalFormatting sqref="BU56">
    <cfRule type="cellIs" dxfId="3843" priority="1494" operator="lessThan">
      <formula>$C$4</formula>
    </cfRule>
  </conditionalFormatting>
  <conditionalFormatting sqref="BU57">
    <cfRule type="cellIs" dxfId="3842" priority="1495" operator="lessThan">
      <formula>$C$4</formula>
    </cfRule>
  </conditionalFormatting>
  <conditionalFormatting sqref="BU58">
    <cfRule type="cellIs" dxfId="3841" priority="1496" operator="lessThan">
      <formula>$C$4</formula>
    </cfRule>
  </conditionalFormatting>
  <conditionalFormatting sqref="BU59">
    <cfRule type="cellIs" dxfId="3840" priority="1497" operator="lessThan">
      <formula>$C$4</formula>
    </cfRule>
  </conditionalFormatting>
  <conditionalFormatting sqref="BU60">
    <cfRule type="cellIs" dxfId="3839" priority="1498" operator="lessThan">
      <formula>$C$4</formula>
    </cfRule>
  </conditionalFormatting>
  <conditionalFormatting sqref="BV11">
    <cfRule type="cellIs" dxfId="3838" priority="1499" operator="lessThan">
      <formula>$C$4</formula>
    </cfRule>
  </conditionalFormatting>
  <conditionalFormatting sqref="BV12">
    <cfRule type="cellIs" dxfId="3837" priority="1500" operator="lessThan">
      <formula>$C$4</formula>
    </cfRule>
  </conditionalFormatting>
  <conditionalFormatting sqref="BV13">
    <cfRule type="cellIs" dxfId="3836" priority="1501" operator="lessThan">
      <formula>$C$4</formula>
    </cfRule>
  </conditionalFormatting>
  <conditionalFormatting sqref="BV14">
    <cfRule type="cellIs" dxfId="3835" priority="1502" operator="lessThan">
      <formula>$C$4</formula>
    </cfRule>
  </conditionalFormatting>
  <conditionalFormatting sqref="BV15">
    <cfRule type="cellIs" dxfId="3834" priority="1503" operator="lessThan">
      <formula>$C$4</formula>
    </cfRule>
  </conditionalFormatting>
  <conditionalFormatting sqref="BV16">
    <cfRule type="cellIs" dxfId="3833" priority="1504" operator="lessThan">
      <formula>$C$4</formula>
    </cfRule>
  </conditionalFormatting>
  <conditionalFormatting sqref="BV17">
    <cfRule type="cellIs" dxfId="3832" priority="1505" operator="lessThan">
      <formula>$C$4</formula>
    </cfRule>
  </conditionalFormatting>
  <conditionalFormatting sqref="BV18">
    <cfRule type="cellIs" dxfId="3831" priority="1506" operator="lessThan">
      <formula>$C$4</formula>
    </cfRule>
  </conditionalFormatting>
  <conditionalFormatting sqref="BV19">
    <cfRule type="cellIs" dxfId="3830" priority="1507" operator="lessThan">
      <formula>$C$4</formula>
    </cfRule>
  </conditionalFormatting>
  <conditionalFormatting sqref="BV20">
    <cfRule type="cellIs" dxfId="3829" priority="1508" operator="lessThan">
      <formula>$C$4</formula>
    </cfRule>
  </conditionalFormatting>
  <conditionalFormatting sqref="BV21">
    <cfRule type="cellIs" dxfId="3828" priority="1509" operator="lessThan">
      <formula>$C$4</formula>
    </cfRule>
  </conditionalFormatting>
  <conditionalFormatting sqref="BV22">
    <cfRule type="cellIs" dxfId="3827" priority="1510" operator="lessThan">
      <formula>$C$4</formula>
    </cfRule>
  </conditionalFormatting>
  <conditionalFormatting sqref="BV23">
    <cfRule type="cellIs" dxfId="3826" priority="1511" operator="lessThan">
      <formula>$C$4</formula>
    </cfRule>
  </conditionalFormatting>
  <conditionalFormatting sqref="BV24">
    <cfRule type="cellIs" dxfId="3825" priority="1512" operator="lessThan">
      <formula>$C$4</formula>
    </cfRule>
  </conditionalFormatting>
  <conditionalFormatting sqref="BV25">
    <cfRule type="cellIs" dxfId="3824" priority="1513" operator="lessThan">
      <formula>$C$4</formula>
    </cfRule>
  </conditionalFormatting>
  <conditionalFormatting sqref="BV26">
    <cfRule type="cellIs" dxfId="3823" priority="1514" operator="lessThan">
      <formula>$C$4</formula>
    </cfRule>
  </conditionalFormatting>
  <conditionalFormatting sqref="BV27">
    <cfRule type="cellIs" dxfId="3822" priority="1515" operator="lessThan">
      <formula>$C$4</formula>
    </cfRule>
  </conditionalFormatting>
  <conditionalFormatting sqref="BV28">
    <cfRule type="cellIs" dxfId="3821" priority="1516" operator="lessThan">
      <formula>$C$4</formula>
    </cfRule>
  </conditionalFormatting>
  <conditionalFormatting sqref="BV29">
    <cfRule type="cellIs" dxfId="3820" priority="1517" operator="lessThan">
      <formula>$C$4</formula>
    </cfRule>
  </conditionalFormatting>
  <conditionalFormatting sqref="BV30">
    <cfRule type="cellIs" dxfId="3819" priority="1518" operator="lessThan">
      <formula>$C$4</formula>
    </cfRule>
  </conditionalFormatting>
  <conditionalFormatting sqref="BV31">
    <cfRule type="cellIs" dxfId="3818" priority="1519" operator="lessThan">
      <formula>$C$4</formula>
    </cfRule>
  </conditionalFormatting>
  <conditionalFormatting sqref="BV32">
    <cfRule type="cellIs" dxfId="3817" priority="1520" operator="lessThan">
      <formula>$C$4</formula>
    </cfRule>
  </conditionalFormatting>
  <conditionalFormatting sqref="BV33">
    <cfRule type="cellIs" dxfId="3816" priority="1521" operator="lessThan">
      <formula>$C$4</formula>
    </cfRule>
  </conditionalFormatting>
  <conditionalFormatting sqref="BV34">
    <cfRule type="cellIs" dxfId="3815" priority="1522" operator="lessThan">
      <formula>$C$4</formula>
    </cfRule>
  </conditionalFormatting>
  <conditionalFormatting sqref="BV35">
    <cfRule type="cellIs" dxfId="3814" priority="1523" operator="lessThan">
      <formula>$C$4</formula>
    </cfRule>
  </conditionalFormatting>
  <conditionalFormatting sqref="BV36">
    <cfRule type="cellIs" dxfId="3813" priority="1524" operator="lessThan">
      <formula>$C$4</formula>
    </cfRule>
  </conditionalFormatting>
  <conditionalFormatting sqref="BV37">
    <cfRule type="cellIs" dxfId="3812" priority="1525" operator="lessThan">
      <formula>$C$4</formula>
    </cfRule>
  </conditionalFormatting>
  <conditionalFormatting sqref="BV38">
    <cfRule type="cellIs" dxfId="3811" priority="1526" operator="lessThan">
      <formula>$C$4</formula>
    </cfRule>
  </conditionalFormatting>
  <conditionalFormatting sqref="BV39">
    <cfRule type="cellIs" dxfId="3810" priority="1527" operator="lessThan">
      <formula>$C$4</formula>
    </cfRule>
  </conditionalFormatting>
  <conditionalFormatting sqref="BV40">
    <cfRule type="cellIs" dxfId="3809" priority="1528" operator="lessThan">
      <formula>$C$4</formula>
    </cfRule>
  </conditionalFormatting>
  <conditionalFormatting sqref="BV41">
    <cfRule type="cellIs" dxfId="3808" priority="1529" operator="lessThan">
      <formula>$C$4</formula>
    </cfRule>
  </conditionalFormatting>
  <conditionalFormatting sqref="BV42">
    <cfRule type="cellIs" dxfId="3807" priority="1530" operator="lessThan">
      <formula>$C$4</formula>
    </cfRule>
  </conditionalFormatting>
  <conditionalFormatting sqref="BV43">
    <cfRule type="cellIs" dxfId="3806" priority="1531" operator="lessThan">
      <formula>$C$4</formula>
    </cfRule>
  </conditionalFormatting>
  <conditionalFormatting sqref="BV44">
    <cfRule type="cellIs" dxfId="3805" priority="1532" operator="lessThan">
      <formula>$C$4</formula>
    </cfRule>
  </conditionalFormatting>
  <conditionalFormatting sqref="BV45">
    <cfRule type="cellIs" dxfId="3804" priority="1533" operator="lessThan">
      <formula>$C$4</formula>
    </cfRule>
  </conditionalFormatting>
  <conditionalFormatting sqref="BV46">
    <cfRule type="cellIs" dxfId="3803" priority="1534" operator="lessThan">
      <formula>$C$4</formula>
    </cfRule>
  </conditionalFormatting>
  <conditionalFormatting sqref="BV47">
    <cfRule type="cellIs" dxfId="3802" priority="1535" operator="lessThan">
      <formula>$C$4</formula>
    </cfRule>
  </conditionalFormatting>
  <conditionalFormatting sqref="BV48">
    <cfRule type="cellIs" dxfId="3801" priority="1536" operator="lessThan">
      <formula>$C$4</formula>
    </cfRule>
  </conditionalFormatting>
  <conditionalFormatting sqref="BV49">
    <cfRule type="cellIs" dxfId="3800" priority="1537" operator="lessThan">
      <formula>$C$4</formula>
    </cfRule>
  </conditionalFormatting>
  <conditionalFormatting sqref="BV50">
    <cfRule type="cellIs" dxfId="3799" priority="1538" operator="lessThan">
      <formula>$C$4</formula>
    </cfRule>
  </conditionalFormatting>
  <conditionalFormatting sqref="BV51">
    <cfRule type="cellIs" dxfId="3798" priority="1539" operator="lessThan">
      <formula>$C$4</formula>
    </cfRule>
  </conditionalFormatting>
  <conditionalFormatting sqref="BV52">
    <cfRule type="cellIs" dxfId="3797" priority="1540" operator="lessThan">
      <formula>$C$4</formula>
    </cfRule>
  </conditionalFormatting>
  <conditionalFormatting sqref="BV53">
    <cfRule type="cellIs" dxfId="3796" priority="1541" operator="lessThan">
      <formula>$C$4</formula>
    </cfRule>
  </conditionalFormatting>
  <conditionalFormatting sqref="BV54">
    <cfRule type="cellIs" dxfId="3795" priority="1542" operator="lessThan">
      <formula>$C$4</formula>
    </cfRule>
  </conditionalFormatting>
  <conditionalFormatting sqref="BV55">
    <cfRule type="cellIs" dxfId="3794" priority="1543" operator="lessThan">
      <formula>$C$4</formula>
    </cfRule>
  </conditionalFormatting>
  <conditionalFormatting sqref="BV56">
    <cfRule type="cellIs" dxfId="3793" priority="1544" operator="lessThan">
      <formula>$C$4</formula>
    </cfRule>
  </conditionalFormatting>
  <conditionalFormatting sqref="BV57">
    <cfRule type="cellIs" dxfId="3792" priority="1545" operator="lessThan">
      <formula>$C$4</formula>
    </cfRule>
  </conditionalFormatting>
  <conditionalFormatting sqref="BV58">
    <cfRule type="cellIs" dxfId="3791" priority="1546" operator="lessThan">
      <formula>$C$4</formula>
    </cfRule>
  </conditionalFormatting>
  <conditionalFormatting sqref="BV59">
    <cfRule type="cellIs" dxfId="3790" priority="1547" operator="lessThan">
      <formula>$C$4</formula>
    </cfRule>
  </conditionalFormatting>
  <conditionalFormatting sqref="BV60">
    <cfRule type="cellIs" dxfId="3789" priority="1548" operator="lessThan">
      <formula>$C$4</formula>
    </cfRule>
  </conditionalFormatting>
  <conditionalFormatting sqref="BW11">
    <cfRule type="cellIs" dxfId="3788" priority="1549" operator="lessThan">
      <formula>$C$4</formula>
    </cfRule>
  </conditionalFormatting>
  <conditionalFormatting sqref="BW12">
    <cfRule type="cellIs" dxfId="3787" priority="1550" operator="lessThan">
      <formula>$C$4</formula>
    </cfRule>
  </conditionalFormatting>
  <conditionalFormatting sqref="BW13">
    <cfRule type="cellIs" dxfId="3786" priority="1551" operator="lessThan">
      <formula>$C$4</formula>
    </cfRule>
  </conditionalFormatting>
  <conditionalFormatting sqref="BW14">
    <cfRule type="cellIs" dxfId="3785" priority="1552" operator="lessThan">
      <formula>$C$4</formula>
    </cfRule>
  </conditionalFormatting>
  <conditionalFormatting sqref="BW15">
    <cfRule type="cellIs" dxfId="3784" priority="1553" operator="lessThan">
      <formula>$C$4</formula>
    </cfRule>
  </conditionalFormatting>
  <conditionalFormatting sqref="BW16">
    <cfRule type="cellIs" dxfId="3783" priority="1554" operator="lessThan">
      <formula>$C$4</formula>
    </cfRule>
  </conditionalFormatting>
  <conditionalFormatting sqref="BW17">
    <cfRule type="cellIs" dxfId="3782" priority="1555" operator="lessThan">
      <formula>$C$4</formula>
    </cfRule>
  </conditionalFormatting>
  <conditionalFormatting sqref="BW18">
    <cfRule type="cellIs" dxfId="3781" priority="1556" operator="lessThan">
      <formula>$C$4</formula>
    </cfRule>
  </conditionalFormatting>
  <conditionalFormatting sqref="BW19">
    <cfRule type="cellIs" dxfId="3780" priority="1557" operator="lessThan">
      <formula>$C$4</formula>
    </cfRule>
  </conditionalFormatting>
  <conditionalFormatting sqref="BW20">
    <cfRule type="cellIs" dxfId="3779" priority="1558" operator="lessThan">
      <formula>$C$4</formula>
    </cfRule>
  </conditionalFormatting>
  <conditionalFormatting sqref="BW21">
    <cfRule type="cellIs" dxfId="3778" priority="1559" operator="lessThan">
      <formula>$C$4</formula>
    </cfRule>
  </conditionalFormatting>
  <conditionalFormatting sqref="BW22">
    <cfRule type="cellIs" dxfId="3777" priority="1560" operator="lessThan">
      <formula>$C$4</formula>
    </cfRule>
  </conditionalFormatting>
  <conditionalFormatting sqref="BW23">
    <cfRule type="cellIs" dxfId="3776" priority="1561" operator="lessThan">
      <formula>$C$4</formula>
    </cfRule>
  </conditionalFormatting>
  <conditionalFormatting sqref="BW24">
    <cfRule type="cellIs" dxfId="3775" priority="1562" operator="lessThan">
      <formula>$C$4</formula>
    </cfRule>
  </conditionalFormatting>
  <conditionalFormatting sqref="BW25">
    <cfRule type="cellIs" dxfId="3774" priority="1563" operator="lessThan">
      <formula>$C$4</formula>
    </cfRule>
  </conditionalFormatting>
  <conditionalFormatting sqref="BW26">
    <cfRule type="cellIs" dxfId="3773" priority="1564" operator="lessThan">
      <formula>$C$4</formula>
    </cfRule>
  </conditionalFormatting>
  <conditionalFormatting sqref="BW27">
    <cfRule type="cellIs" dxfId="3772" priority="1565" operator="lessThan">
      <formula>$C$4</formula>
    </cfRule>
  </conditionalFormatting>
  <conditionalFormatting sqref="BW28">
    <cfRule type="cellIs" dxfId="3771" priority="1566" operator="lessThan">
      <formula>$C$4</formula>
    </cfRule>
  </conditionalFormatting>
  <conditionalFormatting sqref="BW29">
    <cfRule type="cellIs" dxfId="3770" priority="1567" operator="lessThan">
      <formula>$C$4</formula>
    </cfRule>
  </conditionalFormatting>
  <conditionalFormatting sqref="BW30">
    <cfRule type="cellIs" dxfId="3769" priority="1568" operator="lessThan">
      <formula>$C$4</formula>
    </cfRule>
  </conditionalFormatting>
  <conditionalFormatting sqref="BW31">
    <cfRule type="cellIs" dxfId="3768" priority="1569" operator="lessThan">
      <formula>$C$4</formula>
    </cfRule>
  </conditionalFormatting>
  <conditionalFormatting sqref="BW32">
    <cfRule type="cellIs" dxfId="3767" priority="1570" operator="lessThan">
      <formula>$C$4</formula>
    </cfRule>
  </conditionalFormatting>
  <conditionalFormatting sqref="BW33">
    <cfRule type="cellIs" dxfId="3766" priority="1571" operator="lessThan">
      <formula>$C$4</formula>
    </cfRule>
  </conditionalFormatting>
  <conditionalFormatting sqref="BW34">
    <cfRule type="cellIs" dxfId="3765" priority="1572" operator="lessThan">
      <formula>$C$4</formula>
    </cfRule>
  </conditionalFormatting>
  <conditionalFormatting sqref="BW35">
    <cfRule type="cellIs" dxfId="3764" priority="1573" operator="lessThan">
      <formula>$C$4</formula>
    </cfRule>
  </conditionalFormatting>
  <conditionalFormatting sqref="BW36">
    <cfRule type="cellIs" dxfId="3763" priority="1574" operator="lessThan">
      <formula>$C$4</formula>
    </cfRule>
  </conditionalFormatting>
  <conditionalFormatting sqref="BW37">
    <cfRule type="cellIs" dxfId="3762" priority="1575" operator="lessThan">
      <formula>$C$4</formula>
    </cfRule>
  </conditionalFormatting>
  <conditionalFormatting sqref="BW38">
    <cfRule type="cellIs" dxfId="3761" priority="1576" operator="lessThan">
      <formula>$C$4</formula>
    </cfRule>
  </conditionalFormatting>
  <conditionalFormatting sqref="BW39">
    <cfRule type="cellIs" dxfId="3760" priority="1577" operator="lessThan">
      <formula>$C$4</formula>
    </cfRule>
  </conditionalFormatting>
  <conditionalFormatting sqref="BW40">
    <cfRule type="cellIs" dxfId="3759" priority="1578" operator="lessThan">
      <formula>$C$4</formula>
    </cfRule>
  </conditionalFormatting>
  <conditionalFormatting sqref="BW41">
    <cfRule type="cellIs" dxfId="3758" priority="1579" operator="lessThan">
      <formula>$C$4</formula>
    </cfRule>
  </conditionalFormatting>
  <conditionalFormatting sqref="BW42">
    <cfRule type="cellIs" dxfId="3757" priority="1580" operator="lessThan">
      <formula>$C$4</formula>
    </cfRule>
  </conditionalFormatting>
  <conditionalFormatting sqref="BW43">
    <cfRule type="cellIs" dxfId="3756" priority="1581" operator="lessThan">
      <formula>$C$4</formula>
    </cfRule>
  </conditionalFormatting>
  <conditionalFormatting sqref="BW44">
    <cfRule type="cellIs" dxfId="3755" priority="1582" operator="lessThan">
      <formula>$C$4</formula>
    </cfRule>
  </conditionalFormatting>
  <conditionalFormatting sqref="BW45">
    <cfRule type="cellIs" dxfId="3754" priority="1583" operator="lessThan">
      <formula>$C$4</formula>
    </cfRule>
  </conditionalFormatting>
  <conditionalFormatting sqref="BW46">
    <cfRule type="cellIs" dxfId="3753" priority="1584" operator="lessThan">
      <formula>$C$4</formula>
    </cfRule>
  </conditionalFormatting>
  <conditionalFormatting sqref="BW47">
    <cfRule type="cellIs" dxfId="3752" priority="1585" operator="lessThan">
      <formula>$C$4</formula>
    </cfRule>
  </conditionalFormatting>
  <conditionalFormatting sqref="BW48">
    <cfRule type="cellIs" dxfId="3751" priority="1586" operator="lessThan">
      <formula>$C$4</formula>
    </cfRule>
  </conditionalFormatting>
  <conditionalFormatting sqref="BW49">
    <cfRule type="cellIs" dxfId="3750" priority="1587" operator="lessThan">
      <formula>$C$4</formula>
    </cfRule>
  </conditionalFormatting>
  <conditionalFormatting sqref="BW50">
    <cfRule type="cellIs" dxfId="3749" priority="1588" operator="lessThan">
      <formula>$C$4</formula>
    </cfRule>
  </conditionalFormatting>
  <conditionalFormatting sqref="BW51">
    <cfRule type="cellIs" dxfId="3748" priority="1589" operator="lessThan">
      <formula>$C$4</formula>
    </cfRule>
  </conditionalFormatting>
  <conditionalFormatting sqref="BW52">
    <cfRule type="cellIs" dxfId="3747" priority="1590" operator="lessThan">
      <formula>$C$4</formula>
    </cfRule>
  </conditionalFormatting>
  <conditionalFormatting sqref="BW53">
    <cfRule type="cellIs" dxfId="3746" priority="1591" operator="lessThan">
      <formula>$C$4</formula>
    </cfRule>
  </conditionalFormatting>
  <conditionalFormatting sqref="BW54">
    <cfRule type="cellIs" dxfId="3745" priority="1592" operator="lessThan">
      <formula>$C$4</formula>
    </cfRule>
  </conditionalFormatting>
  <conditionalFormatting sqref="BW55">
    <cfRule type="cellIs" dxfId="3744" priority="1593" operator="lessThan">
      <formula>$C$4</formula>
    </cfRule>
  </conditionalFormatting>
  <conditionalFormatting sqref="BW56">
    <cfRule type="cellIs" dxfId="3743" priority="1594" operator="lessThan">
      <formula>$C$4</formula>
    </cfRule>
  </conditionalFormatting>
  <conditionalFormatting sqref="BW57">
    <cfRule type="cellIs" dxfId="3742" priority="1595" operator="lessThan">
      <formula>$C$4</formula>
    </cfRule>
  </conditionalFormatting>
  <conditionalFormatting sqref="BW58">
    <cfRule type="cellIs" dxfId="3741" priority="1596" operator="lessThan">
      <formula>$C$4</formula>
    </cfRule>
  </conditionalFormatting>
  <conditionalFormatting sqref="BW59">
    <cfRule type="cellIs" dxfId="3740" priority="1597" operator="lessThan">
      <formula>$C$4</formula>
    </cfRule>
  </conditionalFormatting>
  <conditionalFormatting sqref="BW60">
    <cfRule type="cellIs" dxfId="3739" priority="1598" operator="lessThan">
      <formula>$C$4</formula>
    </cfRule>
  </conditionalFormatting>
  <conditionalFormatting sqref="BX11">
    <cfRule type="cellIs" dxfId="3738" priority="1599" operator="lessThan">
      <formula>$C$4</formula>
    </cfRule>
  </conditionalFormatting>
  <conditionalFormatting sqref="BX12">
    <cfRule type="cellIs" dxfId="3737" priority="1600" operator="lessThan">
      <formula>$C$4</formula>
    </cfRule>
  </conditionalFormatting>
  <conditionalFormatting sqref="BX13">
    <cfRule type="cellIs" dxfId="3736" priority="1601" operator="lessThan">
      <formula>$C$4</formula>
    </cfRule>
  </conditionalFormatting>
  <conditionalFormatting sqref="BX14">
    <cfRule type="cellIs" dxfId="3735" priority="1602" operator="lessThan">
      <formula>$C$4</formula>
    </cfRule>
  </conditionalFormatting>
  <conditionalFormatting sqref="BX15">
    <cfRule type="cellIs" dxfId="3734" priority="1603" operator="lessThan">
      <formula>$C$4</formula>
    </cfRule>
  </conditionalFormatting>
  <conditionalFormatting sqref="BX16">
    <cfRule type="cellIs" dxfId="3733" priority="1604" operator="lessThan">
      <formula>$C$4</formula>
    </cfRule>
  </conditionalFormatting>
  <conditionalFormatting sqref="BX17">
    <cfRule type="cellIs" dxfId="3732" priority="1605" operator="lessThan">
      <formula>$C$4</formula>
    </cfRule>
  </conditionalFormatting>
  <conditionalFormatting sqref="BX18">
    <cfRule type="cellIs" dxfId="3731" priority="1606" operator="lessThan">
      <formula>$C$4</formula>
    </cfRule>
  </conditionalFormatting>
  <conditionalFormatting sqref="BX19">
    <cfRule type="cellIs" dxfId="3730" priority="1607" operator="lessThan">
      <formula>$C$4</formula>
    </cfRule>
  </conditionalFormatting>
  <conditionalFormatting sqref="BX20">
    <cfRule type="cellIs" dxfId="3729" priority="1608" operator="lessThan">
      <formula>$C$4</formula>
    </cfRule>
  </conditionalFormatting>
  <conditionalFormatting sqref="BX21">
    <cfRule type="cellIs" dxfId="3728" priority="1609" operator="lessThan">
      <formula>$C$4</formula>
    </cfRule>
  </conditionalFormatting>
  <conditionalFormatting sqref="BX22">
    <cfRule type="cellIs" dxfId="3727" priority="1610" operator="lessThan">
      <formula>$C$4</formula>
    </cfRule>
  </conditionalFormatting>
  <conditionalFormatting sqref="BX23">
    <cfRule type="cellIs" dxfId="3726" priority="1611" operator="lessThan">
      <formula>$C$4</formula>
    </cfRule>
  </conditionalFormatting>
  <conditionalFormatting sqref="BX24">
    <cfRule type="cellIs" dxfId="3725" priority="1612" operator="lessThan">
      <formula>$C$4</formula>
    </cfRule>
  </conditionalFormatting>
  <conditionalFormatting sqref="BX25">
    <cfRule type="cellIs" dxfId="3724" priority="1613" operator="lessThan">
      <formula>$C$4</formula>
    </cfRule>
  </conditionalFormatting>
  <conditionalFormatting sqref="BX26">
    <cfRule type="cellIs" dxfId="3723" priority="1614" operator="lessThan">
      <formula>$C$4</formula>
    </cfRule>
  </conditionalFormatting>
  <conditionalFormatting sqref="BX27">
    <cfRule type="cellIs" dxfId="3722" priority="1615" operator="lessThan">
      <formula>$C$4</formula>
    </cfRule>
  </conditionalFormatting>
  <conditionalFormatting sqref="BX28">
    <cfRule type="cellIs" dxfId="3721" priority="1616" operator="lessThan">
      <formula>$C$4</formula>
    </cfRule>
  </conditionalFormatting>
  <conditionalFormatting sqref="BX29">
    <cfRule type="cellIs" dxfId="3720" priority="1617" operator="lessThan">
      <formula>$C$4</formula>
    </cfRule>
  </conditionalFormatting>
  <conditionalFormatting sqref="BX30">
    <cfRule type="cellIs" dxfId="3719" priority="1618" operator="lessThan">
      <formula>$C$4</formula>
    </cfRule>
  </conditionalFormatting>
  <conditionalFormatting sqref="BX31">
    <cfRule type="cellIs" dxfId="3718" priority="1619" operator="lessThan">
      <formula>$C$4</formula>
    </cfRule>
  </conditionalFormatting>
  <conditionalFormatting sqref="BX32">
    <cfRule type="cellIs" dxfId="3717" priority="1620" operator="lessThan">
      <formula>$C$4</formula>
    </cfRule>
  </conditionalFormatting>
  <conditionalFormatting sqref="BX33">
    <cfRule type="cellIs" dxfId="3716" priority="1621" operator="lessThan">
      <formula>$C$4</formula>
    </cfRule>
  </conditionalFormatting>
  <conditionalFormatting sqref="BX34">
    <cfRule type="cellIs" dxfId="3715" priority="1622" operator="lessThan">
      <formula>$C$4</formula>
    </cfRule>
  </conditionalFormatting>
  <conditionalFormatting sqref="BX35">
    <cfRule type="cellIs" dxfId="3714" priority="1623" operator="lessThan">
      <formula>$C$4</formula>
    </cfRule>
  </conditionalFormatting>
  <conditionalFormatting sqref="BX36">
    <cfRule type="cellIs" dxfId="3713" priority="1624" operator="lessThan">
      <formula>$C$4</formula>
    </cfRule>
  </conditionalFormatting>
  <conditionalFormatting sqref="BX37">
    <cfRule type="cellIs" dxfId="3712" priority="1625" operator="lessThan">
      <formula>$C$4</formula>
    </cfRule>
  </conditionalFormatting>
  <conditionalFormatting sqref="BX38">
    <cfRule type="cellIs" dxfId="3711" priority="1626" operator="lessThan">
      <formula>$C$4</formula>
    </cfRule>
  </conditionalFormatting>
  <conditionalFormatting sqref="BX39">
    <cfRule type="cellIs" dxfId="3710" priority="1627" operator="lessThan">
      <formula>$C$4</formula>
    </cfRule>
  </conditionalFormatting>
  <conditionalFormatting sqref="BX40">
    <cfRule type="cellIs" dxfId="3709" priority="1628" operator="lessThan">
      <formula>$C$4</formula>
    </cfRule>
  </conditionalFormatting>
  <conditionalFormatting sqref="BX41">
    <cfRule type="cellIs" dxfId="3708" priority="1629" operator="lessThan">
      <formula>$C$4</formula>
    </cfRule>
  </conditionalFormatting>
  <conditionalFormatting sqref="BX42">
    <cfRule type="cellIs" dxfId="3707" priority="1630" operator="lessThan">
      <formula>$C$4</formula>
    </cfRule>
  </conditionalFormatting>
  <conditionalFormatting sqref="BX43">
    <cfRule type="cellIs" dxfId="3706" priority="1631" operator="lessThan">
      <formula>$C$4</formula>
    </cfRule>
  </conditionalFormatting>
  <conditionalFormatting sqref="BX44">
    <cfRule type="cellIs" dxfId="3705" priority="1632" operator="lessThan">
      <formula>$C$4</formula>
    </cfRule>
  </conditionalFormatting>
  <conditionalFormatting sqref="BX45">
    <cfRule type="cellIs" dxfId="3704" priority="1633" operator="lessThan">
      <formula>$C$4</formula>
    </cfRule>
  </conditionalFormatting>
  <conditionalFormatting sqref="BX46">
    <cfRule type="cellIs" dxfId="3703" priority="1634" operator="lessThan">
      <formula>$C$4</formula>
    </cfRule>
  </conditionalFormatting>
  <conditionalFormatting sqref="BX47">
    <cfRule type="cellIs" dxfId="3702" priority="1635" operator="lessThan">
      <formula>$C$4</formula>
    </cfRule>
  </conditionalFormatting>
  <conditionalFormatting sqref="BX48">
    <cfRule type="cellIs" dxfId="3701" priority="1636" operator="lessThan">
      <formula>$C$4</formula>
    </cfRule>
  </conditionalFormatting>
  <conditionalFormatting sqref="BX49">
    <cfRule type="cellIs" dxfId="3700" priority="1637" operator="lessThan">
      <formula>$C$4</formula>
    </cfRule>
  </conditionalFormatting>
  <conditionalFormatting sqref="BX50">
    <cfRule type="cellIs" dxfId="3699" priority="1638" operator="lessThan">
      <formula>$C$4</formula>
    </cfRule>
  </conditionalFormatting>
  <conditionalFormatting sqref="BX51">
    <cfRule type="cellIs" dxfId="3698" priority="1639" operator="lessThan">
      <formula>$C$4</formula>
    </cfRule>
  </conditionalFormatting>
  <conditionalFormatting sqref="BX52">
    <cfRule type="cellIs" dxfId="3697" priority="1640" operator="lessThan">
      <formula>$C$4</formula>
    </cfRule>
  </conditionalFormatting>
  <conditionalFormatting sqref="BX53">
    <cfRule type="cellIs" dxfId="3696" priority="1641" operator="lessThan">
      <formula>$C$4</formula>
    </cfRule>
  </conditionalFormatting>
  <conditionalFormatting sqref="BX54">
    <cfRule type="cellIs" dxfId="3695" priority="1642" operator="lessThan">
      <formula>$C$4</formula>
    </cfRule>
  </conditionalFormatting>
  <conditionalFormatting sqref="BX55">
    <cfRule type="cellIs" dxfId="3694" priority="1643" operator="lessThan">
      <formula>$C$4</formula>
    </cfRule>
  </conditionalFormatting>
  <conditionalFormatting sqref="BX56">
    <cfRule type="cellIs" dxfId="3693" priority="1644" operator="lessThan">
      <formula>$C$4</formula>
    </cfRule>
  </conditionalFormatting>
  <conditionalFormatting sqref="BX57">
    <cfRule type="cellIs" dxfId="3692" priority="1645" operator="lessThan">
      <formula>$C$4</formula>
    </cfRule>
  </conditionalFormatting>
  <conditionalFormatting sqref="BX58">
    <cfRule type="cellIs" dxfId="3691" priority="1646" operator="lessThan">
      <formula>$C$4</formula>
    </cfRule>
  </conditionalFormatting>
  <conditionalFormatting sqref="BX59">
    <cfRule type="cellIs" dxfId="3690" priority="1647" operator="lessThan">
      <formula>$C$4</formula>
    </cfRule>
  </conditionalFormatting>
  <conditionalFormatting sqref="BX60">
    <cfRule type="cellIs" dxfId="3689" priority="1648" operator="lessThan">
      <formula>$C$4</formula>
    </cfRule>
  </conditionalFormatting>
  <conditionalFormatting sqref="BY11">
    <cfRule type="cellIs" dxfId="3688" priority="1649" operator="lessThan">
      <formula>$C$4</formula>
    </cfRule>
  </conditionalFormatting>
  <conditionalFormatting sqref="BY12">
    <cfRule type="cellIs" dxfId="3687" priority="1650" operator="lessThan">
      <formula>$C$4</formula>
    </cfRule>
  </conditionalFormatting>
  <conditionalFormatting sqref="BY13">
    <cfRule type="cellIs" dxfId="3686" priority="1651" operator="lessThan">
      <formula>$C$4</formula>
    </cfRule>
  </conditionalFormatting>
  <conditionalFormatting sqref="BY14">
    <cfRule type="cellIs" dxfId="3685" priority="1652" operator="lessThan">
      <formula>$C$4</formula>
    </cfRule>
  </conditionalFormatting>
  <conditionalFormatting sqref="BY15">
    <cfRule type="cellIs" dxfId="3684" priority="1653" operator="lessThan">
      <formula>$C$4</formula>
    </cfRule>
  </conditionalFormatting>
  <conditionalFormatting sqref="BY16">
    <cfRule type="cellIs" dxfId="3683" priority="1654" operator="lessThan">
      <formula>$C$4</formula>
    </cfRule>
  </conditionalFormatting>
  <conditionalFormatting sqref="BY17">
    <cfRule type="cellIs" dxfId="3682" priority="1655" operator="lessThan">
      <formula>$C$4</formula>
    </cfRule>
  </conditionalFormatting>
  <conditionalFormatting sqref="BY18">
    <cfRule type="cellIs" dxfId="3681" priority="1656" operator="lessThan">
      <formula>$C$4</formula>
    </cfRule>
  </conditionalFormatting>
  <conditionalFormatting sqref="BY19">
    <cfRule type="cellIs" dxfId="3680" priority="1657" operator="lessThan">
      <formula>$C$4</formula>
    </cfRule>
  </conditionalFormatting>
  <conditionalFormatting sqref="BY20">
    <cfRule type="cellIs" dxfId="3679" priority="1658" operator="lessThan">
      <formula>$C$4</formula>
    </cfRule>
  </conditionalFormatting>
  <conditionalFormatting sqref="BY21">
    <cfRule type="cellIs" dxfId="3678" priority="1659" operator="lessThan">
      <formula>$C$4</formula>
    </cfRule>
  </conditionalFormatting>
  <conditionalFormatting sqref="BY22">
    <cfRule type="cellIs" dxfId="3677" priority="1660" operator="lessThan">
      <formula>$C$4</formula>
    </cfRule>
  </conditionalFormatting>
  <conditionalFormatting sqref="BY23">
    <cfRule type="cellIs" dxfId="3676" priority="1661" operator="lessThan">
      <formula>$C$4</formula>
    </cfRule>
  </conditionalFormatting>
  <conditionalFormatting sqref="BY24">
    <cfRule type="cellIs" dxfId="3675" priority="1662" operator="lessThan">
      <formula>$C$4</formula>
    </cfRule>
  </conditionalFormatting>
  <conditionalFormatting sqref="BY25">
    <cfRule type="cellIs" dxfId="3674" priority="1663" operator="lessThan">
      <formula>$C$4</formula>
    </cfRule>
  </conditionalFormatting>
  <conditionalFormatting sqref="BY26">
    <cfRule type="cellIs" dxfId="3673" priority="1664" operator="lessThan">
      <formula>$C$4</formula>
    </cfRule>
  </conditionalFormatting>
  <conditionalFormatting sqref="BY27">
    <cfRule type="cellIs" dxfId="3672" priority="1665" operator="lessThan">
      <formula>$C$4</formula>
    </cfRule>
  </conditionalFormatting>
  <conditionalFormatting sqref="BY28">
    <cfRule type="cellIs" dxfId="3671" priority="1666" operator="lessThan">
      <formula>$C$4</formula>
    </cfRule>
  </conditionalFormatting>
  <conditionalFormatting sqref="BY29">
    <cfRule type="cellIs" dxfId="3670" priority="1667" operator="lessThan">
      <formula>$C$4</formula>
    </cfRule>
  </conditionalFormatting>
  <conditionalFormatting sqref="BY30">
    <cfRule type="cellIs" dxfId="3669" priority="1668" operator="lessThan">
      <formula>$C$4</formula>
    </cfRule>
  </conditionalFormatting>
  <conditionalFormatting sqref="BY31">
    <cfRule type="cellIs" dxfId="3668" priority="1669" operator="lessThan">
      <formula>$C$4</formula>
    </cfRule>
  </conditionalFormatting>
  <conditionalFormatting sqref="BY32">
    <cfRule type="cellIs" dxfId="3667" priority="1670" operator="lessThan">
      <formula>$C$4</formula>
    </cfRule>
  </conditionalFormatting>
  <conditionalFormatting sqref="BY33">
    <cfRule type="cellIs" dxfId="3666" priority="1671" operator="lessThan">
      <formula>$C$4</formula>
    </cfRule>
  </conditionalFormatting>
  <conditionalFormatting sqref="BY34">
    <cfRule type="cellIs" dxfId="3665" priority="1672" operator="lessThan">
      <formula>$C$4</formula>
    </cfRule>
  </conditionalFormatting>
  <conditionalFormatting sqref="BY35">
    <cfRule type="cellIs" dxfId="3664" priority="1673" operator="lessThan">
      <formula>$C$4</formula>
    </cfRule>
  </conditionalFormatting>
  <conditionalFormatting sqref="BY36">
    <cfRule type="cellIs" dxfId="3663" priority="1674" operator="lessThan">
      <formula>$C$4</formula>
    </cfRule>
  </conditionalFormatting>
  <conditionalFormatting sqref="BY37">
    <cfRule type="cellIs" dxfId="3662" priority="1675" operator="lessThan">
      <formula>$C$4</formula>
    </cfRule>
  </conditionalFormatting>
  <conditionalFormatting sqref="BY38">
    <cfRule type="cellIs" dxfId="3661" priority="1676" operator="lessThan">
      <formula>$C$4</formula>
    </cfRule>
  </conditionalFormatting>
  <conditionalFormatting sqref="BY39">
    <cfRule type="cellIs" dxfId="3660" priority="1677" operator="lessThan">
      <formula>$C$4</formula>
    </cfRule>
  </conditionalFormatting>
  <conditionalFormatting sqref="BY40">
    <cfRule type="cellIs" dxfId="3659" priority="1678" operator="lessThan">
      <formula>$C$4</formula>
    </cfRule>
  </conditionalFormatting>
  <conditionalFormatting sqref="BY41">
    <cfRule type="cellIs" dxfId="3658" priority="1679" operator="lessThan">
      <formula>$C$4</formula>
    </cfRule>
  </conditionalFormatting>
  <conditionalFormatting sqref="BY42">
    <cfRule type="cellIs" dxfId="3657" priority="1680" operator="lessThan">
      <formula>$C$4</formula>
    </cfRule>
  </conditionalFormatting>
  <conditionalFormatting sqref="BY43">
    <cfRule type="cellIs" dxfId="3656" priority="1681" operator="lessThan">
      <formula>$C$4</formula>
    </cfRule>
  </conditionalFormatting>
  <conditionalFormatting sqref="BY44">
    <cfRule type="cellIs" dxfId="3655" priority="1682" operator="lessThan">
      <formula>$C$4</formula>
    </cfRule>
  </conditionalFormatting>
  <conditionalFormatting sqref="BY45">
    <cfRule type="cellIs" dxfId="3654" priority="1683" operator="lessThan">
      <formula>$C$4</formula>
    </cfRule>
  </conditionalFormatting>
  <conditionalFormatting sqref="BY46">
    <cfRule type="cellIs" dxfId="3653" priority="1684" operator="lessThan">
      <formula>$C$4</formula>
    </cfRule>
  </conditionalFormatting>
  <conditionalFormatting sqref="BY47">
    <cfRule type="cellIs" dxfId="3652" priority="1685" operator="lessThan">
      <formula>$C$4</formula>
    </cfRule>
  </conditionalFormatting>
  <conditionalFormatting sqref="BY48">
    <cfRule type="cellIs" dxfId="3651" priority="1686" operator="lessThan">
      <formula>$C$4</formula>
    </cfRule>
  </conditionalFormatting>
  <conditionalFormatting sqref="BY49">
    <cfRule type="cellIs" dxfId="3650" priority="1687" operator="lessThan">
      <formula>$C$4</formula>
    </cfRule>
  </conditionalFormatting>
  <conditionalFormatting sqref="BY50">
    <cfRule type="cellIs" dxfId="3649" priority="1688" operator="lessThan">
      <formula>$C$4</formula>
    </cfRule>
  </conditionalFormatting>
  <conditionalFormatting sqref="BY51">
    <cfRule type="cellIs" dxfId="3648" priority="1689" operator="lessThan">
      <formula>$C$4</formula>
    </cfRule>
  </conditionalFormatting>
  <conditionalFormatting sqref="BY52">
    <cfRule type="cellIs" dxfId="3647" priority="1690" operator="lessThan">
      <formula>$C$4</formula>
    </cfRule>
  </conditionalFormatting>
  <conditionalFormatting sqref="BY53">
    <cfRule type="cellIs" dxfId="3646" priority="1691" operator="lessThan">
      <formula>$C$4</formula>
    </cfRule>
  </conditionalFormatting>
  <conditionalFormatting sqref="BY54">
    <cfRule type="cellIs" dxfId="3645" priority="1692" operator="lessThan">
      <formula>$C$4</formula>
    </cfRule>
  </conditionalFormatting>
  <conditionalFormatting sqref="BY55">
    <cfRule type="cellIs" dxfId="3644" priority="1693" operator="lessThan">
      <formula>$C$4</formula>
    </cfRule>
  </conditionalFormatting>
  <conditionalFormatting sqref="BY56">
    <cfRule type="cellIs" dxfId="3643" priority="1694" operator="lessThan">
      <formula>$C$4</formula>
    </cfRule>
  </conditionalFormatting>
  <conditionalFormatting sqref="BY57">
    <cfRule type="cellIs" dxfId="3642" priority="1695" operator="lessThan">
      <formula>$C$4</formula>
    </cfRule>
  </conditionalFormatting>
  <conditionalFormatting sqref="BY58">
    <cfRule type="cellIs" dxfId="3641" priority="1696" operator="lessThan">
      <formula>$C$4</formula>
    </cfRule>
  </conditionalFormatting>
  <conditionalFormatting sqref="BY59">
    <cfRule type="cellIs" dxfId="3640" priority="1697" operator="lessThan">
      <formula>$C$4</formula>
    </cfRule>
  </conditionalFormatting>
  <conditionalFormatting sqref="BY60">
    <cfRule type="cellIs" dxfId="3639" priority="1698" operator="lessThan">
      <formula>$C$4</formula>
    </cfRule>
  </conditionalFormatting>
  <conditionalFormatting sqref="BZ11">
    <cfRule type="cellIs" dxfId="3638" priority="1699" operator="lessThan">
      <formula>$C$4</formula>
    </cfRule>
  </conditionalFormatting>
  <conditionalFormatting sqref="BZ12">
    <cfRule type="cellIs" dxfId="3637" priority="1700" operator="lessThan">
      <formula>$C$4</formula>
    </cfRule>
  </conditionalFormatting>
  <conditionalFormatting sqref="BZ13">
    <cfRule type="cellIs" dxfId="3636" priority="1701" operator="lessThan">
      <formula>$C$4</formula>
    </cfRule>
  </conditionalFormatting>
  <conditionalFormatting sqref="BZ14">
    <cfRule type="cellIs" dxfId="3635" priority="1702" operator="lessThan">
      <formula>$C$4</formula>
    </cfRule>
  </conditionalFormatting>
  <conditionalFormatting sqref="BZ15">
    <cfRule type="cellIs" dxfId="3634" priority="1703" operator="lessThan">
      <formula>$C$4</formula>
    </cfRule>
  </conditionalFormatting>
  <conditionalFormatting sqref="BZ16">
    <cfRule type="cellIs" dxfId="3633" priority="1704" operator="lessThan">
      <formula>$C$4</formula>
    </cfRule>
  </conditionalFormatting>
  <conditionalFormatting sqref="BZ17">
    <cfRule type="cellIs" dxfId="3632" priority="1705" operator="lessThan">
      <formula>$C$4</formula>
    </cfRule>
  </conditionalFormatting>
  <conditionalFormatting sqref="BZ18">
    <cfRule type="cellIs" dxfId="3631" priority="1706" operator="lessThan">
      <formula>$C$4</formula>
    </cfRule>
  </conditionalFormatting>
  <conditionalFormatting sqref="BZ19">
    <cfRule type="cellIs" dxfId="3630" priority="1707" operator="lessThan">
      <formula>$C$4</formula>
    </cfRule>
  </conditionalFormatting>
  <conditionalFormatting sqref="BZ20">
    <cfRule type="cellIs" dxfId="3629" priority="1708" operator="lessThan">
      <formula>$C$4</formula>
    </cfRule>
  </conditionalFormatting>
  <conditionalFormatting sqref="BZ21">
    <cfRule type="cellIs" dxfId="3628" priority="1709" operator="lessThan">
      <formula>$C$4</formula>
    </cfRule>
  </conditionalFormatting>
  <conditionalFormatting sqref="BZ22">
    <cfRule type="cellIs" dxfId="3627" priority="1710" operator="lessThan">
      <formula>$C$4</formula>
    </cfRule>
  </conditionalFormatting>
  <conditionalFormatting sqref="BZ23">
    <cfRule type="cellIs" dxfId="3626" priority="1711" operator="lessThan">
      <formula>$C$4</formula>
    </cfRule>
  </conditionalFormatting>
  <conditionalFormatting sqref="BZ24">
    <cfRule type="cellIs" dxfId="3625" priority="1712" operator="lessThan">
      <formula>$C$4</formula>
    </cfRule>
  </conditionalFormatting>
  <conditionalFormatting sqref="BZ25">
    <cfRule type="cellIs" dxfId="3624" priority="1713" operator="lessThan">
      <formula>$C$4</formula>
    </cfRule>
  </conditionalFormatting>
  <conditionalFormatting sqref="BZ26">
    <cfRule type="cellIs" dxfId="3623" priority="1714" operator="lessThan">
      <formula>$C$4</formula>
    </cfRule>
  </conditionalFormatting>
  <conditionalFormatting sqref="BZ27">
    <cfRule type="cellIs" dxfId="3622" priority="1715" operator="lessThan">
      <formula>$C$4</formula>
    </cfRule>
  </conditionalFormatting>
  <conditionalFormatting sqref="BZ28">
    <cfRule type="cellIs" dxfId="3621" priority="1716" operator="lessThan">
      <formula>$C$4</formula>
    </cfRule>
  </conditionalFormatting>
  <conditionalFormatting sqref="BZ29">
    <cfRule type="cellIs" dxfId="3620" priority="1717" operator="lessThan">
      <formula>$C$4</formula>
    </cfRule>
  </conditionalFormatting>
  <conditionalFormatting sqref="BZ30">
    <cfRule type="cellIs" dxfId="3619" priority="1718" operator="lessThan">
      <formula>$C$4</formula>
    </cfRule>
  </conditionalFormatting>
  <conditionalFormatting sqref="BZ31">
    <cfRule type="cellIs" dxfId="3618" priority="1719" operator="lessThan">
      <formula>$C$4</formula>
    </cfRule>
  </conditionalFormatting>
  <conditionalFormatting sqref="BZ32">
    <cfRule type="cellIs" dxfId="3617" priority="1720" operator="lessThan">
      <formula>$C$4</formula>
    </cfRule>
  </conditionalFormatting>
  <conditionalFormatting sqref="BZ33">
    <cfRule type="cellIs" dxfId="3616" priority="1721" operator="lessThan">
      <formula>$C$4</formula>
    </cfRule>
  </conditionalFormatting>
  <conditionalFormatting sqref="BZ34">
    <cfRule type="cellIs" dxfId="3615" priority="1722" operator="lessThan">
      <formula>$C$4</formula>
    </cfRule>
  </conditionalFormatting>
  <conditionalFormatting sqref="BZ35">
    <cfRule type="cellIs" dxfId="3614" priority="1723" operator="lessThan">
      <formula>$C$4</formula>
    </cfRule>
  </conditionalFormatting>
  <conditionalFormatting sqref="BZ36">
    <cfRule type="cellIs" dxfId="3613" priority="1724" operator="lessThan">
      <formula>$C$4</formula>
    </cfRule>
  </conditionalFormatting>
  <conditionalFormatting sqref="BZ37">
    <cfRule type="cellIs" dxfId="3612" priority="1725" operator="lessThan">
      <formula>$C$4</formula>
    </cfRule>
  </conditionalFormatting>
  <conditionalFormatting sqref="BZ38">
    <cfRule type="cellIs" dxfId="3611" priority="1726" operator="lessThan">
      <formula>$C$4</formula>
    </cfRule>
  </conditionalFormatting>
  <conditionalFormatting sqref="BZ39">
    <cfRule type="cellIs" dxfId="3610" priority="1727" operator="lessThan">
      <formula>$C$4</formula>
    </cfRule>
  </conditionalFormatting>
  <conditionalFormatting sqref="BZ40">
    <cfRule type="cellIs" dxfId="3609" priority="1728" operator="lessThan">
      <formula>$C$4</formula>
    </cfRule>
  </conditionalFormatting>
  <conditionalFormatting sqref="BZ41">
    <cfRule type="cellIs" dxfId="3608" priority="1729" operator="lessThan">
      <formula>$C$4</formula>
    </cfRule>
  </conditionalFormatting>
  <conditionalFormatting sqref="BZ42">
    <cfRule type="cellIs" dxfId="3607" priority="1730" operator="lessThan">
      <formula>$C$4</formula>
    </cfRule>
  </conditionalFormatting>
  <conditionalFormatting sqref="BZ43">
    <cfRule type="cellIs" dxfId="3606" priority="1731" operator="lessThan">
      <formula>$C$4</formula>
    </cfRule>
  </conditionalFormatting>
  <conditionalFormatting sqref="BZ44">
    <cfRule type="cellIs" dxfId="3605" priority="1732" operator="lessThan">
      <formula>$C$4</formula>
    </cfRule>
  </conditionalFormatting>
  <conditionalFormatting sqref="BZ45">
    <cfRule type="cellIs" dxfId="3604" priority="1733" operator="lessThan">
      <formula>$C$4</formula>
    </cfRule>
  </conditionalFormatting>
  <conditionalFormatting sqref="BZ46">
    <cfRule type="cellIs" dxfId="3603" priority="1734" operator="lessThan">
      <formula>$C$4</formula>
    </cfRule>
  </conditionalFormatting>
  <conditionalFormatting sqref="BZ47">
    <cfRule type="cellIs" dxfId="3602" priority="1735" operator="lessThan">
      <formula>$C$4</formula>
    </cfRule>
  </conditionalFormatting>
  <conditionalFormatting sqref="BZ48">
    <cfRule type="cellIs" dxfId="3601" priority="1736" operator="lessThan">
      <formula>$C$4</formula>
    </cfRule>
  </conditionalFormatting>
  <conditionalFormatting sqref="BZ49">
    <cfRule type="cellIs" dxfId="3600" priority="1737" operator="lessThan">
      <formula>$C$4</formula>
    </cfRule>
  </conditionalFormatting>
  <conditionalFormatting sqref="BZ50">
    <cfRule type="cellIs" dxfId="3599" priority="1738" operator="lessThan">
      <formula>$C$4</formula>
    </cfRule>
  </conditionalFormatting>
  <conditionalFormatting sqref="BZ51">
    <cfRule type="cellIs" dxfId="3598" priority="1739" operator="lessThan">
      <formula>$C$4</formula>
    </cfRule>
  </conditionalFormatting>
  <conditionalFormatting sqref="BZ52">
    <cfRule type="cellIs" dxfId="3597" priority="1740" operator="lessThan">
      <formula>$C$4</formula>
    </cfRule>
  </conditionalFormatting>
  <conditionalFormatting sqref="BZ53">
    <cfRule type="cellIs" dxfId="3596" priority="1741" operator="lessThan">
      <formula>$C$4</formula>
    </cfRule>
  </conditionalFormatting>
  <conditionalFormatting sqref="BZ54">
    <cfRule type="cellIs" dxfId="3595" priority="1742" operator="lessThan">
      <formula>$C$4</formula>
    </cfRule>
  </conditionalFormatting>
  <conditionalFormatting sqref="BZ55">
    <cfRule type="cellIs" dxfId="3594" priority="1743" operator="lessThan">
      <formula>$C$4</formula>
    </cfRule>
  </conditionalFormatting>
  <conditionalFormatting sqref="BZ56">
    <cfRule type="cellIs" dxfId="3593" priority="1744" operator="lessThan">
      <formula>$C$4</formula>
    </cfRule>
  </conditionalFormatting>
  <conditionalFormatting sqref="BZ57">
    <cfRule type="cellIs" dxfId="3592" priority="1745" operator="lessThan">
      <formula>$C$4</formula>
    </cfRule>
  </conditionalFormatting>
  <conditionalFormatting sqref="BZ58">
    <cfRule type="cellIs" dxfId="3591" priority="1746" operator="lessThan">
      <formula>$C$4</formula>
    </cfRule>
  </conditionalFormatting>
  <conditionalFormatting sqref="BZ59">
    <cfRule type="cellIs" dxfId="3590" priority="1747" operator="lessThan">
      <formula>$C$4</formula>
    </cfRule>
  </conditionalFormatting>
  <conditionalFormatting sqref="BZ60">
    <cfRule type="cellIs" dxfId="3589" priority="1748" operator="lessThan">
      <formula>$C$4</formula>
    </cfRule>
  </conditionalFormatting>
  <conditionalFormatting sqref="CA11">
    <cfRule type="cellIs" dxfId="3588" priority="1749" operator="lessThan">
      <formula>$C$4</formula>
    </cfRule>
  </conditionalFormatting>
  <conditionalFormatting sqref="CA12">
    <cfRule type="cellIs" dxfId="3587" priority="1750" operator="lessThan">
      <formula>$C$4</formula>
    </cfRule>
  </conditionalFormatting>
  <conditionalFormatting sqref="CA13">
    <cfRule type="cellIs" dxfId="3586" priority="1751" operator="lessThan">
      <formula>$C$4</formula>
    </cfRule>
  </conditionalFormatting>
  <conditionalFormatting sqref="CA14">
    <cfRule type="cellIs" dxfId="3585" priority="1752" operator="lessThan">
      <formula>$C$4</formula>
    </cfRule>
  </conditionalFormatting>
  <conditionalFormatting sqref="CA15">
    <cfRule type="cellIs" dxfId="3584" priority="1753" operator="lessThan">
      <formula>$C$4</formula>
    </cfRule>
  </conditionalFormatting>
  <conditionalFormatting sqref="CA16">
    <cfRule type="cellIs" dxfId="3583" priority="1754" operator="lessThan">
      <formula>$C$4</formula>
    </cfRule>
  </conditionalFormatting>
  <conditionalFormatting sqref="CA17">
    <cfRule type="cellIs" dxfId="3582" priority="1755" operator="lessThan">
      <formula>$C$4</formula>
    </cfRule>
  </conditionalFormatting>
  <conditionalFormatting sqref="CA18">
    <cfRule type="cellIs" dxfId="3581" priority="1756" operator="lessThan">
      <formula>$C$4</formula>
    </cfRule>
  </conditionalFormatting>
  <conditionalFormatting sqref="CA19">
    <cfRule type="cellIs" dxfId="3580" priority="1757" operator="lessThan">
      <formula>$C$4</formula>
    </cfRule>
  </conditionalFormatting>
  <conditionalFormatting sqref="CA20">
    <cfRule type="cellIs" dxfId="3579" priority="1758" operator="lessThan">
      <formula>$C$4</formula>
    </cfRule>
  </conditionalFormatting>
  <conditionalFormatting sqref="CA21">
    <cfRule type="cellIs" dxfId="3578" priority="1759" operator="lessThan">
      <formula>$C$4</formula>
    </cfRule>
  </conditionalFormatting>
  <conditionalFormatting sqref="CA22">
    <cfRule type="cellIs" dxfId="3577" priority="1760" operator="lessThan">
      <formula>$C$4</formula>
    </cfRule>
  </conditionalFormatting>
  <conditionalFormatting sqref="CA23">
    <cfRule type="cellIs" dxfId="3576" priority="1761" operator="lessThan">
      <formula>$C$4</formula>
    </cfRule>
  </conditionalFormatting>
  <conditionalFormatting sqref="CA24">
    <cfRule type="cellIs" dxfId="3575" priority="1762" operator="lessThan">
      <formula>$C$4</formula>
    </cfRule>
  </conditionalFormatting>
  <conditionalFormatting sqref="CA25">
    <cfRule type="cellIs" dxfId="3574" priority="1763" operator="lessThan">
      <formula>$C$4</formula>
    </cfRule>
  </conditionalFormatting>
  <conditionalFormatting sqref="CA26">
    <cfRule type="cellIs" dxfId="3573" priority="1764" operator="lessThan">
      <formula>$C$4</formula>
    </cfRule>
  </conditionalFormatting>
  <conditionalFormatting sqref="CA27">
    <cfRule type="cellIs" dxfId="3572" priority="1765" operator="lessThan">
      <formula>$C$4</formula>
    </cfRule>
  </conditionalFormatting>
  <conditionalFormatting sqref="CA28">
    <cfRule type="cellIs" dxfId="3571" priority="1766" operator="lessThan">
      <formula>$C$4</formula>
    </cfRule>
  </conditionalFormatting>
  <conditionalFormatting sqref="CA29">
    <cfRule type="cellIs" dxfId="3570" priority="1767" operator="lessThan">
      <formula>$C$4</formula>
    </cfRule>
  </conditionalFormatting>
  <conditionalFormatting sqref="CA30">
    <cfRule type="cellIs" dxfId="3569" priority="1768" operator="lessThan">
      <formula>$C$4</formula>
    </cfRule>
  </conditionalFormatting>
  <conditionalFormatting sqref="CA31">
    <cfRule type="cellIs" dxfId="3568" priority="1769" operator="lessThan">
      <formula>$C$4</formula>
    </cfRule>
  </conditionalFormatting>
  <conditionalFormatting sqref="CA32">
    <cfRule type="cellIs" dxfId="3567" priority="1770" operator="lessThan">
      <formula>$C$4</formula>
    </cfRule>
  </conditionalFormatting>
  <conditionalFormatting sqref="CA33">
    <cfRule type="cellIs" dxfId="3566" priority="1771" operator="lessThan">
      <formula>$C$4</formula>
    </cfRule>
  </conditionalFormatting>
  <conditionalFormatting sqref="CA34">
    <cfRule type="cellIs" dxfId="3565" priority="1772" operator="lessThan">
      <formula>$C$4</formula>
    </cfRule>
  </conditionalFormatting>
  <conditionalFormatting sqref="CA35">
    <cfRule type="cellIs" dxfId="3564" priority="1773" operator="lessThan">
      <formula>$C$4</formula>
    </cfRule>
  </conditionalFormatting>
  <conditionalFormatting sqref="CA36">
    <cfRule type="cellIs" dxfId="3563" priority="1774" operator="lessThan">
      <formula>$C$4</formula>
    </cfRule>
  </conditionalFormatting>
  <conditionalFormatting sqref="CA37">
    <cfRule type="cellIs" dxfId="3562" priority="1775" operator="lessThan">
      <formula>$C$4</formula>
    </cfRule>
  </conditionalFormatting>
  <conditionalFormatting sqref="CA38">
    <cfRule type="cellIs" dxfId="3561" priority="1776" operator="lessThan">
      <formula>$C$4</formula>
    </cfRule>
  </conditionalFormatting>
  <conditionalFormatting sqref="CA39">
    <cfRule type="cellIs" dxfId="3560" priority="1777" operator="lessThan">
      <formula>$C$4</formula>
    </cfRule>
  </conditionalFormatting>
  <conditionalFormatting sqref="CA40">
    <cfRule type="cellIs" dxfId="3559" priority="1778" operator="lessThan">
      <formula>$C$4</formula>
    </cfRule>
  </conditionalFormatting>
  <conditionalFormatting sqref="CA41">
    <cfRule type="cellIs" dxfId="3558" priority="1779" operator="lessThan">
      <formula>$C$4</formula>
    </cfRule>
  </conditionalFormatting>
  <conditionalFormatting sqref="CA42">
    <cfRule type="cellIs" dxfId="3557" priority="1780" operator="lessThan">
      <formula>$C$4</formula>
    </cfRule>
  </conditionalFormatting>
  <conditionalFormatting sqref="CA43">
    <cfRule type="cellIs" dxfId="3556" priority="1781" operator="lessThan">
      <formula>$C$4</formula>
    </cfRule>
  </conditionalFormatting>
  <conditionalFormatting sqref="CA44">
    <cfRule type="cellIs" dxfId="3555" priority="1782" operator="lessThan">
      <formula>$C$4</formula>
    </cfRule>
  </conditionalFormatting>
  <conditionalFormatting sqref="CA45">
    <cfRule type="cellIs" dxfId="3554" priority="1783" operator="lessThan">
      <formula>$C$4</formula>
    </cfRule>
  </conditionalFormatting>
  <conditionalFormatting sqref="CA46">
    <cfRule type="cellIs" dxfId="3553" priority="1784" operator="lessThan">
      <formula>$C$4</formula>
    </cfRule>
  </conditionalFormatting>
  <conditionalFormatting sqref="CA47">
    <cfRule type="cellIs" dxfId="3552" priority="1785" operator="lessThan">
      <formula>$C$4</formula>
    </cfRule>
  </conditionalFormatting>
  <conditionalFormatting sqref="CA48">
    <cfRule type="cellIs" dxfId="3551" priority="1786" operator="lessThan">
      <formula>$C$4</formula>
    </cfRule>
  </conditionalFormatting>
  <conditionalFormatting sqref="CA49">
    <cfRule type="cellIs" dxfId="3550" priority="1787" operator="lessThan">
      <formula>$C$4</formula>
    </cfRule>
  </conditionalFormatting>
  <conditionalFormatting sqref="CA50">
    <cfRule type="cellIs" dxfId="3549" priority="1788" operator="lessThan">
      <formula>$C$4</formula>
    </cfRule>
  </conditionalFormatting>
  <conditionalFormatting sqref="CA51">
    <cfRule type="cellIs" dxfId="3548" priority="1789" operator="lessThan">
      <formula>$C$4</formula>
    </cfRule>
  </conditionalFormatting>
  <conditionalFormatting sqref="CA52">
    <cfRule type="cellIs" dxfId="3547" priority="1790" operator="lessThan">
      <formula>$C$4</formula>
    </cfRule>
  </conditionalFormatting>
  <conditionalFormatting sqref="CA53">
    <cfRule type="cellIs" dxfId="3546" priority="1791" operator="lessThan">
      <formula>$C$4</formula>
    </cfRule>
  </conditionalFormatting>
  <conditionalFormatting sqref="CA54">
    <cfRule type="cellIs" dxfId="3545" priority="1792" operator="lessThan">
      <formula>$C$4</formula>
    </cfRule>
  </conditionalFormatting>
  <conditionalFormatting sqref="CA55">
    <cfRule type="cellIs" dxfId="3544" priority="1793" operator="lessThan">
      <formula>$C$4</formula>
    </cfRule>
  </conditionalFormatting>
  <conditionalFormatting sqref="CA56">
    <cfRule type="cellIs" dxfId="3543" priority="1794" operator="lessThan">
      <formula>$C$4</formula>
    </cfRule>
  </conditionalFormatting>
  <conditionalFormatting sqref="CA57">
    <cfRule type="cellIs" dxfId="3542" priority="1795" operator="lessThan">
      <formula>$C$4</formula>
    </cfRule>
  </conditionalFormatting>
  <conditionalFormatting sqref="CA58">
    <cfRule type="cellIs" dxfId="3541" priority="1796" operator="lessThan">
      <formula>$C$4</formula>
    </cfRule>
  </conditionalFormatting>
  <conditionalFormatting sqref="CA59">
    <cfRule type="cellIs" dxfId="3540" priority="1797" operator="lessThan">
      <formula>$C$4</formula>
    </cfRule>
  </conditionalFormatting>
  <conditionalFormatting sqref="CA60">
    <cfRule type="cellIs" dxfId="3539" priority="1798" operator="lessThan">
      <formula>$C$4</formula>
    </cfRule>
  </conditionalFormatting>
  <conditionalFormatting sqref="CB11">
    <cfRule type="cellIs" dxfId="3538" priority="1799" operator="lessThan">
      <formula>$C$4</formula>
    </cfRule>
  </conditionalFormatting>
  <conditionalFormatting sqref="CB12">
    <cfRule type="cellIs" dxfId="3537" priority="1800" operator="lessThan">
      <formula>$C$4</formula>
    </cfRule>
  </conditionalFormatting>
  <conditionalFormatting sqref="CB13">
    <cfRule type="cellIs" dxfId="3536" priority="1801" operator="lessThan">
      <formula>$C$4</formula>
    </cfRule>
  </conditionalFormatting>
  <conditionalFormatting sqref="CB14">
    <cfRule type="cellIs" dxfId="3535" priority="1802" operator="lessThan">
      <formula>$C$4</formula>
    </cfRule>
  </conditionalFormatting>
  <conditionalFormatting sqref="CB15">
    <cfRule type="cellIs" dxfId="3534" priority="1803" operator="lessThan">
      <formula>$C$4</formula>
    </cfRule>
  </conditionalFormatting>
  <conditionalFormatting sqref="CB16">
    <cfRule type="cellIs" dxfId="3533" priority="1804" operator="lessThan">
      <formula>$C$4</formula>
    </cfRule>
  </conditionalFormatting>
  <conditionalFormatting sqref="CB17">
    <cfRule type="cellIs" dxfId="3532" priority="1805" operator="lessThan">
      <formula>$C$4</formula>
    </cfRule>
  </conditionalFormatting>
  <conditionalFormatting sqref="CB18">
    <cfRule type="cellIs" dxfId="3531" priority="1806" operator="lessThan">
      <formula>$C$4</formula>
    </cfRule>
  </conditionalFormatting>
  <conditionalFormatting sqref="CB19">
    <cfRule type="cellIs" dxfId="3530" priority="1807" operator="lessThan">
      <formula>$C$4</formula>
    </cfRule>
  </conditionalFormatting>
  <conditionalFormatting sqref="CB20">
    <cfRule type="cellIs" dxfId="3529" priority="1808" operator="lessThan">
      <formula>$C$4</formula>
    </cfRule>
  </conditionalFormatting>
  <conditionalFormatting sqref="CB21">
    <cfRule type="cellIs" dxfId="3528" priority="1809" operator="lessThan">
      <formula>$C$4</formula>
    </cfRule>
  </conditionalFormatting>
  <conditionalFormatting sqref="CB22">
    <cfRule type="cellIs" dxfId="3527" priority="1810" operator="lessThan">
      <formula>$C$4</formula>
    </cfRule>
  </conditionalFormatting>
  <conditionalFormatting sqref="CB23">
    <cfRule type="cellIs" dxfId="3526" priority="1811" operator="lessThan">
      <formula>$C$4</formula>
    </cfRule>
  </conditionalFormatting>
  <conditionalFormatting sqref="CB24">
    <cfRule type="cellIs" dxfId="3525" priority="1812" operator="lessThan">
      <formula>$C$4</formula>
    </cfRule>
  </conditionalFormatting>
  <conditionalFormatting sqref="CB25">
    <cfRule type="cellIs" dxfId="3524" priority="1813" operator="lessThan">
      <formula>$C$4</formula>
    </cfRule>
  </conditionalFormatting>
  <conditionalFormatting sqref="CB26">
    <cfRule type="cellIs" dxfId="3523" priority="1814" operator="lessThan">
      <formula>$C$4</formula>
    </cfRule>
  </conditionalFormatting>
  <conditionalFormatting sqref="CB27">
    <cfRule type="cellIs" dxfId="3522" priority="1815" operator="lessThan">
      <formula>$C$4</formula>
    </cfRule>
  </conditionalFormatting>
  <conditionalFormatting sqref="CB28">
    <cfRule type="cellIs" dxfId="3521" priority="1816" operator="lessThan">
      <formula>$C$4</formula>
    </cfRule>
  </conditionalFormatting>
  <conditionalFormatting sqref="CB29">
    <cfRule type="cellIs" dxfId="3520" priority="1817" operator="lessThan">
      <formula>$C$4</formula>
    </cfRule>
  </conditionalFormatting>
  <conditionalFormatting sqref="CB30">
    <cfRule type="cellIs" dxfId="3519" priority="1818" operator="lessThan">
      <formula>$C$4</formula>
    </cfRule>
  </conditionalFormatting>
  <conditionalFormatting sqref="CB31">
    <cfRule type="cellIs" dxfId="3518" priority="1819" operator="lessThan">
      <formula>$C$4</formula>
    </cfRule>
  </conditionalFormatting>
  <conditionalFormatting sqref="CB32">
    <cfRule type="cellIs" dxfId="3517" priority="1820" operator="lessThan">
      <formula>$C$4</formula>
    </cfRule>
  </conditionalFormatting>
  <conditionalFormatting sqref="CB33">
    <cfRule type="cellIs" dxfId="3516" priority="1821" operator="lessThan">
      <formula>$C$4</formula>
    </cfRule>
  </conditionalFormatting>
  <conditionalFormatting sqref="CB34">
    <cfRule type="cellIs" dxfId="3515" priority="1822" operator="lessThan">
      <formula>$C$4</formula>
    </cfRule>
  </conditionalFormatting>
  <conditionalFormatting sqref="CB35">
    <cfRule type="cellIs" dxfId="3514" priority="1823" operator="lessThan">
      <formula>$C$4</formula>
    </cfRule>
  </conditionalFormatting>
  <conditionalFormatting sqref="CB36">
    <cfRule type="cellIs" dxfId="3513" priority="1824" operator="lessThan">
      <formula>$C$4</formula>
    </cfRule>
  </conditionalFormatting>
  <conditionalFormatting sqref="CB37">
    <cfRule type="cellIs" dxfId="3512" priority="1825" operator="lessThan">
      <formula>$C$4</formula>
    </cfRule>
  </conditionalFormatting>
  <conditionalFormatting sqref="CB38">
    <cfRule type="cellIs" dxfId="3511" priority="1826" operator="lessThan">
      <formula>$C$4</formula>
    </cfRule>
  </conditionalFormatting>
  <conditionalFormatting sqref="CB39">
    <cfRule type="cellIs" dxfId="3510" priority="1827" operator="lessThan">
      <formula>$C$4</formula>
    </cfRule>
  </conditionalFormatting>
  <conditionalFormatting sqref="CB40">
    <cfRule type="cellIs" dxfId="3509" priority="1828" operator="lessThan">
      <formula>$C$4</formula>
    </cfRule>
  </conditionalFormatting>
  <conditionalFormatting sqref="CB41">
    <cfRule type="cellIs" dxfId="3508" priority="1829" operator="lessThan">
      <formula>$C$4</formula>
    </cfRule>
  </conditionalFormatting>
  <conditionalFormatting sqref="CB42">
    <cfRule type="cellIs" dxfId="3507" priority="1830" operator="lessThan">
      <formula>$C$4</formula>
    </cfRule>
  </conditionalFormatting>
  <conditionalFormatting sqref="CB43">
    <cfRule type="cellIs" dxfId="3506" priority="1831" operator="lessThan">
      <formula>$C$4</formula>
    </cfRule>
  </conditionalFormatting>
  <conditionalFormatting sqref="CB44">
    <cfRule type="cellIs" dxfId="3505" priority="1832" operator="lessThan">
      <formula>$C$4</formula>
    </cfRule>
  </conditionalFormatting>
  <conditionalFormatting sqref="CB45">
    <cfRule type="cellIs" dxfId="3504" priority="1833" operator="lessThan">
      <formula>$C$4</formula>
    </cfRule>
  </conditionalFormatting>
  <conditionalFormatting sqref="CB46">
    <cfRule type="cellIs" dxfId="3503" priority="1834" operator="lessThan">
      <formula>$C$4</formula>
    </cfRule>
  </conditionalFormatting>
  <conditionalFormatting sqref="CB47">
    <cfRule type="cellIs" dxfId="3502" priority="1835" operator="lessThan">
      <formula>$C$4</formula>
    </cfRule>
  </conditionalFormatting>
  <conditionalFormatting sqref="CB48">
    <cfRule type="cellIs" dxfId="3501" priority="1836" operator="lessThan">
      <formula>$C$4</formula>
    </cfRule>
  </conditionalFormatting>
  <conditionalFormatting sqref="CB49">
    <cfRule type="cellIs" dxfId="3500" priority="1837" operator="lessThan">
      <formula>$C$4</formula>
    </cfRule>
  </conditionalFormatting>
  <conditionalFormatting sqref="CB50">
    <cfRule type="cellIs" dxfId="3499" priority="1838" operator="lessThan">
      <formula>$C$4</formula>
    </cfRule>
  </conditionalFormatting>
  <conditionalFormatting sqref="CB51">
    <cfRule type="cellIs" dxfId="3498" priority="1839" operator="lessThan">
      <formula>$C$4</formula>
    </cfRule>
  </conditionalFormatting>
  <conditionalFormatting sqref="CB52">
    <cfRule type="cellIs" dxfId="3497" priority="1840" operator="lessThan">
      <formula>$C$4</formula>
    </cfRule>
  </conditionalFormatting>
  <conditionalFormatting sqref="CB53">
    <cfRule type="cellIs" dxfId="3496" priority="1841" operator="lessThan">
      <formula>$C$4</formula>
    </cfRule>
  </conditionalFormatting>
  <conditionalFormatting sqref="CB54">
    <cfRule type="cellIs" dxfId="3495" priority="1842" operator="lessThan">
      <formula>$C$4</formula>
    </cfRule>
  </conditionalFormatting>
  <conditionalFormatting sqref="CB55">
    <cfRule type="cellIs" dxfId="3494" priority="1843" operator="lessThan">
      <formula>$C$4</formula>
    </cfRule>
  </conditionalFormatting>
  <conditionalFormatting sqref="CB56">
    <cfRule type="cellIs" dxfId="3493" priority="1844" operator="lessThan">
      <formula>$C$4</formula>
    </cfRule>
  </conditionalFormatting>
  <conditionalFormatting sqref="CB57">
    <cfRule type="cellIs" dxfId="3492" priority="1845" operator="lessThan">
      <formula>$C$4</formula>
    </cfRule>
  </conditionalFormatting>
  <conditionalFormatting sqref="CB58">
    <cfRule type="cellIs" dxfId="3491" priority="1846" operator="lessThan">
      <formula>$C$4</formula>
    </cfRule>
  </conditionalFormatting>
  <conditionalFormatting sqref="CB59">
    <cfRule type="cellIs" dxfId="3490" priority="1847" operator="lessThan">
      <formula>$C$4</formula>
    </cfRule>
  </conditionalFormatting>
  <conditionalFormatting sqref="CB60">
    <cfRule type="cellIs" dxfId="3489" priority="1848" operator="lessThan">
      <formula>$C$4</formula>
    </cfRule>
  </conditionalFormatting>
  <conditionalFormatting sqref="CC11">
    <cfRule type="cellIs" dxfId="3488" priority="1849" operator="lessThan">
      <formula>$C$4</formula>
    </cfRule>
  </conditionalFormatting>
  <conditionalFormatting sqref="CC12">
    <cfRule type="cellIs" dxfId="3487" priority="1850" operator="lessThan">
      <formula>$C$4</formula>
    </cfRule>
  </conditionalFormatting>
  <conditionalFormatting sqref="CC13">
    <cfRule type="cellIs" dxfId="3486" priority="1851" operator="lessThan">
      <formula>$C$4</formula>
    </cfRule>
  </conditionalFormatting>
  <conditionalFormatting sqref="CC14">
    <cfRule type="cellIs" dxfId="3485" priority="1852" operator="lessThan">
      <formula>$C$4</formula>
    </cfRule>
  </conditionalFormatting>
  <conditionalFormatting sqref="CC15">
    <cfRule type="cellIs" dxfId="3484" priority="1853" operator="lessThan">
      <formula>$C$4</formula>
    </cfRule>
  </conditionalFormatting>
  <conditionalFormatting sqref="CC16">
    <cfRule type="cellIs" dxfId="3483" priority="1854" operator="lessThan">
      <formula>$C$4</formula>
    </cfRule>
  </conditionalFormatting>
  <conditionalFormatting sqref="CC17">
    <cfRule type="cellIs" dxfId="3482" priority="1855" operator="lessThan">
      <formula>$C$4</formula>
    </cfRule>
  </conditionalFormatting>
  <conditionalFormatting sqref="CC18">
    <cfRule type="cellIs" dxfId="3481" priority="1856" operator="lessThan">
      <formula>$C$4</formula>
    </cfRule>
  </conditionalFormatting>
  <conditionalFormatting sqref="CC19">
    <cfRule type="cellIs" dxfId="3480" priority="1857" operator="lessThan">
      <formula>$C$4</formula>
    </cfRule>
  </conditionalFormatting>
  <conditionalFormatting sqref="CC20">
    <cfRule type="cellIs" dxfId="3479" priority="1858" operator="lessThan">
      <formula>$C$4</formula>
    </cfRule>
  </conditionalFormatting>
  <conditionalFormatting sqref="CC21">
    <cfRule type="cellIs" dxfId="3478" priority="1859" operator="lessThan">
      <formula>$C$4</formula>
    </cfRule>
  </conditionalFormatting>
  <conditionalFormatting sqref="CC22">
    <cfRule type="cellIs" dxfId="3477" priority="1860" operator="lessThan">
      <formula>$C$4</formula>
    </cfRule>
  </conditionalFormatting>
  <conditionalFormatting sqref="CC23">
    <cfRule type="cellIs" dxfId="3476" priority="1861" operator="lessThan">
      <formula>$C$4</formula>
    </cfRule>
  </conditionalFormatting>
  <conditionalFormatting sqref="CC24">
    <cfRule type="cellIs" dxfId="3475" priority="1862" operator="lessThan">
      <formula>$C$4</formula>
    </cfRule>
  </conditionalFormatting>
  <conditionalFormatting sqref="CC25">
    <cfRule type="cellIs" dxfId="3474" priority="1863" operator="lessThan">
      <formula>$C$4</formula>
    </cfRule>
  </conditionalFormatting>
  <conditionalFormatting sqref="CC26">
    <cfRule type="cellIs" dxfId="3473" priority="1864" operator="lessThan">
      <formula>$C$4</formula>
    </cfRule>
  </conditionalFormatting>
  <conditionalFormatting sqref="CC27">
    <cfRule type="cellIs" dxfId="3472" priority="1865" operator="lessThan">
      <formula>$C$4</formula>
    </cfRule>
  </conditionalFormatting>
  <conditionalFormatting sqref="CC28">
    <cfRule type="cellIs" dxfId="3471" priority="1866" operator="lessThan">
      <formula>$C$4</formula>
    </cfRule>
  </conditionalFormatting>
  <conditionalFormatting sqref="CC29">
    <cfRule type="cellIs" dxfId="3470" priority="1867" operator="lessThan">
      <formula>$C$4</formula>
    </cfRule>
  </conditionalFormatting>
  <conditionalFormatting sqref="CC30">
    <cfRule type="cellIs" dxfId="3469" priority="1868" operator="lessThan">
      <formula>$C$4</formula>
    </cfRule>
  </conditionalFormatting>
  <conditionalFormatting sqref="CC31">
    <cfRule type="cellIs" dxfId="3468" priority="1869" operator="lessThan">
      <formula>$C$4</formula>
    </cfRule>
  </conditionalFormatting>
  <conditionalFormatting sqref="CC32">
    <cfRule type="cellIs" dxfId="3467" priority="1870" operator="lessThan">
      <formula>$C$4</formula>
    </cfRule>
  </conditionalFormatting>
  <conditionalFormatting sqref="CC33">
    <cfRule type="cellIs" dxfId="3466" priority="1871" operator="lessThan">
      <formula>$C$4</formula>
    </cfRule>
  </conditionalFormatting>
  <conditionalFormatting sqref="CC34">
    <cfRule type="cellIs" dxfId="3465" priority="1872" operator="lessThan">
      <formula>$C$4</formula>
    </cfRule>
  </conditionalFormatting>
  <conditionalFormatting sqref="CC35">
    <cfRule type="cellIs" dxfId="3464" priority="1873" operator="lessThan">
      <formula>$C$4</formula>
    </cfRule>
  </conditionalFormatting>
  <conditionalFormatting sqref="CC36">
    <cfRule type="cellIs" dxfId="3463" priority="1874" operator="lessThan">
      <formula>$C$4</formula>
    </cfRule>
  </conditionalFormatting>
  <conditionalFormatting sqref="CC37">
    <cfRule type="cellIs" dxfId="3462" priority="1875" operator="lessThan">
      <formula>$C$4</formula>
    </cfRule>
  </conditionalFormatting>
  <conditionalFormatting sqref="CC38">
    <cfRule type="cellIs" dxfId="3461" priority="1876" operator="lessThan">
      <formula>$C$4</formula>
    </cfRule>
  </conditionalFormatting>
  <conditionalFormatting sqref="CC39">
    <cfRule type="cellIs" dxfId="3460" priority="1877" operator="lessThan">
      <formula>$C$4</formula>
    </cfRule>
  </conditionalFormatting>
  <conditionalFormatting sqref="CC40">
    <cfRule type="cellIs" dxfId="3459" priority="1878" operator="lessThan">
      <formula>$C$4</formula>
    </cfRule>
  </conditionalFormatting>
  <conditionalFormatting sqref="CC41">
    <cfRule type="cellIs" dxfId="3458" priority="1879" operator="lessThan">
      <formula>$C$4</formula>
    </cfRule>
  </conditionalFormatting>
  <conditionalFormatting sqref="CC42">
    <cfRule type="cellIs" dxfId="3457" priority="1880" operator="lessThan">
      <formula>$C$4</formula>
    </cfRule>
  </conditionalFormatting>
  <conditionalFormatting sqref="CC43">
    <cfRule type="cellIs" dxfId="3456" priority="1881" operator="lessThan">
      <formula>$C$4</formula>
    </cfRule>
  </conditionalFormatting>
  <conditionalFormatting sqref="CC44">
    <cfRule type="cellIs" dxfId="3455" priority="1882" operator="lessThan">
      <formula>$C$4</formula>
    </cfRule>
  </conditionalFormatting>
  <conditionalFormatting sqref="CC45">
    <cfRule type="cellIs" dxfId="3454" priority="1883" operator="lessThan">
      <formula>$C$4</formula>
    </cfRule>
  </conditionalFormatting>
  <conditionalFormatting sqref="CC46">
    <cfRule type="cellIs" dxfId="3453" priority="1884" operator="lessThan">
      <formula>$C$4</formula>
    </cfRule>
  </conditionalFormatting>
  <conditionalFormatting sqref="CC47">
    <cfRule type="cellIs" dxfId="3452" priority="1885" operator="lessThan">
      <formula>$C$4</formula>
    </cfRule>
  </conditionalFormatting>
  <conditionalFormatting sqref="CC48">
    <cfRule type="cellIs" dxfId="3451" priority="1886" operator="lessThan">
      <formula>$C$4</formula>
    </cfRule>
  </conditionalFormatting>
  <conditionalFormatting sqref="CC49">
    <cfRule type="cellIs" dxfId="3450" priority="1887" operator="lessThan">
      <formula>$C$4</formula>
    </cfRule>
  </conditionalFormatting>
  <conditionalFormatting sqref="CC50">
    <cfRule type="cellIs" dxfId="3449" priority="1888" operator="lessThan">
      <formula>$C$4</formula>
    </cfRule>
  </conditionalFormatting>
  <conditionalFormatting sqref="CC51">
    <cfRule type="cellIs" dxfId="3448" priority="1889" operator="lessThan">
      <formula>$C$4</formula>
    </cfRule>
  </conditionalFormatting>
  <conditionalFormatting sqref="CC52">
    <cfRule type="cellIs" dxfId="3447" priority="1890" operator="lessThan">
      <formula>$C$4</formula>
    </cfRule>
  </conditionalFormatting>
  <conditionalFormatting sqref="CC53">
    <cfRule type="cellIs" dxfId="3446" priority="1891" operator="lessThan">
      <formula>$C$4</formula>
    </cfRule>
  </conditionalFormatting>
  <conditionalFormatting sqref="CC54">
    <cfRule type="cellIs" dxfId="3445" priority="1892" operator="lessThan">
      <formula>$C$4</formula>
    </cfRule>
  </conditionalFormatting>
  <conditionalFormatting sqref="CC55">
    <cfRule type="cellIs" dxfId="3444" priority="1893" operator="lessThan">
      <formula>$C$4</formula>
    </cfRule>
  </conditionalFormatting>
  <conditionalFormatting sqref="CC56">
    <cfRule type="cellIs" dxfId="3443" priority="1894" operator="lessThan">
      <formula>$C$4</formula>
    </cfRule>
  </conditionalFormatting>
  <conditionalFormatting sqref="CC57">
    <cfRule type="cellIs" dxfId="3442" priority="1895" operator="lessThan">
      <formula>$C$4</formula>
    </cfRule>
  </conditionalFormatting>
  <conditionalFormatting sqref="CC58">
    <cfRule type="cellIs" dxfId="3441" priority="1896" operator="lessThan">
      <formula>$C$4</formula>
    </cfRule>
  </conditionalFormatting>
  <conditionalFormatting sqref="CC59">
    <cfRule type="cellIs" dxfId="3440" priority="1897" operator="lessThan">
      <formula>$C$4</formula>
    </cfRule>
  </conditionalFormatting>
  <conditionalFormatting sqref="CC60">
    <cfRule type="cellIs" dxfId="3439" priority="1898" operator="lessThan">
      <formula>$C$4</formula>
    </cfRule>
  </conditionalFormatting>
  <conditionalFormatting sqref="CD11">
    <cfRule type="cellIs" dxfId="3438" priority="1899" operator="lessThan">
      <formula>$C$4</formula>
    </cfRule>
  </conditionalFormatting>
  <conditionalFormatting sqref="CD12">
    <cfRule type="cellIs" dxfId="3437" priority="1900" operator="lessThan">
      <formula>$C$4</formula>
    </cfRule>
  </conditionalFormatting>
  <conditionalFormatting sqref="CD13">
    <cfRule type="cellIs" dxfId="3436" priority="1901" operator="lessThan">
      <formula>$C$4</formula>
    </cfRule>
  </conditionalFormatting>
  <conditionalFormatting sqref="CD14">
    <cfRule type="cellIs" dxfId="3435" priority="1902" operator="lessThan">
      <formula>$C$4</formula>
    </cfRule>
  </conditionalFormatting>
  <conditionalFormatting sqref="CD15">
    <cfRule type="cellIs" dxfId="3434" priority="1903" operator="lessThan">
      <formula>$C$4</formula>
    </cfRule>
  </conditionalFormatting>
  <conditionalFormatting sqref="CD16">
    <cfRule type="cellIs" dxfId="3433" priority="1904" operator="lessThan">
      <formula>$C$4</formula>
    </cfRule>
  </conditionalFormatting>
  <conditionalFormatting sqref="CD17">
    <cfRule type="cellIs" dxfId="3432" priority="1905" operator="lessThan">
      <formula>$C$4</formula>
    </cfRule>
  </conditionalFormatting>
  <conditionalFormatting sqref="CD18">
    <cfRule type="cellIs" dxfId="3431" priority="1906" operator="lessThan">
      <formula>$C$4</formula>
    </cfRule>
  </conditionalFormatting>
  <conditionalFormatting sqref="CD19">
    <cfRule type="cellIs" dxfId="3430" priority="1907" operator="lessThan">
      <formula>$C$4</formula>
    </cfRule>
  </conditionalFormatting>
  <conditionalFormatting sqref="CD20">
    <cfRule type="cellIs" dxfId="3429" priority="1908" operator="lessThan">
      <formula>$C$4</formula>
    </cfRule>
  </conditionalFormatting>
  <conditionalFormatting sqref="CD21">
    <cfRule type="cellIs" dxfId="3428" priority="1909" operator="lessThan">
      <formula>$C$4</formula>
    </cfRule>
  </conditionalFormatting>
  <conditionalFormatting sqref="CD22">
    <cfRule type="cellIs" dxfId="3427" priority="1910" operator="lessThan">
      <formula>$C$4</formula>
    </cfRule>
  </conditionalFormatting>
  <conditionalFormatting sqref="CD23">
    <cfRule type="cellIs" dxfId="3426" priority="1911" operator="lessThan">
      <formula>$C$4</formula>
    </cfRule>
  </conditionalFormatting>
  <conditionalFormatting sqref="CD24">
    <cfRule type="cellIs" dxfId="3425" priority="1912" operator="lessThan">
      <formula>$C$4</formula>
    </cfRule>
  </conditionalFormatting>
  <conditionalFormatting sqref="CD25">
    <cfRule type="cellIs" dxfId="3424" priority="1913" operator="lessThan">
      <formula>$C$4</formula>
    </cfRule>
  </conditionalFormatting>
  <conditionalFormatting sqref="CD26">
    <cfRule type="cellIs" dxfId="3423" priority="1914" operator="lessThan">
      <formula>$C$4</formula>
    </cfRule>
  </conditionalFormatting>
  <conditionalFormatting sqref="CD27">
    <cfRule type="cellIs" dxfId="3422" priority="1915" operator="lessThan">
      <formula>$C$4</formula>
    </cfRule>
  </conditionalFormatting>
  <conditionalFormatting sqref="CD28">
    <cfRule type="cellIs" dxfId="3421" priority="1916" operator="lessThan">
      <formula>$C$4</formula>
    </cfRule>
  </conditionalFormatting>
  <conditionalFormatting sqref="CD29">
    <cfRule type="cellIs" dxfId="3420" priority="1917" operator="lessThan">
      <formula>$C$4</formula>
    </cfRule>
  </conditionalFormatting>
  <conditionalFormatting sqref="CD30">
    <cfRule type="cellIs" dxfId="3419" priority="1918" operator="lessThan">
      <formula>$C$4</formula>
    </cfRule>
  </conditionalFormatting>
  <conditionalFormatting sqref="CD31">
    <cfRule type="cellIs" dxfId="3418" priority="1919" operator="lessThan">
      <formula>$C$4</formula>
    </cfRule>
  </conditionalFormatting>
  <conditionalFormatting sqref="CD32">
    <cfRule type="cellIs" dxfId="3417" priority="1920" operator="lessThan">
      <formula>$C$4</formula>
    </cfRule>
  </conditionalFormatting>
  <conditionalFormatting sqref="CD33">
    <cfRule type="cellIs" dxfId="3416" priority="1921" operator="lessThan">
      <formula>$C$4</formula>
    </cfRule>
  </conditionalFormatting>
  <conditionalFormatting sqref="CD34">
    <cfRule type="cellIs" dxfId="3415" priority="1922" operator="lessThan">
      <formula>$C$4</formula>
    </cfRule>
  </conditionalFormatting>
  <conditionalFormatting sqref="CD35">
    <cfRule type="cellIs" dxfId="3414" priority="1923" operator="lessThan">
      <formula>$C$4</formula>
    </cfRule>
  </conditionalFormatting>
  <conditionalFormatting sqref="CD36">
    <cfRule type="cellIs" dxfId="3413" priority="1924" operator="lessThan">
      <formula>$C$4</formula>
    </cfRule>
  </conditionalFormatting>
  <conditionalFormatting sqref="CD37">
    <cfRule type="cellIs" dxfId="3412" priority="1925" operator="lessThan">
      <formula>$C$4</formula>
    </cfRule>
  </conditionalFormatting>
  <conditionalFormatting sqref="CD38">
    <cfRule type="cellIs" dxfId="3411" priority="1926" operator="lessThan">
      <formula>$C$4</formula>
    </cfRule>
  </conditionalFormatting>
  <conditionalFormatting sqref="CD39">
    <cfRule type="cellIs" dxfId="3410" priority="1927" operator="lessThan">
      <formula>$C$4</formula>
    </cfRule>
  </conditionalFormatting>
  <conditionalFormatting sqref="CD40">
    <cfRule type="cellIs" dxfId="3409" priority="1928" operator="lessThan">
      <formula>$C$4</formula>
    </cfRule>
  </conditionalFormatting>
  <conditionalFormatting sqref="CD41">
    <cfRule type="cellIs" dxfId="3408" priority="1929" operator="lessThan">
      <formula>$C$4</formula>
    </cfRule>
  </conditionalFormatting>
  <conditionalFormatting sqref="CD42">
    <cfRule type="cellIs" dxfId="3407" priority="1930" operator="lessThan">
      <formula>$C$4</formula>
    </cfRule>
  </conditionalFormatting>
  <conditionalFormatting sqref="CD43">
    <cfRule type="cellIs" dxfId="3406" priority="1931" operator="lessThan">
      <formula>$C$4</formula>
    </cfRule>
  </conditionalFormatting>
  <conditionalFormatting sqref="CD44">
    <cfRule type="cellIs" dxfId="3405" priority="1932" operator="lessThan">
      <formula>$C$4</formula>
    </cfRule>
  </conditionalFormatting>
  <conditionalFormatting sqref="CD45">
    <cfRule type="cellIs" dxfId="3404" priority="1933" operator="lessThan">
      <formula>$C$4</formula>
    </cfRule>
  </conditionalFormatting>
  <conditionalFormatting sqref="CD46">
    <cfRule type="cellIs" dxfId="3403" priority="1934" operator="lessThan">
      <formula>$C$4</formula>
    </cfRule>
  </conditionalFormatting>
  <conditionalFormatting sqref="CD47">
    <cfRule type="cellIs" dxfId="3402" priority="1935" operator="lessThan">
      <formula>$C$4</formula>
    </cfRule>
  </conditionalFormatting>
  <conditionalFormatting sqref="CD48">
    <cfRule type="cellIs" dxfId="3401" priority="1936" operator="lessThan">
      <formula>$C$4</formula>
    </cfRule>
  </conditionalFormatting>
  <conditionalFormatting sqref="CD49">
    <cfRule type="cellIs" dxfId="3400" priority="1937" operator="lessThan">
      <formula>$C$4</formula>
    </cfRule>
  </conditionalFormatting>
  <conditionalFormatting sqref="CD50">
    <cfRule type="cellIs" dxfId="3399" priority="1938" operator="lessThan">
      <formula>$C$4</formula>
    </cfRule>
  </conditionalFormatting>
  <conditionalFormatting sqref="CD51">
    <cfRule type="cellIs" dxfId="3398" priority="1939" operator="lessThan">
      <formula>$C$4</formula>
    </cfRule>
  </conditionalFormatting>
  <conditionalFormatting sqref="CD52">
    <cfRule type="cellIs" dxfId="3397" priority="1940" operator="lessThan">
      <formula>$C$4</formula>
    </cfRule>
  </conditionalFormatting>
  <conditionalFormatting sqref="CD53">
    <cfRule type="cellIs" dxfId="3396" priority="1941" operator="lessThan">
      <formula>$C$4</formula>
    </cfRule>
  </conditionalFormatting>
  <conditionalFormatting sqref="CD54">
    <cfRule type="cellIs" dxfId="3395" priority="1942" operator="lessThan">
      <formula>$C$4</formula>
    </cfRule>
  </conditionalFormatting>
  <conditionalFormatting sqref="CD55">
    <cfRule type="cellIs" dxfId="3394" priority="1943" operator="lessThan">
      <formula>$C$4</formula>
    </cfRule>
  </conditionalFormatting>
  <conditionalFormatting sqref="CD56">
    <cfRule type="cellIs" dxfId="3393" priority="1944" operator="lessThan">
      <formula>$C$4</formula>
    </cfRule>
  </conditionalFormatting>
  <conditionalFormatting sqref="CD57">
    <cfRule type="cellIs" dxfId="3392" priority="1945" operator="lessThan">
      <formula>$C$4</formula>
    </cfRule>
  </conditionalFormatting>
  <conditionalFormatting sqref="CD58">
    <cfRule type="cellIs" dxfId="3391" priority="1946" operator="lessThan">
      <formula>$C$4</formula>
    </cfRule>
  </conditionalFormatting>
  <conditionalFormatting sqref="CD59">
    <cfRule type="cellIs" dxfId="3390" priority="1947" operator="lessThan">
      <formula>$C$4</formula>
    </cfRule>
  </conditionalFormatting>
  <conditionalFormatting sqref="CD60">
    <cfRule type="cellIs" dxfId="3389" priority="1948" operator="lessThan">
      <formula>$C$4</formula>
    </cfRule>
  </conditionalFormatting>
  <conditionalFormatting sqref="CE11">
    <cfRule type="cellIs" dxfId="3388" priority="1949" operator="lessThan">
      <formula>$C$4</formula>
    </cfRule>
  </conditionalFormatting>
  <conditionalFormatting sqref="CE12">
    <cfRule type="cellIs" dxfId="3387" priority="1950" operator="lessThan">
      <formula>$C$4</formula>
    </cfRule>
  </conditionalFormatting>
  <conditionalFormatting sqref="CE13">
    <cfRule type="cellIs" dxfId="3386" priority="1951" operator="lessThan">
      <formula>$C$4</formula>
    </cfRule>
  </conditionalFormatting>
  <conditionalFormatting sqref="CE14">
    <cfRule type="cellIs" dxfId="3385" priority="1952" operator="lessThan">
      <formula>$C$4</formula>
    </cfRule>
  </conditionalFormatting>
  <conditionalFormatting sqref="CE15">
    <cfRule type="cellIs" dxfId="3384" priority="1953" operator="lessThan">
      <formula>$C$4</formula>
    </cfRule>
  </conditionalFormatting>
  <conditionalFormatting sqref="CE16">
    <cfRule type="cellIs" dxfId="3383" priority="1954" operator="lessThan">
      <formula>$C$4</formula>
    </cfRule>
  </conditionalFormatting>
  <conditionalFormatting sqref="CE17">
    <cfRule type="cellIs" dxfId="3382" priority="1955" operator="lessThan">
      <formula>$C$4</formula>
    </cfRule>
  </conditionalFormatting>
  <conditionalFormatting sqref="CE18">
    <cfRule type="cellIs" dxfId="3381" priority="1956" operator="lessThan">
      <formula>$C$4</formula>
    </cfRule>
  </conditionalFormatting>
  <conditionalFormatting sqref="CE19">
    <cfRule type="cellIs" dxfId="3380" priority="1957" operator="lessThan">
      <formula>$C$4</formula>
    </cfRule>
  </conditionalFormatting>
  <conditionalFormatting sqref="CE20">
    <cfRule type="cellIs" dxfId="3379" priority="1958" operator="lessThan">
      <formula>$C$4</formula>
    </cfRule>
  </conditionalFormatting>
  <conditionalFormatting sqref="CE21">
    <cfRule type="cellIs" dxfId="3378" priority="1959" operator="lessThan">
      <formula>$C$4</formula>
    </cfRule>
  </conditionalFormatting>
  <conditionalFormatting sqref="CE22">
    <cfRule type="cellIs" dxfId="3377" priority="1960" operator="lessThan">
      <formula>$C$4</formula>
    </cfRule>
  </conditionalFormatting>
  <conditionalFormatting sqref="CE23">
    <cfRule type="cellIs" dxfId="3376" priority="1961" operator="lessThan">
      <formula>$C$4</formula>
    </cfRule>
  </conditionalFormatting>
  <conditionalFormatting sqref="CE24">
    <cfRule type="cellIs" dxfId="3375" priority="1962" operator="lessThan">
      <formula>$C$4</formula>
    </cfRule>
  </conditionalFormatting>
  <conditionalFormatting sqref="CE25">
    <cfRule type="cellIs" dxfId="3374" priority="1963" operator="lessThan">
      <formula>$C$4</formula>
    </cfRule>
  </conditionalFormatting>
  <conditionalFormatting sqref="CE26">
    <cfRule type="cellIs" dxfId="3373" priority="1964" operator="lessThan">
      <formula>$C$4</formula>
    </cfRule>
  </conditionalFormatting>
  <conditionalFormatting sqref="CE27">
    <cfRule type="cellIs" dxfId="3372" priority="1965" operator="lessThan">
      <formula>$C$4</formula>
    </cfRule>
  </conditionalFormatting>
  <conditionalFormatting sqref="CE28">
    <cfRule type="cellIs" dxfId="3371" priority="1966" operator="lessThan">
      <formula>$C$4</formula>
    </cfRule>
  </conditionalFormatting>
  <conditionalFormatting sqref="CE29">
    <cfRule type="cellIs" dxfId="3370" priority="1967" operator="lessThan">
      <formula>$C$4</formula>
    </cfRule>
  </conditionalFormatting>
  <conditionalFormatting sqref="CE30">
    <cfRule type="cellIs" dxfId="3369" priority="1968" operator="lessThan">
      <formula>$C$4</formula>
    </cfRule>
  </conditionalFormatting>
  <conditionalFormatting sqref="CE31">
    <cfRule type="cellIs" dxfId="3368" priority="1969" operator="lessThan">
      <formula>$C$4</formula>
    </cfRule>
  </conditionalFormatting>
  <conditionalFormatting sqref="CE32">
    <cfRule type="cellIs" dxfId="3367" priority="1970" operator="lessThan">
      <formula>$C$4</formula>
    </cfRule>
  </conditionalFormatting>
  <conditionalFormatting sqref="CE33">
    <cfRule type="cellIs" dxfId="3366" priority="1971" operator="lessThan">
      <formula>$C$4</formula>
    </cfRule>
  </conditionalFormatting>
  <conditionalFormatting sqref="CE34">
    <cfRule type="cellIs" dxfId="3365" priority="1972" operator="lessThan">
      <formula>$C$4</formula>
    </cfRule>
  </conditionalFormatting>
  <conditionalFormatting sqref="CE35">
    <cfRule type="cellIs" dxfId="3364" priority="1973" operator="lessThan">
      <formula>$C$4</formula>
    </cfRule>
  </conditionalFormatting>
  <conditionalFormatting sqref="CE36">
    <cfRule type="cellIs" dxfId="3363" priority="1974" operator="lessThan">
      <formula>$C$4</formula>
    </cfRule>
  </conditionalFormatting>
  <conditionalFormatting sqref="CE37">
    <cfRule type="cellIs" dxfId="3362" priority="1975" operator="lessThan">
      <formula>$C$4</formula>
    </cfRule>
  </conditionalFormatting>
  <conditionalFormatting sqref="CE38">
    <cfRule type="cellIs" dxfId="3361" priority="1976" operator="lessThan">
      <formula>$C$4</formula>
    </cfRule>
  </conditionalFormatting>
  <conditionalFormatting sqref="CE39">
    <cfRule type="cellIs" dxfId="3360" priority="1977" operator="lessThan">
      <formula>$C$4</formula>
    </cfRule>
  </conditionalFormatting>
  <conditionalFormatting sqref="CE40">
    <cfRule type="cellIs" dxfId="3359" priority="1978" operator="lessThan">
      <formula>$C$4</formula>
    </cfRule>
  </conditionalFormatting>
  <conditionalFormatting sqref="CE41">
    <cfRule type="cellIs" dxfId="3358" priority="1979" operator="lessThan">
      <formula>$C$4</formula>
    </cfRule>
  </conditionalFormatting>
  <conditionalFormatting sqref="CE42">
    <cfRule type="cellIs" dxfId="3357" priority="1980" operator="lessThan">
      <formula>$C$4</formula>
    </cfRule>
  </conditionalFormatting>
  <conditionalFormatting sqref="CE43">
    <cfRule type="cellIs" dxfId="3356" priority="1981" operator="lessThan">
      <formula>$C$4</formula>
    </cfRule>
  </conditionalFormatting>
  <conditionalFormatting sqref="CE44">
    <cfRule type="cellIs" dxfId="3355" priority="1982" operator="lessThan">
      <formula>$C$4</formula>
    </cfRule>
  </conditionalFormatting>
  <conditionalFormatting sqref="CE45">
    <cfRule type="cellIs" dxfId="3354" priority="1983" operator="lessThan">
      <formula>$C$4</formula>
    </cfRule>
  </conditionalFormatting>
  <conditionalFormatting sqref="CE46">
    <cfRule type="cellIs" dxfId="3353" priority="1984" operator="lessThan">
      <formula>$C$4</formula>
    </cfRule>
  </conditionalFormatting>
  <conditionalFormatting sqref="CE47">
    <cfRule type="cellIs" dxfId="3352" priority="1985" operator="lessThan">
      <formula>$C$4</formula>
    </cfRule>
  </conditionalFormatting>
  <conditionalFormatting sqref="CE48">
    <cfRule type="cellIs" dxfId="3351" priority="1986" operator="lessThan">
      <formula>$C$4</formula>
    </cfRule>
  </conditionalFormatting>
  <conditionalFormatting sqref="CE49">
    <cfRule type="cellIs" dxfId="3350" priority="1987" operator="lessThan">
      <formula>$C$4</formula>
    </cfRule>
  </conditionalFormatting>
  <conditionalFormatting sqref="CE50">
    <cfRule type="cellIs" dxfId="3349" priority="1988" operator="lessThan">
      <formula>$C$4</formula>
    </cfRule>
  </conditionalFormatting>
  <conditionalFormatting sqref="CE51">
    <cfRule type="cellIs" dxfId="3348" priority="1989" operator="lessThan">
      <formula>$C$4</formula>
    </cfRule>
  </conditionalFormatting>
  <conditionalFormatting sqref="CE52">
    <cfRule type="cellIs" dxfId="3347" priority="1990" operator="lessThan">
      <formula>$C$4</formula>
    </cfRule>
  </conditionalFormatting>
  <conditionalFormatting sqref="CE53">
    <cfRule type="cellIs" dxfId="3346" priority="1991" operator="lessThan">
      <formula>$C$4</formula>
    </cfRule>
  </conditionalFormatting>
  <conditionalFormatting sqref="CE54">
    <cfRule type="cellIs" dxfId="3345" priority="1992" operator="lessThan">
      <formula>$C$4</formula>
    </cfRule>
  </conditionalFormatting>
  <conditionalFormatting sqref="CE55">
    <cfRule type="cellIs" dxfId="3344" priority="1993" operator="lessThan">
      <formula>$C$4</formula>
    </cfRule>
  </conditionalFormatting>
  <conditionalFormatting sqref="CE56">
    <cfRule type="cellIs" dxfId="3343" priority="1994" operator="lessThan">
      <formula>$C$4</formula>
    </cfRule>
  </conditionalFormatting>
  <conditionalFormatting sqref="CE57">
    <cfRule type="cellIs" dxfId="3342" priority="1995" operator="lessThan">
      <formula>$C$4</formula>
    </cfRule>
  </conditionalFormatting>
  <conditionalFormatting sqref="CE58">
    <cfRule type="cellIs" dxfId="3341" priority="1996" operator="lessThan">
      <formula>$C$4</formula>
    </cfRule>
  </conditionalFormatting>
  <conditionalFormatting sqref="CE59">
    <cfRule type="cellIs" dxfId="3340" priority="1997" operator="lessThan">
      <formula>$C$4</formula>
    </cfRule>
  </conditionalFormatting>
  <conditionalFormatting sqref="CE60">
    <cfRule type="cellIs" dxfId="3339" priority="1998" operator="lessThan">
      <formula>$C$4</formula>
    </cfRule>
  </conditionalFormatting>
  <conditionalFormatting sqref="CF11">
    <cfRule type="cellIs" dxfId="3338" priority="1999" operator="lessThan">
      <formula>$C$4</formula>
    </cfRule>
  </conditionalFormatting>
  <conditionalFormatting sqref="CF12">
    <cfRule type="cellIs" dxfId="3337" priority="2000" operator="lessThan">
      <formula>$C$4</formula>
    </cfRule>
  </conditionalFormatting>
  <conditionalFormatting sqref="CF13">
    <cfRule type="cellIs" dxfId="3336" priority="2001" operator="lessThan">
      <formula>$C$4</formula>
    </cfRule>
  </conditionalFormatting>
  <conditionalFormatting sqref="CF14">
    <cfRule type="cellIs" dxfId="3335" priority="2002" operator="lessThan">
      <formula>$C$4</formula>
    </cfRule>
  </conditionalFormatting>
  <conditionalFormatting sqref="CF15">
    <cfRule type="cellIs" dxfId="3334" priority="2003" operator="lessThan">
      <formula>$C$4</formula>
    </cfRule>
  </conditionalFormatting>
  <conditionalFormatting sqref="CF16">
    <cfRule type="cellIs" dxfId="3333" priority="2004" operator="lessThan">
      <formula>$C$4</formula>
    </cfRule>
  </conditionalFormatting>
  <conditionalFormatting sqref="CF17">
    <cfRule type="cellIs" dxfId="3332" priority="2005" operator="lessThan">
      <formula>$C$4</formula>
    </cfRule>
  </conditionalFormatting>
  <conditionalFormatting sqref="CF18">
    <cfRule type="cellIs" dxfId="3331" priority="2006" operator="lessThan">
      <formula>$C$4</formula>
    </cfRule>
  </conditionalFormatting>
  <conditionalFormatting sqref="CF19">
    <cfRule type="cellIs" dxfId="3330" priority="2007" operator="lessThan">
      <formula>$C$4</formula>
    </cfRule>
  </conditionalFormatting>
  <conditionalFormatting sqref="CF20">
    <cfRule type="cellIs" dxfId="3329" priority="2008" operator="lessThan">
      <formula>$C$4</formula>
    </cfRule>
  </conditionalFormatting>
  <conditionalFormatting sqref="CF21">
    <cfRule type="cellIs" dxfId="3328" priority="2009" operator="lessThan">
      <formula>$C$4</formula>
    </cfRule>
  </conditionalFormatting>
  <conditionalFormatting sqref="CF22">
    <cfRule type="cellIs" dxfId="3327" priority="2010" operator="lessThan">
      <formula>$C$4</formula>
    </cfRule>
  </conditionalFormatting>
  <conditionalFormatting sqref="CF23">
    <cfRule type="cellIs" dxfId="3326" priority="2011" operator="lessThan">
      <formula>$C$4</formula>
    </cfRule>
  </conditionalFormatting>
  <conditionalFormatting sqref="CF24">
    <cfRule type="cellIs" dxfId="3325" priority="2012" operator="lessThan">
      <formula>$C$4</formula>
    </cfRule>
  </conditionalFormatting>
  <conditionalFormatting sqref="CF25">
    <cfRule type="cellIs" dxfId="3324" priority="2013" operator="lessThan">
      <formula>$C$4</formula>
    </cfRule>
  </conditionalFormatting>
  <conditionalFormatting sqref="CF26">
    <cfRule type="cellIs" dxfId="3323" priority="2014" operator="lessThan">
      <formula>$C$4</formula>
    </cfRule>
  </conditionalFormatting>
  <conditionalFormatting sqref="CF27">
    <cfRule type="cellIs" dxfId="3322" priority="2015" operator="lessThan">
      <formula>$C$4</formula>
    </cfRule>
  </conditionalFormatting>
  <conditionalFormatting sqref="CF28">
    <cfRule type="cellIs" dxfId="3321" priority="2016" operator="lessThan">
      <formula>$C$4</formula>
    </cfRule>
  </conditionalFormatting>
  <conditionalFormatting sqref="CF29">
    <cfRule type="cellIs" dxfId="3320" priority="2017" operator="lessThan">
      <formula>$C$4</formula>
    </cfRule>
  </conditionalFormatting>
  <conditionalFormatting sqref="CF30">
    <cfRule type="cellIs" dxfId="3319" priority="2018" operator="lessThan">
      <formula>$C$4</formula>
    </cfRule>
  </conditionalFormatting>
  <conditionalFormatting sqref="CF31">
    <cfRule type="cellIs" dxfId="3318" priority="2019" operator="lessThan">
      <formula>$C$4</formula>
    </cfRule>
  </conditionalFormatting>
  <conditionalFormatting sqref="CF32">
    <cfRule type="cellIs" dxfId="3317" priority="2020" operator="lessThan">
      <formula>$C$4</formula>
    </cfRule>
  </conditionalFormatting>
  <conditionalFormatting sqref="CF33">
    <cfRule type="cellIs" dxfId="3316" priority="2021" operator="lessThan">
      <formula>$C$4</formula>
    </cfRule>
  </conditionalFormatting>
  <conditionalFormatting sqref="CF34">
    <cfRule type="cellIs" dxfId="3315" priority="2022" operator="lessThan">
      <formula>$C$4</formula>
    </cfRule>
  </conditionalFormatting>
  <conditionalFormatting sqref="CF35">
    <cfRule type="cellIs" dxfId="3314" priority="2023" operator="lessThan">
      <formula>$C$4</formula>
    </cfRule>
  </conditionalFormatting>
  <conditionalFormatting sqref="CF36">
    <cfRule type="cellIs" dxfId="3313" priority="2024" operator="lessThan">
      <formula>$C$4</formula>
    </cfRule>
  </conditionalFormatting>
  <conditionalFormatting sqref="CF37">
    <cfRule type="cellIs" dxfId="3312" priority="2025" operator="lessThan">
      <formula>$C$4</formula>
    </cfRule>
  </conditionalFormatting>
  <conditionalFormatting sqref="CF38">
    <cfRule type="cellIs" dxfId="3311" priority="2026" operator="lessThan">
      <formula>$C$4</formula>
    </cfRule>
  </conditionalFormatting>
  <conditionalFormatting sqref="CF39">
    <cfRule type="cellIs" dxfId="3310" priority="2027" operator="lessThan">
      <formula>$C$4</formula>
    </cfRule>
  </conditionalFormatting>
  <conditionalFormatting sqref="CF40">
    <cfRule type="cellIs" dxfId="3309" priority="2028" operator="lessThan">
      <formula>$C$4</formula>
    </cfRule>
  </conditionalFormatting>
  <conditionalFormatting sqref="CF41">
    <cfRule type="cellIs" dxfId="3308" priority="2029" operator="lessThan">
      <formula>$C$4</formula>
    </cfRule>
  </conditionalFormatting>
  <conditionalFormatting sqref="CF42">
    <cfRule type="cellIs" dxfId="3307" priority="2030" operator="lessThan">
      <formula>$C$4</formula>
    </cfRule>
  </conditionalFormatting>
  <conditionalFormatting sqref="CF43">
    <cfRule type="cellIs" dxfId="3306" priority="2031" operator="lessThan">
      <formula>$C$4</formula>
    </cfRule>
  </conditionalFormatting>
  <conditionalFormatting sqref="CF44">
    <cfRule type="cellIs" dxfId="3305" priority="2032" operator="lessThan">
      <formula>$C$4</formula>
    </cfRule>
  </conditionalFormatting>
  <conditionalFormatting sqref="CF45">
    <cfRule type="cellIs" dxfId="3304" priority="2033" operator="lessThan">
      <formula>$C$4</formula>
    </cfRule>
  </conditionalFormatting>
  <conditionalFormatting sqref="CF46">
    <cfRule type="cellIs" dxfId="3303" priority="2034" operator="lessThan">
      <formula>$C$4</formula>
    </cfRule>
  </conditionalFormatting>
  <conditionalFormatting sqref="CF47">
    <cfRule type="cellIs" dxfId="3302" priority="2035" operator="lessThan">
      <formula>$C$4</formula>
    </cfRule>
  </conditionalFormatting>
  <conditionalFormatting sqref="CF48">
    <cfRule type="cellIs" dxfId="3301" priority="2036" operator="lessThan">
      <formula>$C$4</formula>
    </cfRule>
  </conditionalFormatting>
  <conditionalFormatting sqref="CF49">
    <cfRule type="cellIs" dxfId="3300" priority="2037" operator="lessThan">
      <formula>$C$4</formula>
    </cfRule>
  </conditionalFormatting>
  <conditionalFormatting sqref="CF50">
    <cfRule type="cellIs" dxfId="3299" priority="2038" operator="lessThan">
      <formula>$C$4</formula>
    </cfRule>
  </conditionalFormatting>
  <conditionalFormatting sqref="CF51">
    <cfRule type="cellIs" dxfId="3298" priority="2039" operator="lessThan">
      <formula>$C$4</formula>
    </cfRule>
  </conditionalFormatting>
  <conditionalFormatting sqref="CF52">
    <cfRule type="cellIs" dxfId="3297" priority="2040" operator="lessThan">
      <formula>$C$4</formula>
    </cfRule>
  </conditionalFormatting>
  <conditionalFormatting sqref="CF53">
    <cfRule type="cellIs" dxfId="3296" priority="2041" operator="lessThan">
      <formula>$C$4</formula>
    </cfRule>
  </conditionalFormatting>
  <conditionalFormatting sqref="CF54">
    <cfRule type="cellIs" dxfId="3295" priority="2042" operator="lessThan">
      <formula>$C$4</formula>
    </cfRule>
  </conditionalFormatting>
  <conditionalFormatting sqref="CF55">
    <cfRule type="cellIs" dxfId="3294" priority="2043" operator="lessThan">
      <formula>$C$4</formula>
    </cfRule>
  </conditionalFormatting>
  <conditionalFormatting sqref="CF56">
    <cfRule type="cellIs" dxfId="3293" priority="2044" operator="lessThan">
      <formula>$C$4</formula>
    </cfRule>
  </conditionalFormatting>
  <conditionalFormatting sqref="CF57">
    <cfRule type="cellIs" dxfId="3292" priority="2045" operator="lessThan">
      <formula>$C$4</formula>
    </cfRule>
  </conditionalFormatting>
  <conditionalFormatting sqref="CF58">
    <cfRule type="cellIs" dxfId="3291" priority="2046" operator="lessThan">
      <formula>$C$4</formula>
    </cfRule>
  </conditionalFormatting>
  <conditionalFormatting sqref="CF59">
    <cfRule type="cellIs" dxfId="3290" priority="2047" operator="lessThan">
      <formula>$C$4</formula>
    </cfRule>
  </conditionalFormatting>
  <conditionalFormatting sqref="CF60">
    <cfRule type="cellIs" dxfId="3289" priority="2048" operator="lessThan">
      <formula>$C$4</formula>
    </cfRule>
  </conditionalFormatting>
  <conditionalFormatting sqref="CG11">
    <cfRule type="cellIs" dxfId="3288" priority="2049" operator="lessThan">
      <formula>$C$4</formula>
    </cfRule>
  </conditionalFormatting>
  <conditionalFormatting sqref="CG12">
    <cfRule type="cellIs" dxfId="3287" priority="2050" operator="lessThan">
      <formula>$C$4</formula>
    </cfRule>
  </conditionalFormatting>
  <conditionalFormatting sqref="CG13">
    <cfRule type="cellIs" dxfId="3286" priority="2051" operator="lessThan">
      <formula>$C$4</formula>
    </cfRule>
  </conditionalFormatting>
  <conditionalFormatting sqref="CG14">
    <cfRule type="cellIs" dxfId="3285" priority="2052" operator="lessThan">
      <formula>$C$4</formula>
    </cfRule>
  </conditionalFormatting>
  <conditionalFormatting sqref="CG15">
    <cfRule type="cellIs" dxfId="3284" priority="2053" operator="lessThan">
      <formula>$C$4</formula>
    </cfRule>
  </conditionalFormatting>
  <conditionalFormatting sqref="CG16">
    <cfRule type="cellIs" dxfId="3283" priority="2054" operator="lessThan">
      <formula>$C$4</formula>
    </cfRule>
  </conditionalFormatting>
  <conditionalFormatting sqref="CG17">
    <cfRule type="cellIs" dxfId="3282" priority="2055" operator="lessThan">
      <formula>$C$4</formula>
    </cfRule>
  </conditionalFormatting>
  <conditionalFormatting sqref="CG18">
    <cfRule type="cellIs" dxfId="3281" priority="2056" operator="lessThan">
      <formula>$C$4</formula>
    </cfRule>
  </conditionalFormatting>
  <conditionalFormatting sqref="CG19">
    <cfRule type="cellIs" dxfId="3280" priority="2057" operator="lessThan">
      <formula>$C$4</formula>
    </cfRule>
  </conditionalFormatting>
  <conditionalFormatting sqref="CG20">
    <cfRule type="cellIs" dxfId="3279" priority="2058" operator="lessThan">
      <formula>$C$4</formula>
    </cfRule>
  </conditionalFormatting>
  <conditionalFormatting sqref="CG21">
    <cfRule type="cellIs" dxfId="3278" priority="2059" operator="lessThan">
      <formula>$C$4</formula>
    </cfRule>
  </conditionalFormatting>
  <conditionalFormatting sqref="CG22">
    <cfRule type="cellIs" dxfId="3277" priority="2060" operator="lessThan">
      <formula>$C$4</formula>
    </cfRule>
  </conditionalFormatting>
  <conditionalFormatting sqref="CG23">
    <cfRule type="cellIs" dxfId="3276" priority="2061" operator="lessThan">
      <formula>$C$4</formula>
    </cfRule>
  </conditionalFormatting>
  <conditionalFormatting sqref="CG24">
    <cfRule type="cellIs" dxfId="3275" priority="2062" operator="lessThan">
      <formula>$C$4</formula>
    </cfRule>
  </conditionalFormatting>
  <conditionalFormatting sqref="CG25">
    <cfRule type="cellIs" dxfId="3274" priority="2063" operator="lessThan">
      <formula>$C$4</formula>
    </cfRule>
  </conditionalFormatting>
  <conditionalFormatting sqref="CG26">
    <cfRule type="cellIs" dxfId="3273" priority="2064" operator="lessThan">
      <formula>$C$4</formula>
    </cfRule>
  </conditionalFormatting>
  <conditionalFormatting sqref="CG27">
    <cfRule type="cellIs" dxfId="3272" priority="2065" operator="lessThan">
      <formula>$C$4</formula>
    </cfRule>
  </conditionalFormatting>
  <conditionalFormatting sqref="CG28">
    <cfRule type="cellIs" dxfId="3271" priority="2066" operator="lessThan">
      <formula>$C$4</formula>
    </cfRule>
  </conditionalFormatting>
  <conditionalFormatting sqref="CG29">
    <cfRule type="cellIs" dxfId="3270" priority="2067" operator="lessThan">
      <formula>$C$4</formula>
    </cfRule>
  </conditionalFormatting>
  <conditionalFormatting sqref="CG30">
    <cfRule type="cellIs" dxfId="3269" priority="2068" operator="lessThan">
      <formula>$C$4</formula>
    </cfRule>
  </conditionalFormatting>
  <conditionalFormatting sqref="CG31">
    <cfRule type="cellIs" dxfId="3268" priority="2069" operator="lessThan">
      <formula>$C$4</formula>
    </cfRule>
  </conditionalFormatting>
  <conditionalFormatting sqref="CG32">
    <cfRule type="cellIs" dxfId="3267" priority="2070" operator="lessThan">
      <formula>$C$4</formula>
    </cfRule>
  </conditionalFormatting>
  <conditionalFormatting sqref="CG33">
    <cfRule type="cellIs" dxfId="3266" priority="2071" operator="lessThan">
      <formula>$C$4</formula>
    </cfRule>
  </conditionalFormatting>
  <conditionalFormatting sqref="CG34">
    <cfRule type="cellIs" dxfId="3265" priority="2072" operator="lessThan">
      <formula>$C$4</formula>
    </cfRule>
  </conditionalFormatting>
  <conditionalFormatting sqref="CG35">
    <cfRule type="cellIs" dxfId="3264" priority="2073" operator="lessThan">
      <formula>$C$4</formula>
    </cfRule>
  </conditionalFormatting>
  <conditionalFormatting sqref="CG36">
    <cfRule type="cellIs" dxfId="3263" priority="2074" operator="lessThan">
      <formula>$C$4</formula>
    </cfRule>
  </conditionalFormatting>
  <conditionalFormatting sqref="CG37">
    <cfRule type="cellIs" dxfId="3262" priority="2075" operator="lessThan">
      <formula>$C$4</formula>
    </cfRule>
  </conditionalFormatting>
  <conditionalFormatting sqref="CG38">
    <cfRule type="cellIs" dxfId="3261" priority="2076" operator="lessThan">
      <formula>$C$4</formula>
    </cfRule>
  </conditionalFormatting>
  <conditionalFormatting sqref="CG39">
    <cfRule type="cellIs" dxfId="3260" priority="2077" operator="lessThan">
      <formula>$C$4</formula>
    </cfRule>
  </conditionalFormatting>
  <conditionalFormatting sqref="CG40">
    <cfRule type="cellIs" dxfId="3259" priority="2078" operator="lessThan">
      <formula>$C$4</formula>
    </cfRule>
  </conditionalFormatting>
  <conditionalFormatting sqref="CG41">
    <cfRule type="cellIs" dxfId="3258" priority="2079" operator="lessThan">
      <formula>$C$4</formula>
    </cfRule>
  </conditionalFormatting>
  <conditionalFormatting sqref="CG42">
    <cfRule type="cellIs" dxfId="3257" priority="2080" operator="lessThan">
      <formula>$C$4</formula>
    </cfRule>
  </conditionalFormatting>
  <conditionalFormatting sqref="CG43">
    <cfRule type="cellIs" dxfId="3256" priority="2081" operator="lessThan">
      <formula>$C$4</formula>
    </cfRule>
  </conditionalFormatting>
  <conditionalFormatting sqref="CG44">
    <cfRule type="cellIs" dxfId="3255" priority="2082" operator="lessThan">
      <formula>$C$4</formula>
    </cfRule>
  </conditionalFormatting>
  <conditionalFormatting sqref="CG45">
    <cfRule type="cellIs" dxfId="3254" priority="2083" operator="lessThan">
      <formula>$C$4</formula>
    </cfRule>
  </conditionalFormatting>
  <conditionalFormatting sqref="CG46">
    <cfRule type="cellIs" dxfId="3253" priority="2084" operator="lessThan">
      <formula>$C$4</formula>
    </cfRule>
  </conditionalFormatting>
  <conditionalFormatting sqref="CG47">
    <cfRule type="cellIs" dxfId="3252" priority="2085" operator="lessThan">
      <formula>$C$4</formula>
    </cfRule>
  </conditionalFormatting>
  <conditionalFormatting sqref="CG48">
    <cfRule type="cellIs" dxfId="3251" priority="2086" operator="lessThan">
      <formula>$C$4</formula>
    </cfRule>
  </conditionalFormatting>
  <conditionalFormatting sqref="CG49">
    <cfRule type="cellIs" dxfId="3250" priority="2087" operator="lessThan">
      <formula>$C$4</formula>
    </cfRule>
  </conditionalFormatting>
  <conditionalFormatting sqref="CG50">
    <cfRule type="cellIs" dxfId="3249" priority="2088" operator="lessThan">
      <formula>$C$4</formula>
    </cfRule>
  </conditionalFormatting>
  <conditionalFormatting sqref="CG51">
    <cfRule type="cellIs" dxfId="3248" priority="2089" operator="lessThan">
      <formula>$C$4</formula>
    </cfRule>
  </conditionalFormatting>
  <conditionalFormatting sqref="CG52">
    <cfRule type="cellIs" dxfId="3247" priority="2090" operator="lessThan">
      <formula>$C$4</formula>
    </cfRule>
  </conditionalFormatting>
  <conditionalFormatting sqref="CG53">
    <cfRule type="cellIs" dxfId="3246" priority="2091" operator="lessThan">
      <formula>$C$4</formula>
    </cfRule>
  </conditionalFormatting>
  <conditionalFormatting sqref="CG54">
    <cfRule type="cellIs" dxfId="3245" priority="2092" operator="lessThan">
      <formula>$C$4</formula>
    </cfRule>
  </conditionalFormatting>
  <conditionalFormatting sqref="CG55">
    <cfRule type="cellIs" dxfId="3244" priority="2093" operator="lessThan">
      <formula>$C$4</formula>
    </cfRule>
  </conditionalFormatting>
  <conditionalFormatting sqref="CG56">
    <cfRule type="cellIs" dxfId="3243" priority="2094" operator="lessThan">
      <formula>$C$4</formula>
    </cfRule>
  </conditionalFormatting>
  <conditionalFormatting sqref="CG57">
    <cfRule type="cellIs" dxfId="3242" priority="2095" operator="lessThan">
      <formula>$C$4</formula>
    </cfRule>
  </conditionalFormatting>
  <conditionalFormatting sqref="CG58">
    <cfRule type="cellIs" dxfId="3241" priority="2096" operator="lessThan">
      <formula>$C$4</formula>
    </cfRule>
  </conditionalFormatting>
  <conditionalFormatting sqref="CG59">
    <cfRule type="cellIs" dxfId="3240" priority="2097" operator="lessThan">
      <formula>$C$4</formula>
    </cfRule>
  </conditionalFormatting>
  <conditionalFormatting sqref="CG60">
    <cfRule type="cellIs" dxfId="3239" priority="2098" operator="lessThan">
      <formula>$C$4</formula>
    </cfRule>
  </conditionalFormatting>
  <conditionalFormatting sqref="CM11">
    <cfRule type="cellIs" dxfId="3238" priority="2099" operator="lessThan">
      <formula>$C$4</formula>
    </cfRule>
  </conditionalFormatting>
  <conditionalFormatting sqref="CM12">
    <cfRule type="cellIs" dxfId="3237" priority="2100" operator="lessThan">
      <formula>$C$4</formula>
    </cfRule>
  </conditionalFormatting>
  <conditionalFormatting sqref="CM13">
    <cfRule type="cellIs" dxfId="3236" priority="2101" operator="lessThan">
      <formula>$C$4</formula>
    </cfRule>
  </conditionalFormatting>
  <conditionalFormatting sqref="CM14">
    <cfRule type="cellIs" dxfId="3235" priority="2102" operator="lessThan">
      <formula>$C$4</formula>
    </cfRule>
  </conditionalFormatting>
  <conditionalFormatting sqref="CM15">
    <cfRule type="cellIs" dxfId="3234" priority="2103" operator="lessThan">
      <formula>$C$4</formula>
    </cfRule>
  </conditionalFormatting>
  <conditionalFormatting sqref="CM16">
    <cfRule type="cellIs" dxfId="3233" priority="2104" operator="lessThan">
      <formula>$C$4</formula>
    </cfRule>
  </conditionalFormatting>
  <conditionalFormatting sqref="CM17">
    <cfRule type="cellIs" dxfId="3232" priority="2105" operator="lessThan">
      <formula>$C$4</formula>
    </cfRule>
  </conditionalFormatting>
  <conditionalFormatting sqref="CM18">
    <cfRule type="cellIs" dxfId="3231" priority="2106" operator="lessThan">
      <formula>$C$4</formula>
    </cfRule>
  </conditionalFormatting>
  <conditionalFormatting sqref="CM19">
    <cfRule type="cellIs" dxfId="3230" priority="2107" operator="lessThan">
      <formula>$C$4</formula>
    </cfRule>
  </conditionalFormatting>
  <conditionalFormatting sqref="CM20">
    <cfRule type="cellIs" dxfId="3229" priority="2108" operator="lessThan">
      <formula>$C$4</formula>
    </cfRule>
  </conditionalFormatting>
  <conditionalFormatting sqref="CM21">
    <cfRule type="cellIs" dxfId="3228" priority="2109" operator="lessThan">
      <formula>$C$4</formula>
    </cfRule>
  </conditionalFormatting>
  <conditionalFormatting sqref="CM22">
    <cfRule type="cellIs" dxfId="3227" priority="2110" operator="lessThan">
      <formula>$C$4</formula>
    </cfRule>
  </conditionalFormatting>
  <conditionalFormatting sqref="CM23">
    <cfRule type="cellIs" dxfId="3226" priority="2111" operator="lessThan">
      <formula>$C$4</formula>
    </cfRule>
  </conditionalFormatting>
  <conditionalFormatting sqref="CM24">
    <cfRule type="cellIs" dxfId="3225" priority="2112" operator="lessThan">
      <formula>$C$4</formula>
    </cfRule>
  </conditionalFormatting>
  <conditionalFormatting sqref="CM25">
    <cfRule type="cellIs" dxfId="3224" priority="2113" operator="lessThan">
      <formula>$C$4</formula>
    </cfRule>
  </conditionalFormatting>
  <conditionalFormatting sqref="CM26">
    <cfRule type="cellIs" dxfId="3223" priority="2114" operator="lessThan">
      <formula>$C$4</formula>
    </cfRule>
  </conditionalFormatting>
  <conditionalFormatting sqref="CM27">
    <cfRule type="cellIs" dxfId="3222" priority="2115" operator="lessThan">
      <formula>$C$4</formula>
    </cfRule>
  </conditionalFormatting>
  <conditionalFormatting sqref="CM28">
    <cfRule type="cellIs" dxfId="3221" priority="2116" operator="lessThan">
      <formula>$C$4</formula>
    </cfRule>
  </conditionalFormatting>
  <conditionalFormatting sqref="CM29">
    <cfRule type="cellIs" dxfId="3220" priority="2117" operator="lessThan">
      <formula>$C$4</formula>
    </cfRule>
  </conditionalFormatting>
  <conditionalFormatting sqref="CM30">
    <cfRule type="cellIs" dxfId="3219" priority="2118" operator="lessThan">
      <formula>$C$4</formula>
    </cfRule>
  </conditionalFormatting>
  <conditionalFormatting sqref="CM31">
    <cfRule type="cellIs" dxfId="3218" priority="2119" operator="lessThan">
      <formula>$C$4</formula>
    </cfRule>
  </conditionalFormatting>
  <conditionalFormatting sqref="CM32">
    <cfRule type="cellIs" dxfId="3217" priority="2120" operator="lessThan">
      <formula>$C$4</formula>
    </cfRule>
  </conditionalFormatting>
  <conditionalFormatting sqref="CM33">
    <cfRule type="cellIs" dxfId="3216" priority="2121" operator="lessThan">
      <formula>$C$4</formula>
    </cfRule>
  </conditionalFormatting>
  <conditionalFormatting sqref="CM34">
    <cfRule type="cellIs" dxfId="3215" priority="2122" operator="lessThan">
      <formula>$C$4</formula>
    </cfRule>
  </conditionalFormatting>
  <conditionalFormatting sqref="CM35">
    <cfRule type="cellIs" dxfId="3214" priority="2123" operator="lessThan">
      <formula>$C$4</formula>
    </cfRule>
  </conditionalFormatting>
  <conditionalFormatting sqref="CM36">
    <cfRule type="cellIs" dxfId="3213" priority="2124" operator="lessThan">
      <formula>$C$4</formula>
    </cfRule>
  </conditionalFormatting>
  <conditionalFormatting sqref="CM37">
    <cfRule type="cellIs" dxfId="3212" priority="2125" operator="lessThan">
      <formula>$C$4</formula>
    </cfRule>
  </conditionalFormatting>
  <conditionalFormatting sqref="CM38">
    <cfRule type="cellIs" dxfId="3211" priority="2126" operator="lessThan">
      <formula>$C$4</formula>
    </cfRule>
  </conditionalFormatting>
  <conditionalFormatting sqref="CM39">
    <cfRule type="cellIs" dxfId="3210" priority="2127" operator="lessThan">
      <formula>$C$4</formula>
    </cfRule>
  </conditionalFormatting>
  <conditionalFormatting sqref="CM40">
    <cfRule type="cellIs" dxfId="3209" priority="2128" operator="lessThan">
      <formula>$C$4</formula>
    </cfRule>
  </conditionalFormatting>
  <conditionalFormatting sqref="CM41">
    <cfRule type="cellIs" dxfId="3208" priority="2129" operator="lessThan">
      <formula>$C$4</formula>
    </cfRule>
  </conditionalFormatting>
  <conditionalFormatting sqref="CM42">
    <cfRule type="cellIs" dxfId="3207" priority="2130" operator="lessThan">
      <formula>$C$4</formula>
    </cfRule>
  </conditionalFormatting>
  <conditionalFormatting sqref="CM43">
    <cfRule type="cellIs" dxfId="3206" priority="2131" operator="lessThan">
      <formula>$C$4</formula>
    </cfRule>
  </conditionalFormatting>
  <conditionalFormatting sqref="CM44">
    <cfRule type="cellIs" dxfId="3205" priority="2132" operator="lessThan">
      <formula>$C$4</formula>
    </cfRule>
  </conditionalFormatting>
  <conditionalFormatting sqref="CM45">
    <cfRule type="cellIs" dxfId="3204" priority="2133" operator="lessThan">
      <formula>$C$4</formula>
    </cfRule>
  </conditionalFormatting>
  <conditionalFormatting sqref="CM46">
    <cfRule type="cellIs" dxfId="3203" priority="2134" operator="lessThan">
      <formula>$C$4</formula>
    </cfRule>
  </conditionalFormatting>
  <conditionalFormatting sqref="CM47">
    <cfRule type="cellIs" dxfId="3202" priority="2135" operator="lessThan">
      <formula>$C$4</formula>
    </cfRule>
  </conditionalFormatting>
  <conditionalFormatting sqref="CM48">
    <cfRule type="cellIs" dxfId="3201" priority="2136" operator="lessThan">
      <formula>$C$4</formula>
    </cfRule>
  </conditionalFormatting>
  <conditionalFormatting sqref="CM49">
    <cfRule type="cellIs" dxfId="3200" priority="2137" operator="lessThan">
      <formula>$C$4</formula>
    </cfRule>
  </conditionalFormatting>
  <conditionalFormatting sqref="CM50">
    <cfRule type="cellIs" dxfId="3199" priority="2138" operator="lessThan">
      <formula>$C$4</formula>
    </cfRule>
  </conditionalFormatting>
  <conditionalFormatting sqref="CM51">
    <cfRule type="cellIs" dxfId="3198" priority="2139" operator="lessThan">
      <formula>$C$4</formula>
    </cfRule>
  </conditionalFormatting>
  <conditionalFormatting sqref="CM52">
    <cfRule type="cellIs" dxfId="3197" priority="2140" operator="lessThan">
      <formula>$C$4</formula>
    </cfRule>
  </conditionalFormatting>
  <conditionalFormatting sqref="CM53">
    <cfRule type="cellIs" dxfId="3196" priority="2141" operator="lessThan">
      <formula>$C$4</formula>
    </cfRule>
  </conditionalFormatting>
  <conditionalFormatting sqref="CM54">
    <cfRule type="cellIs" dxfId="3195" priority="2142" operator="lessThan">
      <formula>$C$4</formula>
    </cfRule>
  </conditionalFormatting>
  <conditionalFormatting sqref="CM55">
    <cfRule type="cellIs" dxfId="3194" priority="2143" operator="lessThan">
      <formula>$C$4</formula>
    </cfRule>
  </conditionalFormatting>
  <conditionalFormatting sqref="CM56">
    <cfRule type="cellIs" dxfId="3193" priority="2144" operator="lessThan">
      <formula>$C$4</formula>
    </cfRule>
  </conditionalFormatting>
  <conditionalFormatting sqref="CM57">
    <cfRule type="cellIs" dxfId="3192" priority="2145" operator="lessThan">
      <formula>$C$4</formula>
    </cfRule>
  </conditionalFormatting>
  <conditionalFormatting sqref="CM58">
    <cfRule type="cellIs" dxfId="3191" priority="2146" operator="lessThan">
      <formula>$C$4</formula>
    </cfRule>
  </conditionalFormatting>
  <conditionalFormatting sqref="CM59">
    <cfRule type="cellIs" dxfId="3190" priority="2147" operator="lessThan">
      <formula>$C$4</formula>
    </cfRule>
  </conditionalFormatting>
  <conditionalFormatting sqref="CM60">
    <cfRule type="cellIs" dxfId="3189" priority="2148" operator="lessThan">
      <formula>$C$4</formula>
    </cfRule>
  </conditionalFormatting>
  <conditionalFormatting sqref="CN11">
    <cfRule type="cellIs" dxfId="3188" priority="2149" operator="lessThan">
      <formula>$C$4</formula>
    </cfRule>
  </conditionalFormatting>
  <conditionalFormatting sqref="CN12">
    <cfRule type="cellIs" dxfId="3187" priority="2150" operator="lessThan">
      <formula>$C$4</formula>
    </cfRule>
  </conditionalFormatting>
  <conditionalFormatting sqref="CN13">
    <cfRule type="cellIs" dxfId="3186" priority="2151" operator="lessThan">
      <formula>$C$4</formula>
    </cfRule>
  </conditionalFormatting>
  <conditionalFormatting sqref="CN14">
    <cfRule type="cellIs" dxfId="3185" priority="2152" operator="lessThan">
      <formula>$C$4</formula>
    </cfRule>
  </conditionalFormatting>
  <conditionalFormatting sqref="CN15">
    <cfRule type="cellIs" dxfId="3184" priority="2153" operator="lessThan">
      <formula>$C$4</formula>
    </cfRule>
  </conditionalFormatting>
  <conditionalFormatting sqref="CN16">
    <cfRule type="cellIs" dxfId="3183" priority="2154" operator="lessThan">
      <formula>$C$4</formula>
    </cfRule>
  </conditionalFormatting>
  <conditionalFormatting sqref="CN17">
    <cfRule type="cellIs" dxfId="3182" priority="2155" operator="lessThan">
      <formula>$C$4</formula>
    </cfRule>
  </conditionalFormatting>
  <conditionalFormatting sqref="CN18">
    <cfRule type="cellIs" dxfId="3181" priority="2156" operator="lessThan">
      <formula>$C$4</formula>
    </cfRule>
  </conditionalFormatting>
  <conditionalFormatting sqref="CN19">
    <cfRule type="cellIs" dxfId="3180" priority="2157" operator="lessThan">
      <formula>$C$4</formula>
    </cfRule>
  </conditionalFormatting>
  <conditionalFormatting sqref="CN20">
    <cfRule type="cellIs" dxfId="3179" priority="2158" operator="lessThan">
      <formula>$C$4</formula>
    </cfRule>
  </conditionalFormatting>
  <conditionalFormatting sqref="CN21">
    <cfRule type="cellIs" dxfId="3178" priority="2159" operator="lessThan">
      <formula>$C$4</formula>
    </cfRule>
  </conditionalFormatting>
  <conditionalFormatting sqref="CN22">
    <cfRule type="cellIs" dxfId="3177" priority="2160" operator="lessThan">
      <formula>$C$4</formula>
    </cfRule>
  </conditionalFormatting>
  <conditionalFormatting sqref="CN23">
    <cfRule type="cellIs" dxfId="3176" priority="2161" operator="lessThan">
      <formula>$C$4</formula>
    </cfRule>
  </conditionalFormatting>
  <conditionalFormatting sqref="CN24">
    <cfRule type="cellIs" dxfId="3175" priority="2162" operator="lessThan">
      <formula>$C$4</formula>
    </cfRule>
  </conditionalFormatting>
  <conditionalFormatting sqref="CN25">
    <cfRule type="cellIs" dxfId="3174" priority="2163" operator="lessThan">
      <formula>$C$4</formula>
    </cfRule>
  </conditionalFormatting>
  <conditionalFormatting sqref="CN26">
    <cfRule type="cellIs" dxfId="3173" priority="2164" operator="lessThan">
      <formula>$C$4</formula>
    </cfRule>
  </conditionalFormatting>
  <conditionalFormatting sqref="CN27">
    <cfRule type="cellIs" dxfId="3172" priority="2165" operator="lessThan">
      <formula>$C$4</formula>
    </cfRule>
  </conditionalFormatting>
  <conditionalFormatting sqref="CN28">
    <cfRule type="cellIs" dxfId="3171" priority="2166" operator="lessThan">
      <formula>$C$4</formula>
    </cfRule>
  </conditionalFormatting>
  <conditionalFormatting sqref="CN29">
    <cfRule type="cellIs" dxfId="3170" priority="2167" operator="lessThan">
      <formula>$C$4</formula>
    </cfRule>
  </conditionalFormatting>
  <conditionalFormatting sqref="CN30">
    <cfRule type="cellIs" dxfId="3169" priority="2168" operator="lessThan">
      <formula>$C$4</formula>
    </cfRule>
  </conditionalFormatting>
  <conditionalFormatting sqref="CN31">
    <cfRule type="cellIs" dxfId="3168" priority="2169" operator="lessThan">
      <formula>$C$4</formula>
    </cfRule>
  </conditionalFormatting>
  <conditionalFormatting sqref="CN32">
    <cfRule type="cellIs" dxfId="3167" priority="2170" operator="lessThan">
      <formula>$C$4</formula>
    </cfRule>
  </conditionalFormatting>
  <conditionalFormatting sqref="CN33">
    <cfRule type="cellIs" dxfId="3166" priority="2171" operator="lessThan">
      <formula>$C$4</formula>
    </cfRule>
  </conditionalFormatting>
  <conditionalFormatting sqref="CN34">
    <cfRule type="cellIs" dxfId="3165" priority="2172" operator="lessThan">
      <formula>$C$4</formula>
    </cfRule>
  </conditionalFormatting>
  <conditionalFormatting sqref="CN35">
    <cfRule type="cellIs" dxfId="3164" priority="2173" operator="lessThan">
      <formula>$C$4</formula>
    </cfRule>
  </conditionalFormatting>
  <conditionalFormatting sqref="CN36">
    <cfRule type="cellIs" dxfId="3163" priority="2174" operator="lessThan">
      <formula>$C$4</formula>
    </cfRule>
  </conditionalFormatting>
  <conditionalFormatting sqref="CN37">
    <cfRule type="cellIs" dxfId="3162" priority="2175" operator="lessThan">
      <formula>$C$4</formula>
    </cfRule>
  </conditionalFormatting>
  <conditionalFormatting sqref="CN38">
    <cfRule type="cellIs" dxfId="3161" priority="2176" operator="lessThan">
      <formula>$C$4</formula>
    </cfRule>
  </conditionalFormatting>
  <conditionalFormatting sqref="CN39">
    <cfRule type="cellIs" dxfId="3160" priority="2177" operator="lessThan">
      <formula>$C$4</formula>
    </cfRule>
  </conditionalFormatting>
  <conditionalFormatting sqref="CN40">
    <cfRule type="cellIs" dxfId="3159" priority="2178" operator="lessThan">
      <formula>$C$4</formula>
    </cfRule>
  </conditionalFormatting>
  <conditionalFormatting sqref="CN41">
    <cfRule type="cellIs" dxfId="3158" priority="2179" operator="lessThan">
      <formula>$C$4</formula>
    </cfRule>
  </conditionalFormatting>
  <conditionalFormatting sqref="CN42">
    <cfRule type="cellIs" dxfId="3157" priority="2180" operator="lessThan">
      <formula>$C$4</formula>
    </cfRule>
  </conditionalFormatting>
  <conditionalFormatting sqref="CN43">
    <cfRule type="cellIs" dxfId="3156" priority="2181" operator="lessThan">
      <formula>$C$4</formula>
    </cfRule>
  </conditionalFormatting>
  <conditionalFormatting sqref="CN44">
    <cfRule type="cellIs" dxfId="3155" priority="2182" operator="lessThan">
      <formula>$C$4</formula>
    </cfRule>
  </conditionalFormatting>
  <conditionalFormatting sqref="CN45">
    <cfRule type="cellIs" dxfId="3154" priority="2183" operator="lessThan">
      <formula>$C$4</formula>
    </cfRule>
  </conditionalFormatting>
  <conditionalFormatting sqref="CN46">
    <cfRule type="cellIs" dxfId="3153" priority="2184" operator="lessThan">
      <formula>$C$4</formula>
    </cfRule>
  </conditionalFormatting>
  <conditionalFormatting sqref="CN47">
    <cfRule type="cellIs" dxfId="3152" priority="2185" operator="lessThan">
      <formula>$C$4</formula>
    </cfRule>
  </conditionalFormatting>
  <conditionalFormatting sqref="CN48">
    <cfRule type="cellIs" dxfId="3151" priority="2186" operator="lessThan">
      <formula>$C$4</formula>
    </cfRule>
  </conditionalFormatting>
  <conditionalFormatting sqref="CN49">
    <cfRule type="cellIs" dxfId="3150" priority="2187" operator="lessThan">
      <formula>$C$4</formula>
    </cfRule>
  </conditionalFormatting>
  <conditionalFormatting sqref="CN50">
    <cfRule type="cellIs" dxfId="3149" priority="2188" operator="lessThan">
      <formula>$C$4</formula>
    </cfRule>
  </conditionalFormatting>
  <conditionalFormatting sqref="CN51">
    <cfRule type="cellIs" dxfId="3148" priority="2189" operator="lessThan">
      <formula>$C$4</formula>
    </cfRule>
  </conditionalFormatting>
  <conditionalFormatting sqref="CN52">
    <cfRule type="cellIs" dxfId="3147" priority="2190" operator="lessThan">
      <formula>$C$4</formula>
    </cfRule>
  </conditionalFormatting>
  <conditionalFormatting sqref="CN53">
    <cfRule type="cellIs" dxfId="3146" priority="2191" operator="lessThan">
      <formula>$C$4</formula>
    </cfRule>
  </conditionalFormatting>
  <conditionalFormatting sqref="CN54">
    <cfRule type="cellIs" dxfId="3145" priority="2192" operator="lessThan">
      <formula>$C$4</formula>
    </cfRule>
  </conditionalFormatting>
  <conditionalFormatting sqref="CN55">
    <cfRule type="cellIs" dxfId="3144" priority="2193" operator="lessThan">
      <formula>$C$4</formula>
    </cfRule>
  </conditionalFormatting>
  <conditionalFormatting sqref="CN56">
    <cfRule type="cellIs" dxfId="3143" priority="2194" operator="lessThan">
      <formula>$C$4</formula>
    </cfRule>
  </conditionalFormatting>
  <conditionalFormatting sqref="CN57">
    <cfRule type="cellIs" dxfId="3142" priority="2195" operator="lessThan">
      <formula>$C$4</formula>
    </cfRule>
  </conditionalFormatting>
  <conditionalFormatting sqref="CN58">
    <cfRule type="cellIs" dxfId="3141" priority="2196" operator="lessThan">
      <formula>$C$4</formula>
    </cfRule>
  </conditionalFormatting>
  <conditionalFormatting sqref="CN59">
    <cfRule type="cellIs" dxfId="3140" priority="2197" operator="lessThan">
      <formula>$C$4</formula>
    </cfRule>
  </conditionalFormatting>
  <conditionalFormatting sqref="CN60">
    <cfRule type="cellIs" dxfId="3139" priority="2198" operator="lessThan">
      <formula>$C$4</formula>
    </cfRule>
  </conditionalFormatting>
  <conditionalFormatting sqref="CO11">
    <cfRule type="cellIs" dxfId="3138" priority="2199" operator="lessThan">
      <formula>$C$4</formula>
    </cfRule>
  </conditionalFormatting>
  <conditionalFormatting sqref="CO12">
    <cfRule type="cellIs" dxfId="3137" priority="2200" operator="lessThan">
      <formula>$C$4</formula>
    </cfRule>
  </conditionalFormatting>
  <conditionalFormatting sqref="CO13">
    <cfRule type="cellIs" dxfId="3136" priority="2201" operator="lessThan">
      <formula>$C$4</formula>
    </cfRule>
  </conditionalFormatting>
  <conditionalFormatting sqref="CO14">
    <cfRule type="cellIs" dxfId="3135" priority="2202" operator="lessThan">
      <formula>$C$4</formula>
    </cfRule>
  </conditionalFormatting>
  <conditionalFormatting sqref="CO15">
    <cfRule type="cellIs" dxfId="3134" priority="2203" operator="lessThan">
      <formula>$C$4</formula>
    </cfRule>
  </conditionalFormatting>
  <conditionalFormatting sqref="CO16">
    <cfRule type="cellIs" dxfId="3133" priority="2204" operator="lessThan">
      <formula>$C$4</formula>
    </cfRule>
  </conditionalFormatting>
  <conditionalFormatting sqref="CO17">
    <cfRule type="cellIs" dxfId="3132" priority="2205" operator="lessThan">
      <formula>$C$4</formula>
    </cfRule>
  </conditionalFormatting>
  <conditionalFormatting sqref="CO18">
    <cfRule type="cellIs" dxfId="3131" priority="2206" operator="lessThan">
      <formula>$C$4</formula>
    </cfRule>
  </conditionalFormatting>
  <conditionalFormatting sqref="CO19">
    <cfRule type="cellIs" dxfId="3130" priority="2207" operator="lessThan">
      <formula>$C$4</formula>
    </cfRule>
  </conditionalFormatting>
  <conditionalFormatting sqref="CO20">
    <cfRule type="cellIs" dxfId="3129" priority="2208" operator="lessThan">
      <formula>$C$4</formula>
    </cfRule>
  </conditionalFormatting>
  <conditionalFormatting sqref="CO21">
    <cfRule type="cellIs" dxfId="3128" priority="2209" operator="lessThan">
      <formula>$C$4</formula>
    </cfRule>
  </conditionalFormatting>
  <conditionalFormatting sqref="CO22">
    <cfRule type="cellIs" dxfId="3127" priority="2210" operator="lessThan">
      <formula>$C$4</formula>
    </cfRule>
  </conditionalFormatting>
  <conditionalFormatting sqref="CO23">
    <cfRule type="cellIs" dxfId="3126" priority="2211" operator="lessThan">
      <formula>$C$4</formula>
    </cfRule>
  </conditionalFormatting>
  <conditionalFormatting sqref="CO24">
    <cfRule type="cellIs" dxfId="3125" priority="2212" operator="lessThan">
      <formula>$C$4</formula>
    </cfRule>
  </conditionalFormatting>
  <conditionalFormatting sqref="CO25">
    <cfRule type="cellIs" dxfId="3124" priority="2213" operator="lessThan">
      <formula>$C$4</formula>
    </cfRule>
  </conditionalFormatting>
  <conditionalFormatting sqref="CO26">
    <cfRule type="cellIs" dxfId="3123" priority="2214" operator="lessThan">
      <formula>$C$4</formula>
    </cfRule>
  </conditionalFormatting>
  <conditionalFormatting sqref="CO27">
    <cfRule type="cellIs" dxfId="3122" priority="2215" operator="lessThan">
      <formula>$C$4</formula>
    </cfRule>
  </conditionalFormatting>
  <conditionalFormatting sqref="CO28">
    <cfRule type="cellIs" dxfId="3121" priority="2216" operator="lessThan">
      <formula>$C$4</formula>
    </cfRule>
  </conditionalFormatting>
  <conditionalFormatting sqref="CO29">
    <cfRule type="cellIs" dxfId="3120" priority="2217" operator="lessThan">
      <formula>$C$4</formula>
    </cfRule>
  </conditionalFormatting>
  <conditionalFormatting sqref="CO30">
    <cfRule type="cellIs" dxfId="3119" priority="2218" operator="lessThan">
      <formula>$C$4</formula>
    </cfRule>
  </conditionalFormatting>
  <conditionalFormatting sqref="CO31">
    <cfRule type="cellIs" dxfId="3118" priority="2219" operator="lessThan">
      <formula>$C$4</formula>
    </cfRule>
  </conditionalFormatting>
  <conditionalFormatting sqref="CO32">
    <cfRule type="cellIs" dxfId="3117" priority="2220" operator="lessThan">
      <formula>$C$4</formula>
    </cfRule>
  </conditionalFormatting>
  <conditionalFormatting sqref="CO33">
    <cfRule type="cellIs" dxfId="3116" priority="2221" operator="lessThan">
      <formula>$C$4</formula>
    </cfRule>
  </conditionalFormatting>
  <conditionalFormatting sqref="CO34">
    <cfRule type="cellIs" dxfId="3115" priority="2222" operator="lessThan">
      <formula>$C$4</formula>
    </cfRule>
  </conditionalFormatting>
  <conditionalFormatting sqref="CO35">
    <cfRule type="cellIs" dxfId="3114" priority="2223" operator="lessThan">
      <formula>$C$4</formula>
    </cfRule>
  </conditionalFormatting>
  <conditionalFormatting sqref="CO36">
    <cfRule type="cellIs" dxfId="3113" priority="2224" operator="lessThan">
      <formula>$C$4</formula>
    </cfRule>
  </conditionalFormatting>
  <conditionalFormatting sqref="CO37">
    <cfRule type="cellIs" dxfId="3112" priority="2225" operator="lessThan">
      <formula>$C$4</formula>
    </cfRule>
  </conditionalFormatting>
  <conditionalFormatting sqref="CO38">
    <cfRule type="cellIs" dxfId="3111" priority="2226" operator="lessThan">
      <formula>$C$4</formula>
    </cfRule>
  </conditionalFormatting>
  <conditionalFormatting sqref="CO39">
    <cfRule type="cellIs" dxfId="3110" priority="2227" operator="lessThan">
      <formula>$C$4</formula>
    </cfRule>
  </conditionalFormatting>
  <conditionalFormatting sqref="CO40">
    <cfRule type="cellIs" dxfId="3109" priority="2228" operator="lessThan">
      <formula>$C$4</formula>
    </cfRule>
  </conditionalFormatting>
  <conditionalFormatting sqref="CO41">
    <cfRule type="cellIs" dxfId="3108" priority="2229" operator="lessThan">
      <formula>$C$4</formula>
    </cfRule>
  </conditionalFormatting>
  <conditionalFormatting sqref="CO42">
    <cfRule type="cellIs" dxfId="3107" priority="2230" operator="lessThan">
      <formula>$C$4</formula>
    </cfRule>
  </conditionalFormatting>
  <conditionalFormatting sqref="CO43">
    <cfRule type="cellIs" dxfId="3106" priority="2231" operator="lessThan">
      <formula>$C$4</formula>
    </cfRule>
  </conditionalFormatting>
  <conditionalFormatting sqref="CO44">
    <cfRule type="cellIs" dxfId="3105" priority="2232" operator="lessThan">
      <formula>$C$4</formula>
    </cfRule>
  </conditionalFormatting>
  <conditionalFormatting sqref="CO45">
    <cfRule type="cellIs" dxfId="3104" priority="2233" operator="lessThan">
      <formula>$C$4</formula>
    </cfRule>
  </conditionalFormatting>
  <conditionalFormatting sqref="CO46">
    <cfRule type="cellIs" dxfId="3103" priority="2234" operator="lessThan">
      <formula>$C$4</formula>
    </cfRule>
  </conditionalFormatting>
  <conditionalFormatting sqref="CO47">
    <cfRule type="cellIs" dxfId="3102" priority="2235" operator="lessThan">
      <formula>$C$4</formula>
    </cfRule>
  </conditionalFormatting>
  <conditionalFormatting sqref="CO48">
    <cfRule type="cellIs" dxfId="3101" priority="2236" operator="lessThan">
      <formula>$C$4</formula>
    </cfRule>
  </conditionalFormatting>
  <conditionalFormatting sqref="CO49">
    <cfRule type="cellIs" dxfId="3100" priority="2237" operator="lessThan">
      <formula>$C$4</formula>
    </cfRule>
  </conditionalFormatting>
  <conditionalFormatting sqref="CO50">
    <cfRule type="cellIs" dxfId="3099" priority="2238" operator="lessThan">
      <formula>$C$4</formula>
    </cfRule>
  </conditionalFormatting>
  <conditionalFormatting sqref="CO51">
    <cfRule type="cellIs" dxfId="3098" priority="2239" operator="lessThan">
      <formula>$C$4</formula>
    </cfRule>
  </conditionalFormatting>
  <conditionalFormatting sqref="CO52">
    <cfRule type="cellIs" dxfId="3097" priority="2240" operator="lessThan">
      <formula>$C$4</formula>
    </cfRule>
  </conditionalFormatting>
  <conditionalFormatting sqref="CO53">
    <cfRule type="cellIs" dxfId="3096" priority="2241" operator="lessThan">
      <formula>$C$4</formula>
    </cfRule>
  </conditionalFormatting>
  <conditionalFormatting sqref="CO54">
    <cfRule type="cellIs" dxfId="3095" priority="2242" operator="lessThan">
      <formula>$C$4</formula>
    </cfRule>
  </conditionalFormatting>
  <conditionalFormatting sqref="CO55">
    <cfRule type="cellIs" dxfId="3094" priority="2243" operator="lessThan">
      <formula>$C$4</formula>
    </cfRule>
  </conditionalFormatting>
  <conditionalFormatting sqref="CO56">
    <cfRule type="cellIs" dxfId="3093" priority="2244" operator="lessThan">
      <formula>$C$4</formula>
    </cfRule>
  </conditionalFormatting>
  <conditionalFormatting sqref="CO57">
    <cfRule type="cellIs" dxfId="3092" priority="2245" operator="lessThan">
      <formula>$C$4</formula>
    </cfRule>
  </conditionalFormatting>
  <conditionalFormatting sqref="CO58">
    <cfRule type="cellIs" dxfId="3091" priority="2246" operator="lessThan">
      <formula>$C$4</formula>
    </cfRule>
  </conditionalFormatting>
  <conditionalFormatting sqref="CO59">
    <cfRule type="cellIs" dxfId="3090" priority="2247" operator="lessThan">
      <formula>$C$4</formula>
    </cfRule>
  </conditionalFormatting>
  <conditionalFormatting sqref="CO60">
    <cfRule type="cellIs" dxfId="3089" priority="2248" operator="lessThan">
      <formula>$C$4</formula>
    </cfRule>
  </conditionalFormatting>
  <conditionalFormatting sqref="R47">
    <cfRule type="cellIs" dxfId="3088" priority="2249" operator="lessThan">
      <formula>$C$4</formula>
    </cfRule>
  </conditionalFormatting>
  <conditionalFormatting sqref="R48">
    <cfRule type="cellIs" dxfId="3087" priority="2250" operator="lessThan">
      <formula>$C$4</formula>
    </cfRule>
  </conditionalFormatting>
  <conditionalFormatting sqref="R49">
    <cfRule type="cellIs" dxfId="3086" priority="2251" operator="lessThan">
      <formula>$C$4</formula>
    </cfRule>
  </conditionalFormatting>
  <conditionalFormatting sqref="R50">
    <cfRule type="cellIs" dxfId="3085" priority="2252" operator="lessThan">
      <formula>$C$4</formula>
    </cfRule>
  </conditionalFormatting>
  <conditionalFormatting sqref="R51">
    <cfRule type="cellIs" dxfId="3084" priority="2253" operator="lessThan">
      <formula>$C$4</formula>
    </cfRule>
  </conditionalFormatting>
  <conditionalFormatting sqref="R52">
    <cfRule type="cellIs" dxfId="3083" priority="2254" operator="lessThan">
      <formula>$C$4</formula>
    </cfRule>
  </conditionalFormatting>
  <conditionalFormatting sqref="R53">
    <cfRule type="cellIs" dxfId="3082" priority="2255" operator="lessThan">
      <formula>$C$4</formula>
    </cfRule>
  </conditionalFormatting>
  <conditionalFormatting sqref="R54">
    <cfRule type="cellIs" dxfId="3081" priority="2256" operator="lessThan">
      <formula>$C$4</formula>
    </cfRule>
  </conditionalFormatting>
  <conditionalFormatting sqref="R55">
    <cfRule type="cellIs" dxfId="3080" priority="2257" operator="lessThan">
      <formula>$C$4</formula>
    </cfRule>
  </conditionalFormatting>
  <conditionalFormatting sqref="R56">
    <cfRule type="cellIs" dxfId="3079" priority="2258" operator="lessThan">
      <formula>$C$4</formula>
    </cfRule>
  </conditionalFormatting>
  <conditionalFormatting sqref="R57">
    <cfRule type="cellIs" dxfId="3078" priority="2259" operator="lessThan">
      <formula>$C$4</formula>
    </cfRule>
  </conditionalFormatting>
  <conditionalFormatting sqref="R58">
    <cfRule type="cellIs" dxfId="3077" priority="2260" operator="lessThan">
      <formula>$C$4</formula>
    </cfRule>
  </conditionalFormatting>
  <conditionalFormatting sqref="R59">
    <cfRule type="cellIs" dxfId="3076" priority="2261" operator="lessThan">
      <formula>$C$4</formula>
    </cfRule>
  </conditionalFormatting>
  <conditionalFormatting sqref="R60">
    <cfRule type="cellIs" dxfId="3075" priority="2262" operator="lessThan">
      <formula>$C$4</formula>
    </cfRule>
  </conditionalFormatting>
  <conditionalFormatting sqref="S11">
    <cfRule type="cellIs" dxfId="3074" priority="2263" operator="lessThan">
      <formula>$C$4</formula>
    </cfRule>
  </conditionalFormatting>
  <conditionalFormatting sqref="S12">
    <cfRule type="cellIs" dxfId="3073" priority="2264" operator="lessThan">
      <formula>$C$4</formula>
    </cfRule>
  </conditionalFormatting>
  <conditionalFormatting sqref="S13">
    <cfRule type="cellIs" dxfId="3072" priority="2265" operator="lessThan">
      <formula>$C$4</formula>
    </cfRule>
  </conditionalFormatting>
  <conditionalFormatting sqref="S14">
    <cfRule type="cellIs" dxfId="3071" priority="2266" operator="lessThan">
      <formula>$C$4</formula>
    </cfRule>
  </conditionalFormatting>
  <conditionalFormatting sqref="S15">
    <cfRule type="cellIs" dxfId="3070" priority="2267" operator="lessThan">
      <formula>$C$4</formula>
    </cfRule>
  </conditionalFormatting>
  <conditionalFormatting sqref="S16">
    <cfRule type="cellIs" dxfId="3069" priority="2268" operator="lessThan">
      <formula>$C$4</formula>
    </cfRule>
  </conditionalFormatting>
  <conditionalFormatting sqref="S17">
    <cfRule type="cellIs" dxfId="3068" priority="2269" operator="lessThan">
      <formula>$C$4</formula>
    </cfRule>
  </conditionalFormatting>
  <conditionalFormatting sqref="S18">
    <cfRule type="cellIs" dxfId="3067" priority="2270" operator="lessThan">
      <formula>$C$4</formula>
    </cfRule>
  </conditionalFormatting>
  <conditionalFormatting sqref="S19">
    <cfRule type="cellIs" dxfId="3066" priority="2271" operator="lessThan">
      <formula>$C$4</formula>
    </cfRule>
  </conditionalFormatting>
  <conditionalFormatting sqref="S20">
    <cfRule type="cellIs" dxfId="3065" priority="2272" operator="lessThan">
      <formula>$C$4</formula>
    </cfRule>
  </conditionalFormatting>
  <conditionalFormatting sqref="S21">
    <cfRule type="cellIs" dxfId="3064" priority="2273" operator="lessThan">
      <formula>$C$4</formula>
    </cfRule>
  </conditionalFormatting>
  <conditionalFormatting sqref="S22">
    <cfRule type="cellIs" dxfId="3063" priority="2274" operator="lessThan">
      <formula>$C$4</formula>
    </cfRule>
  </conditionalFormatting>
  <conditionalFormatting sqref="S23">
    <cfRule type="cellIs" dxfId="3062" priority="2275" operator="lessThan">
      <formula>$C$4</formula>
    </cfRule>
  </conditionalFormatting>
  <conditionalFormatting sqref="S24">
    <cfRule type="cellIs" dxfId="3061" priority="2276" operator="lessThan">
      <formula>$C$4</formula>
    </cfRule>
  </conditionalFormatting>
  <conditionalFormatting sqref="S25">
    <cfRule type="cellIs" dxfId="3060" priority="2277" operator="lessThan">
      <formula>$C$4</formula>
    </cfRule>
  </conditionalFormatting>
  <conditionalFormatting sqref="S26">
    <cfRule type="cellIs" dxfId="3059" priority="2278" operator="lessThan">
      <formula>$C$4</formula>
    </cfRule>
  </conditionalFormatting>
  <conditionalFormatting sqref="S27">
    <cfRule type="cellIs" dxfId="3058" priority="2279" operator="lessThan">
      <formula>$C$4</formula>
    </cfRule>
  </conditionalFormatting>
  <conditionalFormatting sqref="S28">
    <cfRule type="cellIs" dxfId="3057" priority="2280" operator="lessThan">
      <formula>$C$4</formula>
    </cfRule>
  </conditionalFormatting>
  <conditionalFormatting sqref="S29">
    <cfRule type="cellIs" dxfId="3056" priority="2281" operator="lessThan">
      <formula>$C$4</formula>
    </cfRule>
  </conditionalFormatting>
  <conditionalFormatting sqref="S30">
    <cfRule type="cellIs" dxfId="3055" priority="2282" operator="lessThan">
      <formula>$C$4</formula>
    </cfRule>
  </conditionalFormatting>
  <conditionalFormatting sqref="S31">
    <cfRule type="cellIs" dxfId="3054" priority="2283" operator="lessThan">
      <formula>$C$4</formula>
    </cfRule>
  </conditionalFormatting>
  <conditionalFormatting sqref="S32">
    <cfRule type="cellIs" dxfId="3053" priority="2284" operator="lessThan">
      <formula>$C$4</formula>
    </cfRule>
  </conditionalFormatting>
  <conditionalFormatting sqref="S33">
    <cfRule type="cellIs" dxfId="3052" priority="2285" operator="lessThan">
      <formula>$C$4</formula>
    </cfRule>
  </conditionalFormatting>
  <conditionalFormatting sqref="S34">
    <cfRule type="cellIs" dxfId="3051" priority="2286" operator="lessThan">
      <formula>$C$4</formula>
    </cfRule>
  </conditionalFormatting>
  <conditionalFormatting sqref="S35">
    <cfRule type="cellIs" dxfId="3050" priority="2287" operator="lessThan">
      <formula>$C$4</formula>
    </cfRule>
  </conditionalFormatting>
  <conditionalFormatting sqref="S36">
    <cfRule type="cellIs" dxfId="3049" priority="2288" operator="lessThan">
      <formula>$C$4</formula>
    </cfRule>
  </conditionalFormatting>
  <conditionalFormatting sqref="S37">
    <cfRule type="cellIs" dxfId="3048" priority="2289" operator="lessThan">
      <formula>$C$4</formula>
    </cfRule>
  </conditionalFormatting>
  <conditionalFormatting sqref="S38">
    <cfRule type="cellIs" dxfId="3047" priority="2290" operator="lessThan">
      <formula>$C$4</formula>
    </cfRule>
  </conditionalFormatting>
  <conditionalFormatting sqref="S39">
    <cfRule type="cellIs" dxfId="3046" priority="2291" operator="lessThan">
      <formula>$C$4</formula>
    </cfRule>
  </conditionalFormatting>
  <conditionalFormatting sqref="S40">
    <cfRule type="cellIs" dxfId="3045" priority="2292" operator="lessThan">
      <formula>$C$4</formula>
    </cfRule>
  </conditionalFormatting>
  <conditionalFormatting sqref="S41">
    <cfRule type="cellIs" dxfId="3044" priority="2293" operator="lessThan">
      <formula>$C$4</formula>
    </cfRule>
  </conditionalFormatting>
  <conditionalFormatting sqref="S42">
    <cfRule type="cellIs" dxfId="3043" priority="2294" operator="lessThan">
      <formula>$C$4</formula>
    </cfRule>
  </conditionalFormatting>
  <conditionalFormatting sqref="S43">
    <cfRule type="cellIs" dxfId="3042" priority="2295" operator="lessThan">
      <formula>$C$4</formula>
    </cfRule>
  </conditionalFormatting>
  <conditionalFormatting sqref="S44">
    <cfRule type="cellIs" dxfId="3041" priority="2296" operator="lessThan">
      <formula>$C$4</formula>
    </cfRule>
  </conditionalFormatting>
  <conditionalFormatting sqref="S45">
    <cfRule type="cellIs" dxfId="3040" priority="2297" operator="lessThan">
      <formula>$C$4</formula>
    </cfRule>
  </conditionalFormatting>
  <conditionalFormatting sqref="S46">
    <cfRule type="cellIs" dxfId="3039" priority="2298" operator="lessThan">
      <formula>$C$4</formula>
    </cfRule>
  </conditionalFormatting>
  <conditionalFormatting sqref="S47">
    <cfRule type="cellIs" dxfId="3038" priority="2299" operator="lessThan">
      <formula>$C$4</formula>
    </cfRule>
  </conditionalFormatting>
  <conditionalFormatting sqref="S48">
    <cfRule type="cellIs" dxfId="3037" priority="2300" operator="lessThan">
      <formula>$C$4</formula>
    </cfRule>
  </conditionalFormatting>
  <conditionalFormatting sqref="S49">
    <cfRule type="cellIs" dxfId="3036" priority="2301" operator="lessThan">
      <formula>$C$4</formula>
    </cfRule>
  </conditionalFormatting>
  <conditionalFormatting sqref="S50">
    <cfRule type="cellIs" dxfId="3035" priority="2302" operator="lessThan">
      <formula>$C$4</formula>
    </cfRule>
  </conditionalFormatting>
  <conditionalFormatting sqref="S51">
    <cfRule type="cellIs" dxfId="3034" priority="2303" operator="lessThan">
      <formula>$C$4</formula>
    </cfRule>
  </conditionalFormatting>
  <conditionalFormatting sqref="S52">
    <cfRule type="cellIs" dxfId="3033" priority="2304" operator="lessThan">
      <formula>$C$4</formula>
    </cfRule>
  </conditionalFormatting>
  <conditionalFormatting sqref="S53">
    <cfRule type="cellIs" dxfId="3032" priority="2305" operator="lessThan">
      <formula>$C$4</formula>
    </cfRule>
  </conditionalFormatting>
  <conditionalFormatting sqref="S54">
    <cfRule type="cellIs" dxfId="3031" priority="2306" operator="lessThan">
      <formula>$C$4</formula>
    </cfRule>
  </conditionalFormatting>
  <conditionalFormatting sqref="S55">
    <cfRule type="cellIs" dxfId="3030" priority="2307" operator="lessThan">
      <formula>$C$4</formula>
    </cfRule>
  </conditionalFormatting>
  <conditionalFormatting sqref="S56">
    <cfRule type="cellIs" dxfId="3029" priority="2308" operator="lessThan">
      <formula>$C$4</formula>
    </cfRule>
  </conditionalFormatting>
  <conditionalFormatting sqref="S57">
    <cfRule type="cellIs" dxfId="3028" priority="2309" operator="lessThan">
      <formula>$C$4</formula>
    </cfRule>
  </conditionalFormatting>
  <conditionalFormatting sqref="S58">
    <cfRule type="cellIs" dxfId="3027" priority="2310" operator="lessThan">
      <formula>$C$4</formula>
    </cfRule>
  </conditionalFormatting>
  <conditionalFormatting sqref="S59">
    <cfRule type="cellIs" dxfId="3026" priority="2311" operator="lessThan">
      <formula>$C$4</formula>
    </cfRule>
  </conditionalFormatting>
  <conditionalFormatting sqref="S60">
    <cfRule type="cellIs" dxfId="3025" priority="2312" operator="lessThan">
      <formula>$C$4</formula>
    </cfRule>
  </conditionalFormatting>
  <conditionalFormatting sqref="U11">
    <cfRule type="cellIs" dxfId="3024" priority="2313" operator="lessThan">
      <formula>$C$4</formula>
    </cfRule>
  </conditionalFormatting>
  <conditionalFormatting sqref="U12">
    <cfRule type="cellIs" dxfId="3023" priority="2314" operator="lessThan">
      <formula>$C$4</formula>
    </cfRule>
  </conditionalFormatting>
  <conditionalFormatting sqref="U13">
    <cfRule type="cellIs" dxfId="3022" priority="2315" operator="lessThan">
      <formula>$C$4</formula>
    </cfRule>
  </conditionalFormatting>
  <conditionalFormatting sqref="U14">
    <cfRule type="cellIs" dxfId="3021" priority="2316" operator="lessThan">
      <formula>$C$4</formula>
    </cfRule>
  </conditionalFormatting>
  <conditionalFormatting sqref="U15">
    <cfRule type="cellIs" dxfId="3020" priority="2317" operator="lessThan">
      <formula>$C$4</formula>
    </cfRule>
  </conditionalFormatting>
  <conditionalFormatting sqref="U16">
    <cfRule type="cellIs" dxfId="3019" priority="2318" operator="lessThan">
      <formula>$C$4</formula>
    </cfRule>
  </conditionalFormatting>
  <conditionalFormatting sqref="U17">
    <cfRule type="cellIs" dxfId="3018" priority="2319" operator="lessThan">
      <formula>$C$4</formula>
    </cfRule>
  </conditionalFormatting>
  <conditionalFormatting sqref="U18">
    <cfRule type="cellIs" dxfId="3017" priority="2320" operator="lessThan">
      <formula>$C$4</formula>
    </cfRule>
  </conditionalFormatting>
  <conditionalFormatting sqref="U19">
    <cfRule type="cellIs" dxfId="3016" priority="2321" operator="lessThan">
      <formula>$C$4</formula>
    </cfRule>
  </conditionalFormatting>
  <conditionalFormatting sqref="U20">
    <cfRule type="cellIs" dxfId="3015" priority="2322" operator="lessThan">
      <formula>$C$4</formula>
    </cfRule>
  </conditionalFormatting>
  <conditionalFormatting sqref="U21">
    <cfRule type="cellIs" dxfId="3014" priority="2323" operator="lessThan">
      <formula>$C$4</formula>
    </cfRule>
  </conditionalFormatting>
  <conditionalFormatting sqref="U22">
    <cfRule type="cellIs" dxfId="3013" priority="2324" operator="lessThan">
      <formula>$C$4</formula>
    </cfRule>
  </conditionalFormatting>
  <conditionalFormatting sqref="U23">
    <cfRule type="cellIs" dxfId="3012" priority="2325" operator="lessThan">
      <formula>$C$4</formula>
    </cfRule>
  </conditionalFormatting>
  <conditionalFormatting sqref="U24">
    <cfRule type="cellIs" dxfId="3011" priority="2326" operator="lessThan">
      <formula>$C$4</formula>
    </cfRule>
  </conditionalFormatting>
  <conditionalFormatting sqref="U25">
    <cfRule type="cellIs" dxfId="3010" priority="2327" operator="lessThan">
      <formula>$C$4</formula>
    </cfRule>
  </conditionalFormatting>
  <conditionalFormatting sqref="U26">
    <cfRule type="cellIs" dxfId="3009" priority="2328" operator="lessThan">
      <formula>$C$4</formula>
    </cfRule>
  </conditionalFormatting>
  <conditionalFormatting sqref="U27">
    <cfRule type="cellIs" dxfId="3008" priority="2329" operator="lessThan">
      <formula>$C$4</formula>
    </cfRule>
  </conditionalFormatting>
  <conditionalFormatting sqref="U28">
    <cfRule type="cellIs" dxfId="3007" priority="2330" operator="lessThan">
      <formula>$C$4</formula>
    </cfRule>
  </conditionalFormatting>
  <conditionalFormatting sqref="U29">
    <cfRule type="cellIs" dxfId="3006" priority="2331" operator="lessThan">
      <formula>$C$4</formula>
    </cfRule>
  </conditionalFormatting>
  <conditionalFormatting sqref="U30">
    <cfRule type="cellIs" dxfId="3005" priority="2332" operator="lessThan">
      <formula>$C$4</formula>
    </cfRule>
  </conditionalFormatting>
  <conditionalFormatting sqref="U31">
    <cfRule type="cellIs" dxfId="3004" priority="2333" operator="lessThan">
      <formula>$C$4</formula>
    </cfRule>
  </conditionalFormatting>
  <conditionalFormatting sqref="U32">
    <cfRule type="cellIs" dxfId="3003" priority="2334" operator="lessThan">
      <formula>$C$4</formula>
    </cfRule>
  </conditionalFormatting>
  <conditionalFormatting sqref="U33">
    <cfRule type="cellIs" dxfId="3002" priority="2335" operator="lessThan">
      <formula>$C$4</formula>
    </cfRule>
  </conditionalFormatting>
  <conditionalFormatting sqref="U34">
    <cfRule type="cellIs" dxfId="3001" priority="2336" operator="lessThan">
      <formula>$C$4</formula>
    </cfRule>
  </conditionalFormatting>
  <conditionalFormatting sqref="U35">
    <cfRule type="cellIs" dxfId="3000" priority="2337" operator="lessThan">
      <formula>$C$4</formula>
    </cfRule>
  </conditionalFormatting>
  <conditionalFormatting sqref="U36">
    <cfRule type="cellIs" dxfId="2999" priority="2338" operator="lessThan">
      <formula>$C$4</formula>
    </cfRule>
  </conditionalFormatting>
  <conditionalFormatting sqref="U37">
    <cfRule type="cellIs" dxfId="2998" priority="2339" operator="lessThan">
      <formula>$C$4</formula>
    </cfRule>
  </conditionalFormatting>
  <conditionalFormatting sqref="U38">
    <cfRule type="cellIs" dxfId="2997" priority="2340" operator="lessThan">
      <formula>$C$4</formula>
    </cfRule>
  </conditionalFormatting>
  <conditionalFormatting sqref="U39">
    <cfRule type="cellIs" dxfId="2996" priority="2341" operator="lessThan">
      <formula>$C$4</formula>
    </cfRule>
  </conditionalFormatting>
  <conditionalFormatting sqref="U40">
    <cfRule type="cellIs" dxfId="2995" priority="2342" operator="lessThan">
      <formula>$C$4</formula>
    </cfRule>
  </conditionalFormatting>
  <conditionalFormatting sqref="U41">
    <cfRule type="cellIs" dxfId="2994" priority="2343" operator="lessThan">
      <formula>$C$4</formula>
    </cfRule>
  </conditionalFormatting>
  <conditionalFormatting sqref="U42">
    <cfRule type="cellIs" dxfId="2993" priority="2344" operator="lessThan">
      <formula>$C$4</formula>
    </cfRule>
  </conditionalFormatting>
  <conditionalFormatting sqref="U43">
    <cfRule type="cellIs" dxfId="2992" priority="2345" operator="lessThan">
      <formula>$C$4</formula>
    </cfRule>
  </conditionalFormatting>
  <conditionalFormatting sqref="U44">
    <cfRule type="cellIs" dxfId="2991" priority="2346" operator="lessThan">
      <formula>$C$4</formula>
    </cfRule>
  </conditionalFormatting>
  <conditionalFormatting sqref="U45">
    <cfRule type="cellIs" dxfId="2990" priority="2347" operator="lessThan">
      <formula>$C$4</formula>
    </cfRule>
  </conditionalFormatting>
  <conditionalFormatting sqref="U46">
    <cfRule type="cellIs" dxfId="2989" priority="2348" operator="lessThan">
      <formula>$C$4</formula>
    </cfRule>
  </conditionalFormatting>
  <conditionalFormatting sqref="U47">
    <cfRule type="cellIs" dxfId="2988" priority="2349" operator="lessThan">
      <formula>$C$4</formula>
    </cfRule>
  </conditionalFormatting>
  <conditionalFormatting sqref="U48">
    <cfRule type="cellIs" dxfId="2987" priority="2350" operator="lessThan">
      <formula>$C$4</formula>
    </cfRule>
  </conditionalFormatting>
  <conditionalFormatting sqref="U49">
    <cfRule type="cellIs" dxfId="2986" priority="2351" operator="lessThan">
      <formula>$C$4</formula>
    </cfRule>
  </conditionalFormatting>
  <conditionalFormatting sqref="U50">
    <cfRule type="cellIs" dxfId="2985" priority="2352" operator="lessThan">
      <formula>$C$4</formula>
    </cfRule>
  </conditionalFormatting>
  <conditionalFormatting sqref="U51">
    <cfRule type="cellIs" dxfId="2984" priority="2353" operator="lessThan">
      <formula>$C$4</formula>
    </cfRule>
  </conditionalFormatting>
  <conditionalFormatting sqref="U52">
    <cfRule type="cellIs" dxfId="2983" priority="2354" operator="lessThan">
      <formula>$C$4</formula>
    </cfRule>
  </conditionalFormatting>
  <conditionalFormatting sqref="U53">
    <cfRule type="cellIs" dxfId="2982" priority="2355" operator="lessThan">
      <formula>$C$4</formula>
    </cfRule>
  </conditionalFormatting>
  <conditionalFormatting sqref="U54">
    <cfRule type="cellIs" dxfId="2981" priority="2356" operator="lessThan">
      <formula>$C$4</formula>
    </cfRule>
  </conditionalFormatting>
  <conditionalFormatting sqref="U55">
    <cfRule type="cellIs" dxfId="2980" priority="2357" operator="lessThan">
      <formula>$C$4</formula>
    </cfRule>
  </conditionalFormatting>
  <conditionalFormatting sqref="U56">
    <cfRule type="cellIs" dxfId="2979" priority="2358" operator="lessThan">
      <formula>$C$4</formula>
    </cfRule>
  </conditionalFormatting>
  <conditionalFormatting sqref="U57">
    <cfRule type="cellIs" dxfId="2978" priority="2359" operator="lessThan">
      <formula>$C$4</formula>
    </cfRule>
  </conditionalFormatting>
  <conditionalFormatting sqref="U58">
    <cfRule type="cellIs" dxfId="2977" priority="2360" operator="lessThan">
      <formula>$C$4</formula>
    </cfRule>
  </conditionalFormatting>
  <conditionalFormatting sqref="U59">
    <cfRule type="cellIs" dxfId="2976" priority="2361" operator="lessThan">
      <formula>$C$4</formula>
    </cfRule>
  </conditionalFormatting>
  <conditionalFormatting sqref="U60">
    <cfRule type="cellIs" dxfId="2975" priority="2362" operator="lessThan">
      <formula>$C$4</formula>
    </cfRule>
  </conditionalFormatting>
  <conditionalFormatting sqref="V11">
    <cfRule type="cellIs" dxfId="2974" priority="2363" operator="lessThan">
      <formula>$C$4</formula>
    </cfRule>
  </conditionalFormatting>
  <conditionalFormatting sqref="V12">
    <cfRule type="cellIs" dxfId="2973" priority="2364" operator="lessThan">
      <formula>$C$4</formula>
    </cfRule>
  </conditionalFormatting>
  <conditionalFormatting sqref="V13">
    <cfRule type="cellIs" dxfId="2972" priority="2365" operator="lessThan">
      <formula>$C$4</formula>
    </cfRule>
  </conditionalFormatting>
  <conditionalFormatting sqref="V14">
    <cfRule type="cellIs" dxfId="2971" priority="2366" operator="lessThan">
      <formula>$C$4</formula>
    </cfRule>
  </conditionalFormatting>
  <conditionalFormatting sqref="V15">
    <cfRule type="cellIs" dxfId="2970" priority="2367" operator="lessThan">
      <formula>$C$4</formula>
    </cfRule>
  </conditionalFormatting>
  <conditionalFormatting sqref="V16">
    <cfRule type="cellIs" dxfId="2969" priority="2368" operator="lessThan">
      <formula>$C$4</formula>
    </cfRule>
  </conditionalFormatting>
  <conditionalFormatting sqref="V17">
    <cfRule type="cellIs" dxfId="2968" priority="2369" operator="lessThan">
      <formula>$C$4</formula>
    </cfRule>
  </conditionalFormatting>
  <conditionalFormatting sqref="V18">
    <cfRule type="cellIs" dxfId="2967" priority="2370" operator="lessThan">
      <formula>$C$4</formula>
    </cfRule>
  </conditionalFormatting>
  <conditionalFormatting sqref="V19">
    <cfRule type="cellIs" dxfId="2966" priority="2371" operator="lessThan">
      <formula>$C$4</formula>
    </cfRule>
  </conditionalFormatting>
  <conditionalFormatting sqref="V20">
    <cfRule type="cellIs" dxfId="2965" priority="2372" operator="lessThan">
      <formula>$C$4</formula>
    </cfRule>
  </conditionalFormatting>
  <conditionalFormatting sqref="V21">
    <cfRule type="cellIs" dxfId="2964" priority="2373" operator="lessThan">
      <formula>$C$4</formula>
    </cfRule>
  </conditionalFormatting>
  <conditionalFormatting sqref="V22">
    <cfRule type="cellIs" dxfId="2963" priority="2374" operator="lessThan">
      <formula>$C$4</formula>
    </cfRule>
  </conditionalFormatting>
  <conditionalFormatting sqref="V23">
    <cfRule type="cellIs" dxfId="2962" priority="2375" operator="lessThan">
      <formula>$C$4</formula>
    </cfRule>
  </conditionalFormatting>
  <conditionalFormatting sqref="V24">
    <cfRule type="cellIs" dxfId="2961" priority="2376" operator="lessThan">
      <formula>$C$4</formula>
    </cfRule>
  </conditionalFormatting>
  <conditionalFormatting sqref="V25">
    <cfRule type="cellIs" dxfId="2960" priority="2377" operator="lessThan">
      <formula>$C$4</formula>
    </cfRule>
  </conditionalFormatting>
  <conditionalFormatting sqref="V26">
    <cfRule type="cellIs" dxfId="2959" priority="2378" operator="lessThan">
      <formula>$C$4</formula>
    </cfRule>
  </conditionalFormatting>
  <conditionalFormatting sqref="V27">
    <cfRule type="cellIs" dxfId="2958" priority="2379" operator="lessThan">
      <formula>$C$4</formula>
    </cfRule>
  </conditionalFormatting>
  <conditionalFormatting sqref="V28">
    <cfRule type="cellIs" dxfId="2957" priority="2380" operator="lessThan">
      <formula>$C$4</formula>
    </cfRule>
  </conditionalFormatting>
  <conditionalFormatting sqref="V29">
    <cfRule type="cellIs" dxfId="2956" priority="2381" operator="lessThan">
      <formula>$C$4</formula>
    </cfRule>
  </conditionalFormatting>
  <conditionalFormatting sqref="V30">
    <cfRule type="cellIs" dxfId="2955" priority="2382" operator="lessThan">
      <formula>$C$4</formula>
    </cfRule>
  </conditionalFormatting>
  <conditionalFormatting sqref="V31">
    <cfRule type="cellIs" dxfId="2954" priority="2383" operator="lessThan">
      <formula>$C$4</formula>
    </cfRule>
  </conditionalFormatting>
  <conditionalFormatting sqref="V32">
    <cfRule type="cellIs" dxfId="2953" priority="2384" operator="lessThan">
      <formula>$C$4</formula>
    </cfRule>
  </conditionalFormatting>
  <conditionalFormatting sqref="V33">
    <cfRule type="cellIs" dxfId="2952" priority="2385" operator="lessThan">
      <formula>$C$4</formula>
    </cfRule>
  </conditionalFormatting>
  <conditionalFormatting sqref="V34">
    <cfRule type="cellIs" dxfId="2951" priority="2386" operator="lessThan">
      <formula>$C$4</formula>
    </cfRule>
  </conditionalFormatting>
  <conditionalFormatting sqref="V35">
    <cfRule type="cellIs" dxfId="2950" priority="2387" operator="lessThan">
      <formula>$C$4</formula>
    </cfRule>
  </conditionalFormatting>
  <conditionalFormatting sqref="V36">
    <cfRule type="cellIs" dxfId="2949" priority="2388" operator="lessThan">
      <formula>$C$4</formula>
    </cfRule>
  </conditionalFormatting>
  <conditionalFormatting sqref="V37">
    <cfRule type="cellIs" dxfId="2948" priority="2389" operator="lessThan">
      <formula>$C$4</formula>
    </cfRule>
  </conditionalFormatting>
  <conditionalFormatting sqref="V38">
    <cfRule type="cellIs" dxfId="2947" priority="2390" operator="lessThan">
      <formula>$C$4</formula>
    </cfRule>
  </conditionalFormatting>
  <conditionalFormatting sqref="V39">
    <cfRule type="cellIs" dxfId="2946" priority="2391" operator="lessThan">
      <formula>$C$4</formula>
    </cfRule>
  </conditionalFormatting>
  <conditionalFormatting sqref="V40">
    <cfRule type="cellIs" dxfId="2945" priority="2392" operator="lessThan">
      <formula>$C$4</formula>
    </cfRule>
  </conditionalFormatting>
  <conditionalFormatting sqref="V41">
    <cfRule type="cellIs" dxfId="2944" priority="2393" operator="lessThan">
      <formula>$C$4</formula>
    </cfRule>
  </conditionalFormatting>
  <conditionalFormatting sqref="V42">
    <cfRule type="cellIs" dxfId="2943" priority="2394" operator="lessThan">
      <formula>$C$4</formula>
    </cfRule>
  </conditionalFormatting>
  <conditionalFormatting sqref="V43">
    <cfRule type="cellIs" dxfId="2942" priority="2395" operator="lessThan">
      <formula>$C$4</formula>
    </cfRule>
  </conditionalFormatting>
  <conditionalFormatting sqref="V44">
    <cfRule type="cellIs" dxfId="2941" priority="2396" operator="lessThan">
      <formula>$C$4</formula>
    </cfRule>
  </conditionalFormatting>
  <conditionalFormatting sqref="V45">
    <cfRule type="cellIs" dxfId="2940" priority="2397" operator="lessThan">
      <formula>$C$4</formula>
    </cfRule>
  </conditionalFormatting>
  <conditionalFormatting sqref="V46">
    <cfRule type="cellIs" dxfId="2939" priority="2398" operator="lessThan">
      <formula>$C$4</formula>
    </cfRule>
  </conditionalFormatting>
  <conditionalFormatting sqref="V47">
    <cfRule type="cellIs" dxfId="2938" priority="2399" operator="lessThan">
      <formula>$C$4</formula>
    </cfRule>
  </conditionalFormatting>
  <conditionalFormatting sqref="V48">
    <cfRule type="cellIs" dxfId="2937" priority="2400" operator="lessThan">
      <formula>$C$4</formula>
    </cfRule>
  </conditionalFormatting>
  <conditionalFormatting sqref="V49">
    <cfRule type="cellIs" dxfId="2936" priority="2401" operator="lessThan">
      <formula>$C$4</formula>
    </cfRule>
  </conditionalFormatting>
  <conditionalFormatting sqref="V50">
    <cfRule type="cellIs" dxfId="2935" priority="2402" operator="lessThan">
      <formula>$C$4</formula>
    </cfRule>
  </conditionalFormatting>
  <conditionalFormatting sqref="V51">
    <cfRule type="cellIs" dxfId="2934" priority="2403" operator="lessThan">
      <formula>$C$4</formula>
    </cfRule>
  </conditionalFormatting>
  <conditionalFormatting sqref="V52">
    <cfRule type="cellIs" dxfId="2933" priority="2404" operator="lessThan">
      <formula>$C$4</formula>
    </cfRule>
  </conditionalFormatting>
  <conditionalFormatting sqref="V53">
    <cfRule type="cellIs" dxfId="2932" priority="2405" operator="lessThan">
      <formula>$C$4</formula>
    </cfRule>
  </conditionalFormatting>
  <conditionalFormatting sqref="V54">
    <cfRule type="cellIs" dxfId="2931" priority="2406" operator="lessThan">
      <formula>$C$4</formula>
    </cfRule>
  </conditionalFormatting>
  <conditionalFormatting sqref="V55">
    <cfRule type="cellIs" dxfId="2930" priority="2407" operator="lessThan">
      <formula>$C$4</formula>
    </cfRule>
  </conditionalFormatting>
  <conditionalFormatting sqref="V56">
    <cfRule type="cellIs" dxfId="2929" priority="2408" operator="lessThan">
      <formula>$C$4</formula>
    </cfRule>
  </conditionalFormatting>
  <conditionalFormatting sqref="V57">
    <cfRule type="cellIs" dxfId="2928" priority="2409" operator="lessThan">
      <formula>$C$4</formula>
    </cfRule>
  </conditionalFormatting>
  <conditionalFormatting sqref="V58">
    <cfRule type="cellIs" dxfId="2927" priority="2410" operator="lessThan">
      <formula>$C$4</formula>
    </cfRule>
  </conditionalFormatting>
  <conditionalFormatting sqref="V59">
    <cfRule type="cellIs" dxfId="2926" priority="2411" operator="lessThan">
      <formula>$C$4</formula>
    </cfRule>
  </conditionalFormatting>
  <conditionalFormatting sqref="V60">
    <cfRule type="cellIs" dxfId="2925" priority="2412" operator="lessThan">
      <formula>$C$4</formula>
    </cfRule>
  </conditionalFormatting>
  <conditionalFormatting sqref="CR11">
    <cfRule type="cellIs" dxfId="2924" priority="2413" operator="lessThan">
      <formula>$C$4</formula>
    </cfRule>
  </conditionalFormatting>
  <conditionalFormatting sqref="CR11">
    <cfRule type="cellIs" dxfId="2923" priority="2414" operator="lessThan">
      <formula>$C$4</formula>
    </cfRule>
  </conditionalFormatting>
  <conditionalFormatting sqref="CR12">
    <cfRule type="cellIs" dxfId="2922" priority="2415" operator="lessThan">
      <formula>$C$4</formula>
    </cfRule>
  </conditionalFormatting>
  <conditionalFormatting sqref="CR12">
    <cfRule type="cellIs" dxfId="2921" priority="2416" operator="lessThan">
      <formula>$C$4</formula>
    </cfRule>
  </conditionalFormatting>
  <conditionalFormatting sqref="CR13">
    <cfRule type="cellIs" dxfId="2920" priority="2417" operator="lessThan">
      <formula>$C$4</formula>
    </cfRule>
  </conditionalFormatting>
  <conditionalFormatting sqref="CR13">
    <cfRule type="cellIs" dxfId="2919" priority="2418" operator="lessThan">
      <formula>$C$4</formula>
    </cfRule>
  </conditionalFormatting>
  <conditionalFormatting sqref="CR14">
    <cfRule type="cellIs" dxfId="2918" priority="2419" operator="lessThan">
      <formula>$C$4</formula>
    </cfRule>
  </conditionalFormatting>
  <conditionalFormatting sqref="CR14">
    <cfRule type="cellIs" dxfId="2917" priority="2420" operator="lessThan">
      <formula>$C$4</formula>
    </cfRule>
  </conditionalFormatting>
  <conditionalFormatting sqref="CR15">
    <cfRule type="cellIs" dxfId="2916" priority="2421" operator="lessThan">
      <formula>$C$4</formula>
    </cfRule>
  </conditionalFormatting>
  <conditionalFormatting sqref="CR15">
    <cfRule type="cellIs" dxfId="2915" priority="2422" operator="lessThan">
      <formula>$C$4</formula>
    </cfRule>
  </conditionalFormatting>
  <conditionalFormatting sqref="CR16">
    <cfRule type="cellIs" dxfId="2914" priority="2423" operator="lessThan">
      <formula>$C$4</formula>
    </cfRule>
  </conditionalFormatting>
  <conditionalFormatting sqref="CR16">
    <cfRule type="cellIs" dxfId="2913" priority="2424" operator="lessThan">
      <formula>$C$4</formula>
    </cfRule>
  </conditionalFormatting>
  <conditionalFormatting sqref="CR17">
    <cfRule type="cellIs" dxfId="2912" priority="2425" operator="lessThan">
      <formula>$C$4</formula>
    </cfRule>
  </conditionalFormatting>
  <conditionalFormatting sqref="CR17">
    <cfRule type="cellIs" dxfId="2911" priority="2426" operator="lessThan">
      <formula>$C$4</formula>
    </cfRule>
  </conditionalFormatting>
  <conditionalFormatting sqref="CR18">
    <cfRule type="cellIs" dxfId="2910" priority="2427" operator="lessThan">
      <formula>$C$4</formula>
    </cfRule>
  </conditionalFormatting>
  <conditionalFormatting sqref="CR18">
    <cfRule type="cellIs" dxfId="2909" priority="2428" operator="lessThan">
      <formula>$C$4</formula>
    </cfRule>
  </conditionalFormatting>
  <conditionalFormatting sqref="CR19">
    <cfRule type="cellIs" dxfId="2908" priority="2429" operator="lessThan">
      <formula>$C$4</formula>
    </cfRule>
  </conditionalFormatting>
  <conditionalFormatting sqref="CR19">
    <cfRule type="cellIs" dxfId="2907" priority="2430" operator="lessThan">
      <formula>$C$4</formula>
    </cfRule>
  </conditionalFormatting>
  <conditionalFormatting sqref="CR20">
    <cfRule type="cellIs" dxfId="2906" priority="2431" operator="lessThan">
      <formula>$C$4</formula>
    </cfRule>
  </conditionalFormatting>
  <conditionalFormatting sqref="CR20">
    <cfRule type="cellIs" dxfId="2905" priority="2432" operator="lessThan">
      <formula>$C$4</formula>
    </cfRule>
  </conditionalFormatting>
  <conditionalFormatting sqref="CR21">
    <cfRule type="cellIs" dxfId="2904" priority="2433" operator="lessThan">
      <formula>$C$4</formula>
    </cfRule>
  </conditionalFormatting>
  <conditionalFormatting sqref="CR21">
    <cfRule type="cellIs" dxfId="2903" priority="2434" operator="lessThan">
      <formula>$C$4</formula>
    </cfRule>
  </conditionalFormatting>
  <conditionalFormatting sqref="CR22">
    <cfRule type="cellIs" dxfId="2902" priority="2435" operator="lessThan">
      <formula>$C$4</formula>
    </cfRule>
  </conditionalFormatting>
  <conditionalFormatting sqref="CR22">
    <cfRule type="cellIs" dxfId="2901" priority="2436" operator="lessThan">
      <formula>$C$4</formula>
    </cfRule>
  </conditionalFormatting>
  <conditionalFormatting sqref="CR23">
    <cfRule type="cellIs" dxfId="2900" priority="2437" operator="lessThan">
      <formula>$C$4</formula>
    </cfRule>
  </conditionalFormatting>
  <conditionalFormatting sqref="CR23">
    <cfRule type="cellIs" dxfId="2899" priority="2438" operator="lessThan">
      <formula>$C$4</formula>
    </cfRule>
  </conditionalFormatting>
  <conditionalFormatting sqref="CR24">
    <cfRule type="cellIs" dxfId="2898" priority="2439" operator="lessThan">
      <formula>$C$4</formula>
    </cfRule>
  </conditionalFormatting>
  <conditionalFormatting sqref="CR24">
    <cfRule type="cellIs" dxfId="2897" priority="2440" operator="lessThan">
      <formula>$C$4</formula>
    </cfRule>
  </conditionalFormatting>
  <conditionalFormatting sqref="CR25">
    <cfRule type="cellIs" dxfId="2896" priority="2441" operator="lessThan">
      <formula>$C$4</formula>
    </cfRule>
  </conditionalFormatting>
  <conditionalFormatting sqref="CR25">
    <cfRule type="cellIs" dxfId="2895" priority="2442" operator="lessThan">
      <formula>$C$4</formula>
    </cfRule>
  </conditionalFormatting>
  <conditionalFormatting sqref="CR26">
    <cfRule type="cellIs" dxfId="2894" priority="2443" operator="lessThan">
      <formula>$C$4</formula>
    </cfRule>
  </conditionalFormatting>
  <conditionalFormatting sqref="CR26">
    <cfRule type="cellIs" dxfId="2893" priority="2444" operator="lessThan">
      <formula>$C$4</formula>
    </cfRule>
  </conditionalFormatting>
  <conditionalFormatting sqref="CR27">
    <cfRule type="cellIs" dxfId="2892" priority="2445" operator="lessThan">
      <formula>$C$4</formula>
    </cfRule>
  </conditionalFormatting>
  <conditionalFormatting sqref="CR27">
    <cfRule type="cellIs" dxfId="2891" priority="2446" operator="lessThan">
      <formula>$C$4</formula>
    </cfRule>
  </conditionalFormatting>
  <conditionalFormatting sqref="CR28">
    <cfRule type="cellIs" dxfId="2890" priority="2447" operator="lessThan">
      <formula>$C$4</formula>
    </cfRule>
  </conditionalFormatting>
  <conditionalFormatting sqref="CR28">
    <cfRule type="cellIs" dxfId="2889" priority="2448" operator="lessThan">
      <formula>$C$4</formula>
    </cfRule>
  </conditionalFormatting>
  <conditionalFormatting sqref="CR29">
    <cfRule type="cellIs" dxfId="2888" priority="2449" operator="lessThan">
      <formula>$C$4</formula>
    </cfRule>
  </conditionalFormatting>
  <conditionalFormatting sqref="CR29">
    <cfRule type="cellIs" dxfId="2887" priority="2450" operator="lessThan">
      <formula>$C$4</formula>
    </cfRule>
  </conditionalFormatting>
  <conditionalFormatting sqref="CR30">
    <cfRule type="cellIs" dxfId="2886" priority="2451" operator="lessThan">
      <formula>$C$4</formula>
    </cfRule>
  </conditionalFormatting>
  <conditionalFormatting sqref="CR30">
    <cfRule type="cellIs" dxfId="2885" priority="2452" operator="lessThan">
      <formula>$C$4</formula>
    </cfRule>
  </conditionalFormatting>
  <conditionalFormatting sqref="CR31">
    <cfRule type="cellIs" dxfId="2884" priority="2453" operator="lessThan">
      <formula>$C$4</formula>
    </cfRule>
  </conditionalFormatting>
  <conditionalFormatting sqref="CR31">
    <cfRule type="cellIs" dxfId="2883" priority="2454" operator="lessThan">
      <formula>$C$4</formula>
    </cfRule>
  </conditionalFormatting>
  <conditionalFormatting sqref="CR32">
    <cfRule type="cellIs" dxfId="2882" priority="2455" operator="lessThan">
      <formula>$C$4</formula>
    </cfRule>
  </conditionalFormatting>
  <conditionalFormatting sqref="CR32">
    <cfRule type="cellIs" dxfId="2881" priority="2456" operator="lessThan">
      <formula>$C$4</formula>
    </cfRule>
  </conditionalFormatting>
  <conditionalFormatting sqref="CR33">
    <cfRule type="cellIs" dxfId="2880" priority="2457" operator="lessThan">
      <formula>$C$4</formula>
    </cfRule>
  </conditionalFormatting>
  <conditionalFormatting sqref="CR33">
    <cfRule type="cellIs" dxfId="2879" priority="2458" operator="lessThan">
      <formula>$C$4</formula>
    </cfRule>
  </conditionalFormatting>
  <conditionalFormatting sqref="CR34">
    <cfRule type="cellIs" dxfId="2878" priority="2459" operator="lessThan">
      <formula>$C$4</formula>
    </cfRule>
  </conditionalFormatting>
  <conditionalFormatting sqref="CR34">
    <cfRule type="cellIs" dxfId="2877" priority="2460" operator="lessThan">
      <formula>$C$4</formula>
    </cfRule>
  </conditionalFormatting>
  <conditionalFormatting sqref="CR35">
    <cfRule type="cellIs" dxfId="2876" priority="2461" operator="lessThan">
      <formula>$C$4</formula>
    </cfRule>
  </conditionalFormatting>
  <conditionalFormatting sqref="CR35">
    <cfRule type="cellIs" dxfId="2875" priority="2462" operator="lessThan">
      <formula>$C$4</formula>
    </cfRule>
  </conditionalFormatting>
  <conditionalFormatting sqref="CR36">
    <cfRule type="cellIs" dxfId="2874" priority="2463" operator="lessThan">
      <formula>$C$4</formula>
    </cfRule>
  </conditionalFormatting>
  <conditionalFormatting sqref="CR36">
    <cfRule type="cellIs" dxfId="2873" priority="2464" operator="lessThan">
      <formula>$C$4</formula>
    </cfRule>
  </conditionalFormatting>
  <conditionalFormatting sqref="CR37">
    <cfRule type="cellIs" dxfId="2872" priority="2465" operator="lessThan">
      <formula>$C$4</formula>
    </cfRule>
  </conditionalFormatting>
  <conditionalFormatting sqref="CR37">
    <cfRule type="cellIs" dxfId="2871" priority="2466" operator="lessThan">
      <formula>$C$4</formula>
    </cfRule>
  </conditionalFormatting>
  <conditionalFormatting sqref="CR38">
    <cfRule type="cellIs" dxfId="2870" priority="2467" operator="lessThan">
      <formula>$C$4</formula>
    </cfRule>
  </conditionalFormatting>
  <conditionalFormatting sqref="CR38">
    <cfRule type="cellIs" dxfId="2869" priority="2468" operator="lessThan">
      <formula>$C$4</formula>
    </cfRule>
  </conditionalFormatting>
  <conditionalFormatting sqref="CR39">
    <cfRule type="cellIs" dxfId="2868" priority="2469" operator="lessThan">
      <formula>$C$4</formula>
    </cfRule>
  </conditionalFormatting>
  <conditionalFormatting sqref="CR39">
    <cfRule type="cellIs" dxfId="2867" priority="2470" operator="lessThan">
      <formula>$C$4</formula>
    </cfRule>
  </conditionalFormatting>
  <conditionalFormatting sqref="CR40">
    <cfRule type="cellIs" dxfId="2866" priority="2471" operator="lessThan">
      <formula>$C$4</formula>
    </cfRule>
  </conditionalFormatting>
  <conditionalFormatting sqref="CR40">
    <cfRule type="cellIs" dxfId="2865" priority="2472" operator="lessThan">
      <formula>$C$4</formula>
    </cfRule>
  </conditionalFormatting>
  <conditionalFormatting sqref="CR41">
    <cfRule type="cellIs" dxfId="2864" priority="2473" operator="lessThan">
      <formula>$C$4</formula>
    </cfRule>
  </conditionalFormatting>
  <conditionalFormatting sqref="CR41">
    <cfRule type="cellIs" dxfId="2863" priority="2474" operator="lessThan">
      <formula>$C$4</formula>
    </cfRule>
  </conditionalFormatting>
  <conditionalFormatting sqref="CR42">
    <cfRule type="cellIs" dxfId="2862" priority="2475" operator="lessThan">
      <formula>$C$4</formula>
    </cfRule>
  </conditionalFormatting>
  <conditionalFormatting sqref="CR42">
    <cfRule type="cellIs" dxfId="2861" priority="2476" operator="lessThan">
      <formula>$C$4</formula>
    </cfRule>
  </conditionalFormatting>
  <conditionalFormatting sqref="CR43">
    <cfRule type="cellIs" dxfId="2860" priority="2477" operator="lessThan">
      <formula>$C$4</formula>
    </cfRule>
  </conditionalFormatting>
  <conditionalFormatting sqref="CR43">
    <cfRule type="cellIs" dxfId="2859" priority="2478" operator="lessThan">
      <formula>$C$4</formula>
    </cfRule>
  </conditionalFormatting>
  <conditionalFormatting sqref="CR44">
    <cfRule type="cellIs" dxfId="2858" priority="2479" operator="lessThan">
      <formula>$C$4</formula>
    </cfRule>
  </conditionalFormatting>
  <conditionalFormatting sqref="CR44">
    <cfRule type="cellIs" dxfId="2857" priority="2480" operator="lessThan">
      <formula>$C$4</formula>
    </cfRule>
  </conditionalFormatting>
  <conditionalFormatting sqref="CR45">
    <cfRule type="cellIs" dxfId="2856" priority="2481" operator="lessThan">
      <formula>$C$4</formula>
    </cfRule>
  </conditionalFormatting>
  <conditionalFormatting sqref="CR45">
    <cfRule type="cellIs" dxfId="2855" priority="2482" operator="lessThan">
      <formula>$C$4</formula>
    </cfRule>
  </conditionalFormatting>
  <conditionalFormatting sqref="CR46">
    <cfRule type="cellIs" dxfId="2854" priority="2483" operator="lessThan">
      <formula>$C$4</formula>
    </cfRule>
  </conditionalFormatting>
  <conditionalFormatting sqref="CR46">
    <cfRule type="cellIs" dxfId="2853" priority="2484" operator="lessThan">
      <formula>$C$4</formula>
    </cfRule>
  </conditionalFormatting>
  <conditionalFormatting sqref="CR47">
    <cfRule type="cellIs" dxfId="2852" priority="2485" operator="lessThan">
      <formula>$C$4</formula>
    </cfRule>
  </conditionalFormatting>
  <conditionalFormatting sqref="CR47">
    <cfRule type="cellIs" dxfId="2851" priority="2486" operator="lessThan">
      <formula>$C$4</formula>
    </cfRule>
  </conditionalFormatting>
  <conditionalFormatting sqref="CR48">
    <cfRule type="cellIs" dxfId="2850" priority="2487" operator="lessThan">
      <formula>$C$4</formula>
    </cfRule>
  </conditionalFormatting>
  <conditionalFormatting sqref="CR48">
    <cfRule type="cellIs" dxfId="2849" priority="2488" operator="lessThan">
      <formula>$C$4</formula>
    </cfRule>
  </conditionalFormatting>
  <conditionalFormatting sqref="CR49">
    <cfRule type="cellIs" dxfId="2848" priority="2489" operator="lessThan">
      <formula>$C$4</formula>
    </cfRule>
  </conditionalFormatting>
  <conditionalFormatting sqref="CR49">
    <cfRule type="cellIs" dxfId="2847" priority="2490" operator="lessThan">
      <formula>$C$4</formula>
    </cfRule>
  </conditionalFormatting>
  <conditionalFormatting sqref="CR50">
    <cfRule type="cellIs" dxfId="2846" priority="2491" operator="lessThan">
      <formula>$C$4</formula>
    </cfRule>
  </conditionalFormatting>
  <conditionalFormatting sqref="CR50">
    <cfRule type="cellIs" dxfId="2845" priority="2492" operator="lessThan">
      <formula>$C$4</formula>
    </cfRule>
  </conditionalFormatting>
  <conditionalFormatting sqref="CR51">
    <cfRule type="cellIs" dxfId="2844" priority="2493" operator="lessThan">
      <formula>$C$4</formula>
    </cfRule>
  </conditionalFormatting>
  <conditionalFormatting sqref="CR51">
    <cfRule type="cellIs" dxfId="2843" priority="2494" operator="lessThan">
      <formula>$C$4</formula>
    </cfRule>
  </conditionalFormatting>
  <conditionalFormatting sqref="CR52">
    <cfRule type="cellIs" dxfId="2842" priority="2495" operator="lessThan">
      <formula>$C$4</formula>
    </cfRule>
  </conditionalFormatting>
  <conditionalFormatting sqref="CR52">
    <cfRule type="cellIs" dxfId="2841" priority="2496" operator="lessThan">
      <formula>$C$4</formula>
    </cfRule>
  </conditionalFormatting>
  <conditionalFormatting sqref="CR53">
    <cfRule type="cellIs" dxfId="2840" priority="2497" operator="lessThan">
      <formula>$C$4</formula>
    </cfRule>
  </conditionalFormatting>
  <conditionalFormatting sqref="CR53">
    <cfRule type="cellIs" dxfId="2839" priority="2498" operator="lessThan">
      <formula>$C$4</formula>
    </cfRule>
  </conditionalFormatting>
  <conditionalFormatting sqref="CR54">
    <cfRule type="cellIs" dxfId="2838" priority="2499" operator="lessThan">
      <formula>$C$4</formula>
    </cfRule>
  </conditionalFormatting>
  <conditionalFormatting sqref="CR54">
    <cfRule type="cellIs" dxfId="2837" priority="2500" operator="lessThan">
      <formula>$C$4</formula>
    </cfRule>
  </conditionalFormatting>
  <conditionalFormatting sqref="CR55">
    <cfRule type="cellIs" dxfId="2836" priority="2501" operator="lessThan">
      <formula>$C$4</formula>
    </cfRule>
  </conditionalFormatting>
  <conditionalFormatting sqref="CR55">
    <cfRule type="cellIs" dxfId="2835" priority="2502" operator="lessThan">
      <formula>$C$4</formula>
    </cfRule>
  </conditionalFormatting>
  <conditionalFormatting sqref="CR56">
    <cfRule type="cellIs" dxfId="2834" priority="2503" operator="lessThan">
      <formula>$C$4</formula>
    </cfRule>
  </conditionalFormatting>
  <conditionalFormatting sqref="CR56">
    <cfRule type="cellIs" dxfId="2833" priority="2504" operator="lessThan">
      <formula>$C$4</formula>
    </cfRule>
  </conditionalFormatting>
  <conditionalFormatting sqref="CR57">
    <cfRule type="cellIs" dxfId="2832" priority="2505" operator="lessThan">
      <formula>$C$4</formula>
    </cfRule>
  </conditionalFormatting>
  <conditionalFormatting sqref="CR57">
    <cfRule type="cellIs" dxfId="2831" priority="2506" operator="lessThan">
      <formula>$C$4</formula>
    </cfRule>
  </conditionalFormatting>
  <conditionalFormatting sqref="CR58">
    <cfRule type="cellIs" dxfId="2830" priority="2507" operator="lessThan">
      <formula>$C$4</formula>
    </cfRule>
  </conditionalFormatting>
  <conditionalFormatting sqref="CR58">
    <cfRule type="cellIs" dxfId="2829" priority="2508" operator="lessThan">
      <formula>$C$4</formula>
    </cfRule>
  </conditionalFormatting>
  <conditionalFormatting sqref="CR59">
    <cfRule type="cellIs" dxfId="2828" priority="2509" operator="lessThan">
      <formula>$C$4</formula>
    </cfRule>
  </conditionalFormatting>
  <conditionalFormatting sqref="CR59">
    <cfRule type="cellIs" dxfId="2827" priority="2510" operator="lessThan">
      <formula>$C$4</formula>
    </cfRule>
  </conditionalFormatting>
  <conditionalFormatting sqref="CR60">
    <cfRule type="cellIs" dxfId="2826" priority="2511" operator="lessThan">
      <formula>$C$4</formula>
    </cfRule>
  </conditionalFormatting>
  <conditionalFormatting sqref="CR60">
    <cfRule type="cellIs" dxfId="2825" priority="2512" operator="lessThan">
      <formula>$C$4</formula>
    </cfRule>
  </conditionalFormatting>
  <conditionalFormatting sqref="CW13">
    <cfRule type="cellIs" dxfId="2824" priority="2513" operator="lessThan">
      <formula>1</formula>
    </cfRule>
  </conditionalFormatting>
  <conditionalFormatting sqref="CW14">
    <cfRule type="cellIs" dxfId="2823" priority="2514" operator="lessThan">
      <formula>1</formula>
    </cfRule>
  </conditionalFormatting>
  <conditionalFormatting sqref="CW15">
    <cfRule type="cellIs" dxfId="2822" priority="2515" operator="lessThan">
      <formula>1</formula>
    </cfRule>
  </conditionalFormatting>
  <conditionalFormatting sqref="CW16">
    <cfRule type="cellIs" dxfId="2821" priority="2516" operator="lessThan">
      <formula>1</formula>
    </cfRule>
  </conditionalFormatting>
  <conditionalFormatting sqref="CW17">
    <cfRule type="cellIs" dxfId="2820" priority="2517" operator="lessThan">
      <formula>1</formula>
    </cfRule>
  </conditionalFormatting>
  <conditionalFormatting sqref="CW18">
    <cfRule type="cellIs" dxfId="2819" priority="2518" operator="lessThan">
      <formula>1</formula>
    </cfRule>
  </conditionalFormatting>
  <conditionalFormatting sqref="CW19">
    <cfRule type="cellIs" dxfId="2818" priority="2519" operator="lessThan">
      <formula>1</formula>
    </cfRule>
  </conditionalFormatting>
  <conditionalFormatting sqref="CW26">
    <cfRule type="cellIs" dxfId="2817" priority="2520" operator="lessThan">
      <formula>1</formula>
    </cfRule>
  </conditionalFormatting>
  <conditionalFormatting sqref="CW27">
    <cfRule type="cellIs" dxfId="2816" priority="2521" operator="lessThan">
      <formula>1</formula>
    </cfRule>
  </conditionalFormatting>
  <conditionalFormatting sqref="CW28">
    <cfRule type="cellIs" dxfId="2815" priority="2522" operator="lessThan">
      <formula>1</formula>
    </cfRule>
  </conditionalFormatting>
  <conditionalFormatting sqref="CW29">
    <cfRule type="cellIs" dxfId="2814" priority="2523" operator="lessThan">
      <formula>1</formula>
    </cfRule>
  </conditionalFormatting>
  <conditionalFormatting sqref="CW30">
    <cfRule type="cellIs" dxfId="2813" priority="2524" operator="lessThan">
      <formula>1</formula>
    </cfRule>
  </conditionalFormatting>
  <conditionalFormatting sqref="CW31">
    <cfRule type="cellIs" dxfId="2812" priority="2525" operator="lessThan">
      <formula>1</formula>
    </cfRule>
  </conditionalFormatting>
  <conditionalFormatting sqref="CW32">
    <cfRule type="cellIs" dxfId="2811" priority="2526" operator="lessThan">
      <formula>1</formula>
    </cfRule>
  </conditionalFormatting>
  <conditionalFormatting sqref="AX47">
    <cfRule type="cellIs" dxfId="2810" priority="2527" operator="lessThan">
      <formula>$C$4</formula>
    </cfRule>
  </conditionalFormatting>
  <conditionalFormatting sqref="AX47">
    <cfRule type="cellIs" dxfId="2809" priority="2528" operator="lessThan">
      <formula>$C$4</formula>
    </cfRule>
  </conditionalFormatting>
  <conditionalFormatting sqref="AX48">
    <cfRule type="cellIs" dxfId="2808" priority="2529" operator="lessThan">
      <formula>$C$4</formula>
    </cfRule>
  </conditionalFormatting>
  <conditionalFormatting sqref="AX48">
    <cfRule type="cellIs" dxfId="2807" priority="2530" operator="lessThan">
      <formula>$C$4</formula>
    </cfRule>
  </conditionalFormatting>
  <conditionalFormatting sqref="AX49">
    <cfRule type="cellIs" dxfId="2806" priority="2531" operator="lessThan">
      <formula>$C$4</formula>
    </cfRule>
  </conditionalFormatting>
  <conditionalFormatting sqref="AX49">
    <cfRule type="cellIs" dxfId="2805" priority="2532" operator="lessThan">
      <formula>$C$4</formula>
    </cfRule>
  </conditionalFormatting>
  <conditionalFormatting sqref="AX50">
    <cfRule type="cellIs" dxfId="2804" priority="2533" operator="lessThan">
      <formula>$C$4</formula>
    </cfRule>
  </conditionalFormatting>
  <conditionalFormatting sqref="AX50">
    <cfRule type="cellIs" dxfId="2803" priority="2534" operator="lessThan">
      <formula>$C$4</formula>
    </cfRule>
  </conditionalFormatting>
  <conditionalFormatting sqref="AX51">
    <cfRule type="cellIs" dxfId="2802" priority="2535" operator="lessThan">
      <formula>$C$4</formula>
    </cfRule>
  </conditionalFormatting>
  <conditionalFormatting sqref="AX51">
    <cfRule type="cellIs" dxfId="2801" priority="2536" operator="lessThan">
      <formula>$C$4</formula>
    </cfRule>
  </conditionalFormatting>
  <conditionalFormatting sqref="AX52">
    <cfRule type="cellIs" dxfId="2800" priority="2537" operator="lessThan">
      <formula>$C$4</formula>
    </cfRule>
  </conditionalFormatting>
  <conditionalFormatting sqref="AX52">
    <cfRule type="cellIs" dxfId="2799" priority="2538" operator="lessThan">
      <formula>$C$4</formula>
    </cfRule>
  </conditionalFormatting>
  <conditionalFormatting sqref="AX53">
    <cfRule type="cellIs" dxfId="2798" priority="2539" operator="lessThan">
      <formula>$C$4</formula>
    </cfRule>
  </conditionalFormatting>
  <conditionalFormatting sqref="AX53">
    <cfRule type="cellIs" dxfId="2797" priority="2540" operator="lessThan">
      <formula>$C$4</formula>
    </cfRule>
  </conditionalFormatting>
  <conditionalFormatting sqref="AX54">
    <cfRule type="cellIs" dxfId="2796" priority="2541" operator="lessThan">
      <formula>$C$4</formula>
    </cfRule>
  </conditionalFormatting>
  <conditionalFormatting sqref="AX54">
    <cfRule type="cellIs" dxfId="2795" priority="2542" operator="lessThan">
      <formula>$C$4</formula>
    </cfRule>
  </conditionalFormatting>
  <conditionalFormatting sqref="AX55">
    <cfRule type="cellIs" dxfId="2794" priority="2543" operator="lessThan">
      <formula>$C$4</formula>
    </cfRule>
  </conditionalFormatting>
  <conditionalFormatting sqref="AX55">
    <cfRule type="cellIs" dxfId="2793" priority="2544" operator="lessThan">
      <formula>$C$4</formula>
    </cfRule>
  </conditionalFormatting>
  <conditionalFormatting sqref="AX56">
    <cfRule type="cellIs" dxfId="2792" priority="2545" operator="lessThan">
      <formula>$C$4</formula>
    </cfRule>
  </conditionalFormatting>
  <conditionalFormatting sqref="AX56">
    <cfRule type="cellIs" dxfId="2791" priority="2546" operator="lessThan">
      <formula>$C$4</formula>
    </cfRule>
  </conditionalFormatting>
  <conditionalFormatting sqref="AX57">
    <cfRule type="cellIs" dxfId="2790" priority="2547" operator="lessThan">
      <formula>$C$4</formula>
    </cfRule>
  </conditionalFormatting>
  <conditionalFormatting sqref="AX57">
    <cfRule type="cellIs" dxfId="2789" priority="2548" operator="lessThan">
      <formula>$C$4</formula>
    </cfRule>
  </conditionalFormatting>
  <conditionalFormatting sqref="AX58">
    <cfRule type="cellIs" dxfId="2788" priority="2549" operator="lessThan">
      <formula>$C$4</formula>
    </cfRule>
  </conditionalFormatting>
  <conditionalFormatting sqref="AX58">
    <cfRule type="cellIs" dxfId="2787" priority="2550" operator="lessThan">
      <formula>$C$4</formula>
    </cfRule>
  </conditionalFormatting>
  <conditionalFormatting sqref="AX59">
    <cfRule type="cellIs" dxfId="2786" priority="2551" operator="lessThan">
      <formula>$C$4</formula>
    </cfRule>
  </conditionalFormatting>
  <conditionalFormatting sqref="AX59">
    <cfRule type="cellIs" dxfId="2785" priority="2552" operator="lessThan">
      <formula>$C$4</formula>
    </cfRule>
  </conditionalFormatting>
  <conditionalFormatting sqref="AX60">
    <cfRule type="cellIs" dxfId="2784" priority="2553" operator="lessThan">
      <formula>$C$4</formula>
    </cfRule>
  </conditionalFormatting>
  <conditionalFormatting sqref="AX60">
    <cfRule type="cellIs" dxfId="2783" priority="2554" operator="lessThan">
      <formula>$C$4</formula>
    </cfRule>
  </conditionalFormatting>
  <conditionalFormatting sqref="AY11">
    <cfRule type="cellIs" dxfId="2782" priority="2555" operator="lessThan">
      <formula>$C$4</formula>
    </cfRule>
  </conditionalFormatting>
  <conditionalFormatting sqref="AY11">
    <cfRule type="cellIs" dxfId="2781" priority="2556" operator="lessThan">
      <formula>$C$4</formula>
    </cfRule>
  </conditionalFormatting>
  <conditionalFormatting sqref="AY12">
    <cfRule type="cellIs" dxfId="2780" priority="2557" operator="lessThan">
      <formula>$C$4</formula>
    </cfRule>
  </conditionalFormatting>
  <conditionalFormatting sqref="AY12">
    <cfRule type="cellIs" dxfId="2779" priority="2558" operator="lessThan">
      <formula>$C$4</formula>
    </cfRule>
  </conditionalFormatting>
  <conditionalFormatting sqref="AY13">
    <cfRule type="cellIs" dxfId="2778" priority="2559" operator="lessThan">
      <formula>$C$4</formula>
    </cfRule>
  </conditionalFormatting>
  <conditionalFormatting sqref="AY13">
    <cfRule type="cellIs" dxfId="2777" priority="2560" operator="lessThan">
      <formula>$C$4</formula>
    </cfRule>
  </conditionalFormatting>
  <conditionalFormatting sqref="AY14">
    <cfRule type="cellIs" dxfId="2776" priority="2561" operator="lessThan">
      <formula>$C$4</formula>
    </cfRule>
  </conditionalFormatting>
  <conditionalFormatting sqref="AY14">
    <cfRule type="cellIs" dxfId="2775" priority="2562" operator="lessThan">
      <formula>$C$4</formula>
    </cfRule>
  </conditionalFormatting>
  <conditionalFormatting sqref="AY15">
    <cfRule type="cellIs" dxfId="2774" priority="2563" operator="lessThan">
      <formula>$C$4</formula>
    </cfRule>
  </conditionalFormatting>
  <conditionalFormatting sqref="AY15">
    <cfRule type="cellIs" dxfId="2773" priority="2564" operator="lessThan">
      <formula>$C$4</formula>
    </cfRule>
  </conditionalFormatting>
  <conditionalFormatting sqref="AY16">
    <cfRule type="cellIs" dxfId="2772" priority="2565" operator="lessThan">
      <formula>$C$4</formula>
    </cfRule>
  </conditionalFormatting>
  <conditionalFormatting sqref="AY16">
    <cfRule type="cellIs" dxfId="2771" priority="2566" operator="lessThan">
      <formula>$C$4</formula>
    </cfRule>
  </conditionalFormatting>
  <conditionalFormatting sqref="AY17">
    <cfRule type="cellIs" dxfId="2770" priority="2567" operator="lessThan">
      <formula>$C$4</formula>
    </cfRule>
  </conditionalFormatting>
  <conditionalFormatting sqref="AY17">
    <cfRule type="cellIs" dxfId="2769" priority="2568" operator="lessThan">
      <formula>$C$4</formula>
    </cfRule>
  </conditionalFormatting>
  <conditionalFormatting sqref="AY18">
    <cfRule type="cellIs" dxfId="2768" priority="2569" operator="lessThan">
      <formula>$C$4</formula>
    </cfRule>
  </conditionalFormatting>
  <conditionalFormatting sqref="AY18">
    <cfRule type="cellIs" dxfId="2767" priority="2570" operator="lessThan">
      <formula>$C$4</formula>
    </cfRule>
  </conditionalFormatting>
  <conditionalFormatting sqref="AY19">
    <cfRule type="cellIs" dxfId="2766" priority="2571" operator="lessThan">
      <formula>$C$4</formula>
    </cfRule>
  </conditionalFormatting>
  <conditionalFormatting sqref="AY19">
    <cfRule type="cellIs" dxfId="2765" priority="2572" operator="lessThan">
      <formula>$C$4</formula>
    </cfRule>
  </conditionalFormatting>
  <conditionalFormatting sqref="AY20">
    <cfRule type="cellIs" dxfId="2764" priority="2573" operator="lessThan">
      <formula>$C$4</formula>
    </cfRule>
  </conditionalFormatting>
  <conditionalFormatting sqref="AY20">
    <cfRule type="cellIs" dxfId="2763" priority="2574" operator="lessThan">
      <formula>$C$4</formula>
    </cfRule>
  </conditionalFormatting>
  <conditionalFormatting sqref="AY21">
    <cfRule type="cellIs" dxfId="2762" priority="2575" operator="lessThan">
      <formula>$C$4</formula>
    </cfRule>
  </conditionalFormatting>
  <conditionalFormatting sqref="AY21">
    <cfRule type="cellIs" dxfId="2761" priority="2576" operator="lessThan">
      <formula>$C$4</formula>
    </cfRule>
  </conditionalFormatting>
  <conditionalFormatting sqref="AY22">
    <cfRule type="cellIs" dxfId="2760" priority="2577" operator="lessThan">
      <formula>$C$4</formula>
    </cfRule>
  </conditionalFormatting>
  <conditionalFormatting sqref="AY22">
    <cfRule type="cellIs" dxfId="2759" priority="2578" operator="lessThan">
      <formula>$C$4</formula>
    </cfRule>
  </conditionalFormatting>
  <conditionalFormatting sqref="AY23">
    <cfRule type="cellIs" dxfId="2758" priority="2579" operator="lessThan">
      <formula>$C$4</formula>
    </cfRule>
  </conditionalFormatting>
  <conditionalFormatting sqref="AY23">
    <cfRule type="cellIs" dxfId="2757" priority="2580" operator="lessThan">
      <formula>$C$4</formula>
    </cfRule>
  </conditionalFormatting>
  <conditionalFormatting sqref="AY24">
    <cfRule type="cellIs" dxfId="2756" priority="2581" operator="lessThan">
      <formula>$C$4</formula>
    </cfRule>
  </conditionalFormatting>
  <conditionalFormatting sqref="AY24">
    <cfRule type="cellIs" dxfId="2755" priority="2582" operator="lessThan">
      <formula>$C$4</formula>
    </cfRule>
  </conditionalFormatting>
  <conditionalFormatting sqref="AY25">
    <cfRule type="cellIs" dxfId="2754" priority="2583" operator="lessThan">
      <formula>$C$4</formula>
    </cfRule>
  </conditionalFormatting>
  <conditionalFormatting sqref="AY25">
    <cfRule type="cellIs" dxfId="2753" priority="2584" operator="lessThan">
      <formula>$C$4</formula>
    </cfRule>
  </conditionalFormatting>
  <conditionalFormatting sqref="AY26">
    <cfRule type="cellIs" dxfId="2752" priority="2585" operator="lessThan">
      <formula>$C$4</formula>
    </cfRule>
  </conditionalFormatting>
  <conditionalFormatting sqref="AY26">
    <cfRule type="cellIs" dxfId="2751" priority="2586" operator="lessThan">
      <formula>$C$4</formula>
    </cfRule>
  </conditionalFormatting>
  <conditionalFormatting sqref="AY27">
    <cfRule type="cellIs" dxfId="2750" priority="2587" operator="lessThan">
      <formula>$C$4</formula>
    </cfRule>
  </conditionalFormatting>
  <conditionalFormatting sqref="AY27">
    <cfRule type="cellIs" dxfId="2749" priority="2588" operator="lessThan">
      <formula>$C$4</formula>
    </cfRule>
  </conditionalFormatting>
  <conditionalFormatting sqref="AY28">
    <cfRule type="cellIs" dxfId="2748" priority="2589" operator="lessThan">
      <formula>$C$4</formula>
    </cfRule>
  </conditionalFormatting>
  <conditionalFormatting sqref="AY28">
    <cfRule type="cellIs" dxfId="2747" priority="2590" operator="lessThan">
      <formula>$C$4</formula>
    </cfRule>
  </conditionalFormatting>
  <conditionalFormatting sqref="AY29">
    <cfRule type="cellIs" dxfId="2746" priority="2591" operator="lessThan">
      <formula>$C$4</formula>
    </cfRule>
  </conditionalFormatting>
  <conditionalFormatting sqref="AY29">
    <cfRule type="cellIs" dxfId="2745" priority="2592" operator="lessThan">
      <formula>$C$4</formula>
    </cfRule>
  </conditionalFormatting>
  <conditionalFormatting sqref="AY30">
    <cfRule type="cellIs" dxfId="2744" priority="2593" operator="lessThan">
      <formula>$C$4</formula>
    </cfRule>
  </conditionalFormatting>
  <conditionalFormatting sqref="AY30">
    <cfRule type="cellIs" dxfId="2743" priority="2594" operator="lessThan">
      <formula>$C$4</formula>
    </cfRule>
  </conditionalFormatting>
  <conditionalFormatting sqref="AY31">
    <cfRule type="cellIs" dxfId="2742" priority="2595" operator="lessThan">
      <formula>$C$4</formula>
    </cfRule>
  </conditionalFormatting>
  <conditionalFormatting sqref="AY31">
    <cfRule type="cellIs" dxfId="2741" priority="2596" operator="lessThan">
      <formula>$C$4</formula>
    </cfRule>
  </conditionalFormatting>
  <conditionalFormatting sqref="AY32">
    <cfRule type="cellIs" dxfId="2740" priority="2597" operator="lessThan">
      <formula>$C$4</formula>
    </cfRule>
  </conditionalFormatting>
  <conditionalFormatting sqref="AY32">
    <cfRule type="cellIs" dxfId="2739" priority="2598" operator="lessThan">
      <formula>$C$4</formula>
    </cfRule>
  </conditionalFormatting>
  <conditionalFormatting sqref="AY33">
    <cfRule type="cellIs" dxfId="2738" priority="2599" operator="lessThan">
      <formula>$C$4</formula>
    </cfRule>
  </conditionalFormatting>
  <conditionalFormatting sqref="AY33">
    <cfRule type="cellIs" dxfId="2737" priority="2600" operator="lessThan">
      <formula>$C$4</formula>
    </cfRule>
  </conditionalFormatting>
  <conditionalFormatting sqref="AY34">
    <cfRule type="cellIs" dxfId="2736" priority="2601" operator="lessThan">
      <formula>$C$4</formula>
    </cfRule>
  </conditionalFormatting>
  <conditionalFormatting sqref="AY34">
    <cfRule type="cellIs" dxfId="2735" priority="2602" operator="lessThan">
      <formula>$C$4</formula>
    </cfRule>
  </conditionalFormatting>
  <conditionalFormatting sqref="AY35">
    <cfRule type="cellIs" dxfId="2734" priority="2603" operator="lessThan">
      <formula>$C$4</formula>
    </cfRule>
  </conditionalFormatting>
  <conditionalFormatting sqref="AY35">
    <cfRule type="cellIs" dxfId="2733" priority="2604" operator="lessThan">
      <formula>$C$4</formula>
    </cfRule>
  </conditionalFormatting>
  <conditionalFormatting sqref="AY36">
    <cfRule type="cellIs" dxfId="2732" priority="2605" operator="lessThan">
      <formula>$C$4</formula>
    </cfRule>
  </conditionalFormatting>
  <conditionalFormatting sqref="AY36">
    <cfRule type="cellIs" dxfId="2731" priority="2606" operator="lessThan">
      <formula>$C$4</formula>
    </cfRule>
  </conditionalFormatting>
  <conditionalFormatting sqref="AY37">
    <cfRule type="cellIs" dxfId="2730" priority="2607" operator="lessThan">
      <formula>$C$4</formula>
    </cfRule>
  </conditionalFormatting>
  <conditionalFormatting sqref="AY37">
    <cfRule type="cellIs" dxfId="2729" priority="2608" operator="lessThan">
      <formula>$C$4</formula>
    </cfRule>
  </conditionalFormatting>
  <conditionalFormatting sqref="AY38">
    <cfRule type="cellIs" dxfId="2728" priority="2609" operator="lessThan">
      <formula>$C$4</formula>
    </cfRule>
  </conditionalFormatting>
  <conditionalFormatting sqref="AY38">
    <cfRule type="cellIs" dxfId="2727" priority="2610" operator="lessThan">
      <formula>$C$4</formula>
    </cfRule>
  </conditionalFormatting>
  <conditionalFormatting sqref="AY39">
    <cfRule type="cellIs" dxfId="2726" priority="2611" operator="lessThan">
      <formula>$C$4</formula>
    </cfRule>
  </conditionalFormatting>
  <conditionalFormatting sqref="AY39">
    <cfRule type="cellIs" dxfId="2725" priority="2612" operator="lessThan">
      <formula>$C$4</formula>
    </cfRule>
  </conditionalFormatting>
  <conditionalFormatting sqref="AY40">
    <cfRule type="cellIs" dxfId="2724" priority="2613" operator="lessThan">
      <formula>$C$4</formula>
    </cfRule>
  </conditionalFormatting>
  <conditionalFormatting sqref="AY40">
    <cfRule type="cellIs" dxfId="2723" priority="2614" operator="lessThan">
      <formula>$C$4</formula>
    </cfRule>
  </conditionalFormatting>
  <conditionalFormatting sqref="AY41">
    <cfRule type="cellIs" dxfId="2722" priority="2615" operator="lessThan">
      <formula>$C$4</formula>
    </cfRule>
  </conditionalFormatting>
  <conditionalFormatting sqref="AY41">
    <cfRule type="cellIs" dxfId="2721" priority="2616" operator="lessThan">
      <formula>$C$4</formula>
    </cfRule>
  </conditionalFormatting>
  <conditionalFormatting sqref="AY42">
    <cfRule type="cellIs" dxfId="2720" priority="2617" operator="lessThan">
      <formula>$C$4</formula>
    </cfRule>
  </conditionalFormatting>
  <conditionalFormatting sqref="AY42">
    <cfRule type="cellIs" dxfId="2719" priority="2618" operator="lessThan">
      <formula>$C$4</formula>
    </cfRule>
  </conditionalFormatting>
  <conditionalFormatting sqref="AY43">
    <cfRule type="cellIs" dxfId="2718" priority="2619" operator="lessThan">
      <formula>$C$4</formula>
    </cfRule>
  </conditionalFormatting>
  <conditionalFormatting sqref="AY43">
    <cfRule type="cellIs" dxfId="2717" priority="2620" operator="lessThan">
      <formula>$C$4</formula>
    </cfRule>
  </conditionalFormatting>
  <conditionalFormatting sqref="AY44">
    <cfRule type="cellIs" dxfId="2716" priority="2621" operator="lessThan">
      <formula>$C$4</formula>
    </cfRule>
  </conditionalFormatting>
  <conditionalFormatting sqref="AY44">
    <cfRule type="cellIs" dxfId="2715" priority="2622" operator="lessThan">
      <formula>$C$4</formula>
    </cfRule>
  </conditionalFormatting>
  <conditionalFormatting sqref="AY45">
    <cfRule type="cellIs" dxfId="2714" priority="2623" operator="lessThan">
      <formula>$C$4</formula>
    </cfRule>
  </conditionalFormatting>
  <conditionalFormatting sqref="AY45">
    <cfRule type="cellIs" dxfId="2713" priority="2624" operator="lessThan">
      <formula>$C$4</formula>
    </cfRule>
  </conditionalFormatting>
  <conditionalFormatting sqref="AY46">
    <cfRule type="cellIs" dxfId="2712" priority="2625" operator="lessThan">
      <formula>$C$4</formula>
    </cfRule>
  </conditionalFormatting>
  <conditionalFormatting sqref="AY46">
    <cfRule type="cellIs" dxfId="2711" priority="2626" operator="lessThan">
      <formula>$C$4</formula>
    </cfRule>
  </conditionalFormatting>
  <conditionalFormatting sqref="AY47">
    <cfRule type="cellIs" dxfId="2710" priority="2627" operator="lessThan">
      <formula>$C$4</formula>
    </cfRule>
  </conditionalFormatting>
  <conditionalFormatting sqref="AY47">
    <cfRule type="cellIs" dxfId="2709" priority="2628" operator="lessThan">
      <formula>$C$4</formula>
    </cfRule>
  </conditionalFormatting>
  <conditionalFormatting sqref="AY48">
    <cfRule type="cellIs" dxfId="2708" priority="2629" operator="lessThan">
      <formula>$C$4</formula>
    </cfRule>
  </conditionalFormatting>
  <conditionalFormatting sqref="AY48">
    <cfRule type="cellIs" dxfId="2707" priority="2630" operator="lessThan">
      <formula>$C$4</formula>
    </cfRule>
  </conditionalFormatting>
  <conditionalFormatting sqref="AY49">
    <cfRule type="cellIs" dxfId="2706" priority="2631" operator="lessThan">
      <formula>$C$4</formula>
    </cfRule>
  </conditionalFormatting>
  <conditionalFormatting sqref="AY49">
    <cfRule type="cellIs" dxfId="2705" priority="2632" operator="lessThan">
      <formula>$C$4</formula>
    </cfRule>
  </conditionalFormatting>
  <conditionalFormatting sqref="AY50">
    <cfRule type="cellIs" dxfId="2704" priority="2633" operator="lessThan">
      <formula>$C$4</formula>
    </cfRule>
  </conditionalFormatting>
  <conditionalFormatting sqref="AY50">
    <cfRule type="cellIs" dxfId="2703" priority="2634" operator="lessThan">
      <formula>$C$4</formula>
    </cfRule>
  </conditionalFormatting>
  <conditionalFormatting sqref="AY51">
    <cfRule type="cellIs" dxfId="2702" priority="2635" operator="lessThan">
      <formula>$C$4</formula>
    </cfRule>
  </conditionalFormatting>
  <conditionalFormatting sqref="AY51">
    <cfRule type="cellIs" dxfId="2701" priority="2636" operator="lessThan">
      <formula>$C$4</formula>
    </cfRule>
  </conditionalFormatting>
  <conditionalFormatting sqref="AY52">
    <cfRule type="cellIs" dxfId="2700" priority="2637" operator="lessThan">
      <formula>$C$4</formula>
    </cfRule>
  </conditionalFormatting>
  <conditionalFormatting sqref="AY52">
    <cfRule type="cellIs" dxfId="2699" priority="2638" operator="lessThan">
      <formula>$C$4</formula>
    </cfRule>
  </conditionalFormatting>
  <conditionalFormatting sqref="AY53">
    <cfRule type="cellIs" dxfId="2698" priority="2639" operator="lessThan">
      <formula>$C$4</formula>
    </cfRule>
  </conditionalFormatting>
  <conditionalFormatting sqref="AY53">
    <cfRule type="cellIs" dxfId="2697" priority="2640" operator="lessThan">
      <formula>$C$4</formula>
    </cfRule>
  </conditionalFormatting>
  <conditionalFormatting sqref="AY54">
    <cfRule type="cellIs" dxfId="2696" priority="2641" operator="lessThan">
      <formula>$C$4</formula>
    </cfRule>
  </conditionalFormatting>
  <conditionalFormatting sqref="AY54">
    <cfRule type="cellIs" dxfId="2695" priority="2642" operator="lessThan">
      <formula>$C$4</formula>
    </cfRule>
  </conditionalFormatting>
  <conditionalFormatting sqref="AY55">
    <cfRule type="cellIs" dxfId="2694" priority="2643" operator="lessThan">
      <formula>$C$4</formula>
    </cfRule>
  </conditionalFormatting>
  <conditionalFormatting sqref="AY55">
    <cfRule type="cellIs" dxfId="2693" priority="2644" operator="lessThan">
      <formula>$C$4</formula>
    </cfRule>
  </conditionalFormatting>
  <conditionalFormatting sqref="AY56">
    <cfRule type="cellIs" dxfId="2692" priority="2645" operator="lessThan">
      <formula>$C$4</formula>
    </cfRule>
  </conditionalFormatting>
  <conditionalFormatting sqref="AY56">
    <cfRule type="cellIs" dxfId="2691" priority="2646" operator="lessThan">
      <formula>$C$4</formula>
    </cfRule>
  </conditionalFormatting>
  <conditionalFormatting sqref="AY57">
    <cfRule type="cellIs" dxfId="2690" priority="2647" operator="lessThan">
      <formula>$C$4</formula>
    </cfRule>
  </conditionalFormatting>
  <conditionalFormatting sqref="AY57">
    <cfRule type="cellIs" dxfId="2689" priority="2648" operator="lessThan">
      <formula>$C$4</formula>
    </cfRule>
  </conditionalFormatting>
  <conditionalFormatting sqref="AY58">
    <cfRule type="cellIs" dxfId="2688" priority="2649" operator="lessThan">
      <formula>$C$4</formula>
    </cfRule>
  </conditionalFormatting>
  <conditionalFormatting sqref="AY58">
    <cfRule type="cellIs" dxfId="2687" priority="2650" operator="lessThan">
      <formula>$C$4</formula>
    </cfRule>
  </conditionalFormatting>
  <conditionalFormatting sqref="AY59">
    <cfRule type="cellIs" dxfId="2686" priority="2651" operator="lessThan">
      <formula>$C$4</formula>
    </cfRule>
  </conditionalFormatting>
  <conditionalFormatting sqref="AY59">
    <cfRule type="cellIs" dxfId="2685" priority="2652" operator="lessThan">
      <formula>$C$4</formula>
    </cfRule>
  </conditionalFormatting>
  <conditionalFormatting sqref="AY60">
    <cfRule type="cellIs" dxfId="2684" priority="2653" operator="lessThan">
      <formula>$C$4</formula>
    </cfRule>
  </conditionalFormatting>
  <conditionalFormatting sqref="AY60">
    <cfRule type="cellIs" dxfId="2683" priority="2654" operator="lessThan">
      <formula>$C$4</formula>
    </cfRule>
  </conditionalFormatting>
  <conditionalFormatting sqref="AZ11">
    <cfRule type="cellIs" dxfId="2682" priority="2655" operator="lessThan">
      <formula>$C$4</formula>
    </cfRule>
  </conditionalFormatting>
  <conditionalFormatting sqref="AZ11">
    <cfRule type="cellIs" dxfId="2681" priority="2656" operator="lessThan">
      <formula>$C$4</formula>
    </cfRule>
  </conditionalFormatting>
  <conditionalFormatting sqref="AZ12">
    <cfRule type="cellIs" dxfId="2680" priority="2657" operator="lessThan">
      <formula>$C$4</formula>
    </cfRule>
  </conditionalFormatting>
  <conditionalFormatting sqref="AZ12">
    <cfRule type="cellIs" dxfId="2679" priority="2658" operator="lessThan">
      <formula>$C$4</formula>
    </cfRule>
  </conditionalFormatting>
  <conditionalFormatting sqref="AZ13">
    <cfRule type="cellIs" dxfId="2678" priority="2659" operator="lessThan">
      <formula>$C$4</formula>
    </cfRule>
  </conditionalFormatting>
  <conditionalFormatting sqref="AZ13">
    <cfRule type="cellIs" dxfId="2677" priority="2660" operator="lessThan">
      <formula>$C$4</formula>
    </cfRule>
  </conditionalFormatting>
  <conditionalFormatting sqref="AZ14">
    <cfRule type="cellIs" dxfId="2676" priority="2661" operator="lessThan">
      <formula>$C$4</formula>
    </cfRule>
  </conditionalFormatting>
  <conditionalFormatting sqref="AZ14">
    <cfRule type="cellIs" dxfId="2675" priority="2662" operator="lessThan">
      <formula>$C$4</formula>
    </cfRule>
  </conditionalFormatting>
  <conditionalFormatting sqref="AZ15">
    <cfRule type="cellIs" dxfId="2674" priority="2663" operator="lessThan">
      <formula>$C$4</formula>
    </cfRule>
  </conditionalFormatting>
  <conditionalFormatting sqref="AZ15">
    <cfRule type="cellIs" dxfId="2673" priority="2664" operator="lessThan">
      <formula>$C$4</formula>
    </cfRule>
  </conditionalFormatting>
  <conditionalFormatting sqref="AZ16">
    <cfRule type="cellIs" dxfId="2672" priority="2665" operator="lessThan">
      <formula>$C$4</formula>
    </cfRule>
  </conditionalFormatting>
  <conditionalFormatting sqref="AZ16">
    <cfRule type="cellIs" dxfId="2671" priority="2666" operator="lessThan">
      <formula>$C$4</formula>
    </cfRule>
  </conditionalFormatting>
  <conditionalFormatting sqref="AZ17">
    <cfRule type="cellIs" dxfId="2670" priority="2667" operator="lessThan">
      <formula>$C$4</formula>
    </cfRule>
  </conditionalFormatting>
  <conditionalFormatting sqref="AZ17">
    <cfRule type="cellIs" dxfId="2669" priority="2668" operator="lessThan">
      <formula>$C$4</formula>
    </cfRule>
  </conditionalFormatting>
  <conditionalFormatting sqref="AZ18">
    <cfRule type="cellIs" dxfId="2668" priority="2669" operator="lessThan">
      <formula>$C$4</formula>
    </cfRule>
  </conditionalFormatting>
  <conditionalFormatting sqref="AZ18">
    <cfRule type="cellIs" dxfId="2667" priority="2670" operator="lessThan">
      <formula>$C$4</formula>
    </cfRule>
  </conditionalFormatting>
  <conditionalFormatting sqref="AZ19">
    <cfRule type="cellIs" dxfId="2666" priority="2671" operator="lessThan">
      <formula>$C$4</formula>
    </cfRule>
  </conditionalFormatting>
  <conditionalFormatting sqref="AZ19">
    <cfRule type="cellIs" dxfId="2665" priority="2672" operator="lessThan">
      <formula>$C$4</formula>
    </cfRule>
  </conditionalFormatting>
  <conditionalFormatting sqref="AZ20">
    <cfRule type="cellIs" dxfId="2664" priority="2673" operator="lessThan">
      <formula>$C$4</formula>
    </cfRule>
  </conditionalFormatting>
  <conditionalFormatting sqref="AZ20">
    <cfRule type="cellIs" dxfId="2663" priority="2674" operator="lessThan">
      <formula>$C$4</formula>
    </cfRule>
  </conditionalFormatting>
  <conditionalFormatting sqref="AZ21">
    <cfRule type="cellIs" dxfId="2662" priority="2675" operator="lessThan">
      <formula>$C$4</formula>
    </cfRule>
  </conditionalFormatting>
  <conditionalFormatting sqref="AZ21">
    <cfRule type="cellIs" dxfId="2661" priority="2676" operator="lessThan">
      <formula>$C$4</formula>
    </cfRule>
  </conditionalFormatting>
  <conditionalFormatting sqref="AZ22">
    <cfRule type="cellIs" dxfId="2660" priority="2677" operator="lessThan">
      <formula>$C$4</formula>
    </cfRule>
  </conditionalFormatting>
  <conditionalFormatting sqref="AZ22">
    <cfRule type="cellIs" dxfId="2659" priority="2678" operator="lessThan">
      <formula>$C$4</formula>
    </cfRule>
  </conditionalFormatting>
  <conditionalFormatting sqref="AZ23">
    <cfRule type="cellIs" dxfId="2658" priority="2679" operator="lessThan">
      <formula>$C$4</formula>
    </cfRule>
  </conditionalFormatting>
  <conditionalFormatting sqref="AZ23">
    <cfRule type="cellIs" dxfId="2657" priority="2680" operator="lessThan">
      <formula>$C$4</formula>
    </cfRule>
  </conditionalFormatting>
  <conditionalFormatting sqref="AZ24">
    <cfRule type="cellIs" dxfId="2656" priority="2681" operator="lessThan">
      <formula>$C$4</formula>
    </cfRule>
  </conditionalFormatting>
  <conditionalFormatting sqref="AZ24">
    <cfRule type="cellIs" dxfId="2655" priority="2682" operator="lessThan">
      <formula>$C$4</formula>
    </cfRule>
  </conditionalFormatting>
  <conditionalFormatting sqref="AZ25">
    <cfRule type="cellIs" dxfId="2654" priority="2683" operator="lessThan">
      <formula>$C$4</formula>
    </cfRule>
  </conditionalFormatting>
  <conditionalFormatting sqref="AZ25">
    <cfRule type="cellIs" dxfId="2653" priority="2684" operator="lessThan">
      <formula>$C$4</formula>
    </cfRule>
  </conditionalFormatting>
  <conditionalFormatting sqref="AZ26">
    <cfRule type="cellIs" dxfId="2652" priority="2685" operator="lessThan">
      <formula>$C$4</formula>
    </cfRule>
  </conditionalFormatting>
  <conditionalFormatting sqref="AZ26">
    <cfRule type="cellIs" dxfId="2651" priority="2686" operator="lessThan">
      <formula>$C$4</formula>
    </cfRule>
  </conditionalFormatting>
  <conditionalFormatting sqref="AZ27">
    <cfRule type="cellIs" dxfId="2650" priority="2687" operator="lessThan">
      <formula>$C$4</formula>
    </cfRule>
  </conditionalFormatting>
  <conditionalFormatting sqref="AZ27">
    <cfRule type="cellIs" dxfId="2649" priority="2688" operator="lessThan">
      <formula>$C$4</formula>
    </cfRule>
  </conditionalFormatting>
  <conditionalFormatting sqref="AZ28">
    <cfRule type="cellIs" dxfId="2648" priority="2689" operator="lessThan">
      <formula>$C$4</formula>
    </cfRule>
  </conditionalFormatting>
  <conditionalFormatting sqref="AZ28">
    <cfRule type="cellIs" dxfId="2647" priority="2690" operator="lessThan">
      <formula>$C$4</formula>
    </cfRule>
  </conditionalFormatting>
  <conditionalFormatting sqref="AZ29">
    <cfRule type="cellIs" dxfId="2646" priority="2691" operator="lessThan">
      <formula>$C$4</formula>
    </cfRule>
  </conditionalFormatting>
  <conditionalFormatting sqref="AZ29">
    <cfRule type="cellIs" dxfId="2645" priority="2692" operator="lessThan">
      <formula>$C$4</formula>
    </cfRule>
  </conditionalFormatting>
  <conditionalFormatting sqref="AZ30">
    <cfRule type="cellIs" dxfId="2644" priority="2693" operator="lessThan">
      <formula>$C$4</formula>
    </cfRule>
  </conditionalFormatting>
  <conditionalFormatting sqref="AZ30">
    <cfRule type="cellIs" dxfId="2643" priority="2694" operator="lessThan">
      <formula>$C$4</formula>
    </cfRule>
  </conditionalFormatting>
  <conditionalFormatting sqref="AZ31">
    <cfRule type="cellIs" dxfId="2642" priority="2695" operator="lessThan">
      <formula>$C$4</formula>
    </cfRule>
  </conditionalFormatting>
  <conditionalFormatting sqref="AZ31">
    <cfRule type="cellIs" dxfId="2641" priority="2696" operator="lessThan">
      <formula>$C$4</formula>
    </cfRule>
  </conditionalFormatting>
  <conditionalFormatting sqref="AZ32">
    <cfRule type="cellIs" dxfId="2640" priority="2697" operator="lessThan">
      <formula>$C$4</formula>
    </cfRule>
  </conditionalFormatting>
  <conditionalFormatting sqref="AZ32">
    <cfRule type="cellIs" dxfId="2639" priority="2698" operator="lessThan">
      <formula>$C$4</formula>
    </cfRule>
  </conditionalFormatting>
  <conditionalFormatting sqref="AZ33">
    <cfRule type="cellIs" dxfId="2638" priority="2699" operator="lessThan">
      <formula>$C$4</formula>
    </cfRule>
  </conditionalFormatting>
  <conditionalFormatting sqref="AZ33">
    <cfRule type="cellIs" dxfId="2637" priority="2700" operator="lessThan">
      <formula>$C$4</formula>
    </cfRule>
  </conditionalFormatting>
  <conditionalFormatting sqref="AZ34">
    <cfRule type="cellIs" dxfId="2636" priority="2701" operator="lessThan">
      <formula>$C$4</formula>
    </cfRule>
  </conditionalFormatting>
  <conditionalFormatting sqref="AZ34">
    <cfRule type="cellIs" dxfId="2635" priority="2702" operator="lessThan">
      <formula>$C$4</formula>
    </cfRule>
  </conditionalFormatting>
  <conditionalFormatting sqref="AZ35">
    <cfRule type="cellIs" dxfId="2634" priority="2703" operator="lessThan">
      <formula>$C$4</formula>
    </cfRule>
  </conditionalFormatting>
  <conditionalFormatting sqref="AZ35">
    <cfRule type="cellIs" dxfId="2633" priority="2704" operator="lessThan">
      <formula>$C$4</formula>
    </cfRule>
  </conditionalFormatting>
  <conditionalFormatting sqref="AZ36">
    <cfRule type="cellIs" dxfId="2632" priority="2705" operator="lessThan">
      <formula>$C$4</formula>
    </cfRule>
  </conditionalFormatting>
  <conditionalFormatting sqref="AZ36">
    <cfRule type="cellIs" dxfId="2631" priority="2706" operator="lessThan">
      <formula>$C$4</formula>
    </cfRule>
  </conditionalFormatting>
  <conditionalFormatting sqref="AZ37">
    <cfRule type="cellIs" dxfId="2630" priority="2707" operator="lessThan">
      <formula>$C$4</formula>
    </cfRule>
  </conditionalFormatting>
  <conditionalFormatting sqref="AZ37">
    <cfRule type="cellIs" dxfId="2629" priority="2708" operator="lessThan">
      <formula>$C$4</formula>
    </cfRule>
  </conditionalFormatting>
  <conditionalFormatting sqref="AZ38">
    <cfRule type="cellIs" dxfId="2628" priority="2709" operator="lessThan">
      <formula>$C$4</formula>
    </cfRule>
  </conditionalFormatting>
  <conditionalFormatting sqref="AZ38">
    <cfRule type="cellIs" dxfId="2627" priority="2710" operator="lessThan">
      <formula>$C$4</formula>
    </cfRule>
  </conditionalFormatting>
  <conditionalFormatting sqref="AZ39">
    <cfRule type="cellIs" dxfId="2626" priority="2711" operator="lessThan">
      <formula>$C$4</formula>
    </cfRule>
  </conditionalFormatting>
  <conditionalFormatting sqref="AZ39">
    <cfRule type="cellIs" dxfId="2625" priority="2712" operator="lessThan">
      <formula>$C$4</formula>
    </cfRule>
  </conditionalFormatting>
  <conditionalFormatting sqref="AZ40">
    <cfRule type="cellIs" dxfId="2624" priority="2713" operator="lessThan">
      <formula>$C$4</formula>
    </cfRule>
  </conditionalFormatting>
  <conditionalFormatting sqref="AZ40">
    <cfRule type="cellIs" dxfId="2623" priority="2714" operator="lessThan">
      <formula>$C$4</formula>
    </cfRule>
  </conditionalFormatting>
  <conditionalFormatting sqref="AZ41">
    <cfRule type="cellIs" dxfId="2622" priority="2715" operator="lessThan">
      <formula>$C$4</formula>
    </cfRule>
  </conditionalFormatting>
  <conditionalFormatting sqref="AZ41">
    <cfRule type="cellIs" dxfId="2621" priority="2716" operator="lessThan">
      <formula>$C$4</formula>
    </cfRule>
  </conditionalFormatting>
  <conditionalFormatting sqref="AZ42">
    <cfRule type="cellIs" dxfId="2620" priority="2717" operator="lessThan">
      <formula>$C$4</formula>
    </cfRule>
  </conditionalFormatting>
  <conditionalFormatting sqref="AZ42">
    <cfRule type="cellIs" dxfId="2619" priority="2718" operator="lessThan">
      <formula>$C$4</formula>
    </cfRule>
  </conditionalFormatting>
  <conditionalFormatting sqref="AZ43">
    <cfRule type="cellIs" dxfId="2618" priority="2719" operator="lessThan">
      <formula>$C$4</formula>
    </cfRule>
  </conditionalFormatting>
  <conditionalFormatting sqref="AZ43">
    <cfRule type="cellIs" dxfId="2617" priority="2720" operator="lessThan">
      <formula>$C$4</formula>
    </cfRule>
  </conditionalFormatting>
  <conditionalFormatting sqref="AZ44">
    <cfRule type="cellIs" dxfId="2616" priority="2721" operator="lessThan">
      <formula>$C$4</formula>
    </cfRule>
  </conditionalFormatting>
  <conditionalFormatting sqref="AZ44">
    <cfRule type="cellIs" dxfId="2615" priority="2722" operator="lessThan">
      <formula>$C$4</formula>
    </cfRule>
  </conditionalFormatting>
  <conditionalFormatting sqref="AZ45">
    <cfRule type="cellIs" dxfId="2614" priority="2723" operator="lessThan">
      <formula>$C$4</formula>
    </cfRule>
  </conditionalFormatting>
  <conditionalFormatting sqref="AZ45">
    <cfRule type="cellIs" dxfId="2613" priority="2724" operator="lessThan">
      <formula>$C$4</formula>
    </cfRule>
  </conditionalFormatting>
  <conditionalFormatting sqref="AZ46">
    <cfRule type="cellIs" dxfId="2612" priority="2725" operator="lessThan">
      <formula>$C$4</formula>
    </cfRule>
  </conditionalFormatting>
  <conditionalFormatting sqref="AZ46">
    <cfRule type="cellIs" dxfId="2611" priority="2726" operator="lessThan">
      <formula>$C$4</formula>
    </cfRule>
  </conditionalFormatting>
  <conditionalFormatting sqref="AZ47">
    <cfRule type="cellIs" dxfId="2610" priority="2727" operator="lessThan">
      <formula>$C$4</formula>
    </cfRule>
  </conditionalFormatting>
  <conditionalFormatting sqref="AZ47">
    <cfRule type="cellIs" dxfId="2609" priority="2728" operator="lessThan">
      <formula>$C$4</formula>
    </cfRule>
  </conditionalFormatting>
  <conditionalFormatting sqref="AZ48">
    <cfRule type="cellIs" dxfId="2608" priority="2729" operator="lessThan">
      <formula>$C$4</formula>
    </cfRule>
  </conditionalFormatting>
  <conditionalFormatting sqref="AZ48">
    <cfRule type="cellIs" dxfId="2607" priority="2730" operator="lessThan">
      <formula>$C$4</formula>
    </cfRule>
  </conditionalFormatting>
  <conditionalFormatting sqref="AZ49">
    <cfRule type="cellIs" dxfId="2606" priority="2731" operator="lessThan">
      <formula>$C$4</formula>
    </cfRule>
  </conditionalFormatting>
  <conditionalFormatting sqref="AZ49">
    <cfRule type="cellIs" dxfId="2605" priority="2732" operator="lessThan">
      <formula>$C$4</formula>
    </cfRule>
  </conditionalFormatting>
  <conditionalFormatting sqref="AZ50">
    <cfRule type="cellIs" dxfId="2604" priority="2733" operator="lessThan">
      <formula>$C$4</formula>
    </cfRule>
  </conditionalFormatting>
  <conditionalFormatting sqref="AZ50">
    <cfRule type="cellIs" dxfId="2603" priority="2734" operator="lessThan">
      <formula>$C$4</formula>
    </cfRule>
  </conditionalFormatting>
  <conditionalFormatting sqref="AZ51">
    <cfRule type="cellIs" dxfId="2602" priority="2735" operator="lessThan">
      <formula>$C$4</formula>
    </cfRule>
  </conditionalFormatting>
  <conditionalFormatting sqref="AZ51">
    <cfRule type="cellIs" dxfId="2601" priority="2736" operator="lessThan">
      <formula>$C$4</formula>
    </cfRule>
  </conditionalFormatting>
  <conditionalFormatting sqref="AZ52">
    <cfRule type="cellIs" dxfId="2600" priority="2737" operator="lessThan">
      <formula>$C$4</formula>
    </cfRule>
  </conditionalFormatting>
  <conditionalFormatting sqref="AZ52">
    <cfRule type="cellIs" dxfId="2599" priority="2738" operator="lessThan">
      <formula>$C$4</formula>
    </cfRule>
  </conditionalFormatting>
  <conditionalFormatting sqref="AZ53">
    <cfRule type="cellIs" dxfId="2598" priority="2739" operator="lessThan">
      <formula>$C$4</formula>
    </cfRule>
  </conditionalFormatting>
  <conditionalFormatting sqref="AZ53">
    <cfRule type="cellIs" dxfId="2597" priority="2740" operator="lessThan">
      <formula>$C$4</formula>
    </cfRule>
  </conditionalFormatting>
  <conditionalFormatting sqref="AZ54">
    <cfRule type="cellIs" dxfId="2596" priority="2741" operator="lessThan">
      <formula>$C$4</formula>
    </cfRule>
  </conditionalFormatting>
  <conditionalFormatting sqref="AZ54">
    <cfRule type="cellIs" dxfId="2595" priority="2742" operator="lessThan">
      <formula>$C$4</formula>
    </cfRule>
  </conditionalFormatting>
  <conditionalFormatting sqref="AZ55">
    <cfRule type="cellIs" dxfId="2594" priority="2743" operator="lessThan">
      <formula>$C$4</formula>
    </cfRule>
  </conditionalFormatting>
  <conditionalFormatting sqref="AZ55">
    <cfRule type="cellIs" dxfId="2593" priority="2744" operator="lessThan">
      <formula>$C$4</formula>
    </cfRule>
  </conditionalFormatting>
  <conditionalFormatting sqref="AZ56">
    <cfRule type="cellIs" dxfId="2592" priority="2745" operator="lessThan">
      <formula>$C$4</formula>
    </cfRule>
  </conditionalFormatting>
  <conditionalFormatting sqref="AZ56">
    <cfRule type="cellIs" dxfId="2591" priority="2746" operator="lessThan">
      <formula>$C$4</formula>
    </cfRule>
  </conditionalFormatting>
  <conditionalFormatting sqref="AZ57">
    <cfRule type="cellIs" dxfId="2590" priority="2747" operator="lessThan">
      <formula>$C$4</formula>
    </cfRule>
  </conditionalFormatting>
  <conditionalFormatting sqref="AZ57">
    <cfRule type="cellIs" dxfId="2589" priority="2748" operator="lessThan">
      <formula>$C$4</formula>
    </cfRule>
  </conditionalFormatting>
  <conditionalFormatting sqref="AZ58">
    <cfRule type="cellIs" dxfId="2588" priority="2749" operator="lessThan">
      <formula>$C$4</formula>
    </cfRule>
  </conditionalFormatting>
  <conditionalFormatting sqref="AZ58">
    <cfRule type="cellIs" dxfId="2587" priority="2750" operator="lessThan">
      <formula>$C$4</formula>
    </cfRule>
  </conditionalFormatting>
  <conditionalFormatting sqref="AZ59">
    <cfRule type="cellIs" dxfId="2586" priority="2751" operator="lessThan">
      <formula>$C$4</formula>
    </cfRule>
  </conditionalFormatting>
  <conditionalFormatting sqref="AZ59">
    <cfRule type="cellIs" dxfId="2585" priority="2752" operator="lessThan">
      <formula>$C$4</formula>
    </cfRule>
  </conditionalFormatting>
  <conditionalFormatting sqref="AZ60">
    <cfRule type="cellIs" dxfId="2584" priority="2753" operator="lessThan">
      <formula>$C$4</formula>
    </cfRule>
  </conditionalFormatting>
  <conditionalFormatting sqref="AZ60">
    <cfRule type="cellIs" dxfId="2583" priority="2754" operator="lessThan">
      <formula>$C$4</formula>
    </cfRule>
  </conditionalFormatting>
  <conditionalFormatting sqref="BA47">
    <cfRule type="cellIs" dxfId="2582" priority="2755" operator="lessThan">
      <formula>$C$4</formula>
    </cfRule>
  </conditionalFormatting>
  <conditionalFormatting sqref="BA47">
    <cfRule type="cellIs" dxfId="2581" priority="2756" operator="lessThan">
      <formula>$C$4</formula>
    </cfRule>
  </conditionalFormatting>
  <conditionalFormatting sqref="BA48">
    <cfRule type="cellIs" dxfId="2580" priority="2757" operator="lessThan">
      <formula>$C$4</formula>
    </cfRule>
  </conditionalFormatting>
  <conditionalFormatting sqref="BA48">
    <cfRule type="cellIs" dxfId="2579" priority="2758" operator="lessThan">
      <formula>$C$4</formula>
    </cfRule>
  </conditionalFormatting>
  <conditionalFormatting sqref="BA49">
    <cfRule type="cellIs" dxfId="2578" priority="2759" operator="lessThan">
      <formula>$C$4</formula>
    </cfRule>
  </conditionalFormatting>
  <conditionalFormatting sqref="BA49">
    <cfRule type="cellIs" dxfId="2577" priority="2760" operator="lessThan">
      <formula>$C$4</formula>
    </cfRule>
  </conditionalFormatting>
  <conditionalFormatting sqref="BA50">
    <cfRule type="cellIs" dxfId="2576" priority="2761" operator="lessThan">
      <formula>$C$4</formula>
    </cfRule>
  </conditionalFormatting>
  <conditionalFormatting sqref="BA50">
    <cfRule type="cellIs" dxfId="2575" priority="2762" operator="lessThan">
      <formula>$C$4</formula>
    </cfRule>
  </conditionalFormatting>
  <conditionalFormatting sqref="BA51">
    <cfRule type="cellIs" dxfId="2574" priority="2763" operator="lessThan">
      <formula>$C$4</formula>
    </cfRule>
  </conditionalFormatting>
  <conditionalFormatting sqref="BA51">
    <cfRule type="cellIs" dxfId="2573" priority="2764" operator="lessThan">
      <formula>$C$4</formula>
    </cfRule>
  </conditionalFormatting>
  <conditionalFormatting sqref="BA52">
    <cfRule type="cellIs" dxfId="2572" priority="2765" operator="lessThan">
      <formula>$C$4</formula>
    </cfRule>
  </conditionalFormatting>
  <conditionalFormatting sqref="BA52">
    <cfRule type="cellIs" dxfId="2571" priority="2766" operator="lessThan">
      <formula>$C$4</formula>
    </cfRule>
  </conditionalFormatting>
  <conditionalFormatting sqref="BA53">
    <cfRule type="cellIs" dxfId="2570" priority="2767" operator="lessThan">
      <formula>$C$4</formula>
    </cfRule>
  </conditionalFormatting>
  <conditionalFormatting sqref="BA53">
    <cfRule type="cellIs" dxfId="2569" priority="2768" operator="lessThan">
      <formula>$C$4</formula>
    </cfRule>
  </conditionalFormatting>
  <conditionalFormatting sqref="BA54">
    <cfRule type="cellIs" dxfId="2568" priority="2769" operator="lessThan">
      <formula>$C$4</formula>
    </cfRule>
  </conditionalFormatting>
  <conditionalFormatting sqref="BA54">
    <cfRule type="cellIs" dxfId="2567" priority="2770" operator="lessThan">
      <formula>$C$4</formula>
    </cfRule>
  </conditionalFormatting>
  <conditionalFormatting sqref="BA55">
    <cfRule type="cellIs" dxfId="2566" priority="2771" operator="lessThan">
      <formula>$C$4</formula>
    </cfRule>
  </conditionalFormatting>
  <conditionalFormatting sqref="BA55">
    <cfRule type="cellIs" dxfId="2565" priority="2772" operator="lessThan">
      <formula>$C$4</formula>
    </cfRule>
  </conditionalFormatting>
  <conditionalFormatting sqref="BA56">
    <cfRule type="cellIs" dxfId="2564" priority="2773" operator="lessThan">
      <formula>$C$4</formula>
    </cfRule>
  </conditionalFormatting>
  <conditionalFormatting sqref="BA56">
    <cfRule type="cellIs" dxfId="2563" priority="2774" operator="lessThan">
      <formula>$C$4</formula>
    </cfRule>
  </conditionalFormatting>
  <conditionalFormatting sqref="BA57">
    <cfRule type="cellIs" dxfId="2562" priority="2775" operator="lessThan">
      <formula>$C$4</formula>
    </cfRule>
  </conditionalFormatting>
  <conditionalFormatting sqref="BA57">
    <cfRule type="cellIs" dxfId="2561" priority="2776" operator="lessThan">
      <formula>$C$4</formula>
    </cfRule>
  </conditionalFormatting>
  <conditionalFormatting sqref="BA58">
    <cfRule type="cellIs" dxfId="2560" priority="2777" operator="lessThan">
      <formula>$C$4</formula>
    </cfRule>
  </conditionalFormatting>
  <conditionalFormatting sqref="BA58">
    <cfRule type="cellIs" dxfId="2559" priority="2778" operator="lessThan">
      <formula>$C$4</formula>
    </cfRule>
  </conditionalFormatting>
  <conditionalFormatting sqref="BA59">
    <cfRule type="cellIs" dxfId="2558" priority="2779" operator="lessThan">
      <formula>$C$4</formula>
    </cfRule>
  </conditionalFormatting>
  <conditionalFormatting sqref="BA59">
    <cfRule type="cellIs" dxfId="2557" priority="2780" operator="lessThan">
      <formula>$C$4</formula>
    </cfRule>
  </conditionalFormatting>
  <conditionalFormatting sqref="BA60">
    <cfRule type="cellIs" dxfId="2556" priority="2781" operator="lessThan">
      <formula>$C$4</formula>
    </cfRule>
  </conditionalFormatting>
  <conditionalFormatting sqref="BA60">
    <cfRule type="cellIs" dxfId="2555" priority="2782" operator="lessThan">
      <formula>$C$4</formula>
    </cfRule>
  </conditionalFormatting>
  <conditionalFormatting sqref="BB11">
    <cfRule type="cellIs" dxfId="2554" priority="2783" operator="lessThan">
      <formula>$C$4</formula>
    </cfRule>
  </conditionalFormatting>
  <conditionalFormatting sqref="BB11">
    <cfRule type="cellIs" dxfId="2553" priority="2784" operator="lessThan">
      <formula>$C$4</formula>
    </cfRule>
  </conditionalFormatting>
  <conditionalFormatting sqref="BB12">
    <cfRule type="cellIs" dxfId="2552" priority="2785" operator="lessThan">
      <formula>$C$4</formula>
    </cfRule>
  </conditionalFormatting>
  <conditionalFormatting sqref="BB12">
    <cfRule type="cellIs" dxfId="2551" priority="2786" operator="lessThan">
      <formula>$C$4</formula>
    </cfRule>
  </conditionalFormatting>
  <conditionalFormatting sqref="BB13">
    <cfRule type="cellIs" dxfId="2550" priority="2787" operator="lessThan">
      <formula>$C$4</formula>
    </cfRule>
  </conditionalFormatting>
  <conditionalFormatting sqref="BB13">
    <cfRule type="cellIs" dxfId="2549" priority="2788" operator="lessThan">
      <formula>$C$4</formula>
    </cfRule>
  </conditionalFormatting>
  <conditionalFormatting sqref="BB14">
    <cfRule type="cellIs" dxfId="2548" priority="2789" operator="lessThan">
      <formula>$C$4</formula>
    </cfRule>
  </conditionalFormatting>
  <conditionalFormatting sqref="BB14">
    <cfRule type="cellIs" dxfId="2547" priority="2790" operator="lessThan">
      <formula>$C$4</formula>
    </cfRule>
  </conditionalFormatting>
  <conditionalFormatting sqref="BB15">
    <cfRule type="cellIs" dxfId="2546" priority="2791" operator="lessThan">
      <formula>$C$4</formula>
    </cfRule>
  </conditionalFormatting>
  <conditionalFormatting sqref="BB15">
    <cfRule type="cellIs" dxfId="2545" priority="2792" operator="lessThan">
      <formula>$C$4</formula>
    </cfRule>
  </conditionalFormatting>
  <conditionalFormatting sqref="BB16">
    <cfRule type="cellIs" dxfId="2544" priority="2793" operator="lessThan">
      <formula>$C$4</formula>
    </cfRule>
  </conditionalFormatting>
  <conditionalFormatting sqref="BB16">
    <cfRule type="cellIs" dxfId="2543" priority="2794" operator="lessThan">
      <formula>$C$4</formula>
    </cfRule>
  </conditionalFormatting>
  <conditionalFormatting sqref="BB17">
    <cfRule type="cellIs" dxfId="2542" priority="2795" operator="lessThan">
      <formula>$C$4</formula>
    </cfRule>
  </conditionalFormatting>
  <conditionalFormatting sqref="BB17">
    <cfRule type="cellIs" dxfId="2541" priority="2796" operator="lessThan">
      <formula>$C$4</formula>
    </cfRule>
  </conditionalFormatting>
  <conditionalFormatting sqref="BB18">
    <cfRule type="cellIs" dxfId="2540" priority="2797" operator="lessThan">
      <formula>$C$4</formula>
    </cfRule>
  </conditionalFormatting>
  <conditionalFormatting sqref="BB18">
    <cfRule type="cellIs" dxfId="2539" priority="2798" operator="lessThan">
      <formula>$C$4</formula>
    </cfRule>
  </conditionalFormatting>
  <conditionalFormatting sqref="BB19">
    <cfRule type="cellIs" dxfId="2538" priority="2799" operator="lessThan">
      <formula>$C$4</formula>
    </cfRule>
  </conditionalFormatting>
  <conditionalFormatting sqref="BB19">
    <cfRule type="cellIs" dxfId="2537" priority="2800" operator="lessThan">
      <formula>$C$4</formula>
    </cfRule>
  </conditionalFormatting>
  <conditionalFormatting sqref="BB20">
    <cfRule type="cellIs" dxfId="2536" priority="2801" operator="lessThan">
      <formula>$C$4</formula>
    </cfRule>
  </conditionalFormatting>
  <conditionalFormatting sqref="BB20">
    <cfRule type="cellIs" dxfId="2535" priority="2802" operator="lessThan">
      <formula>$C$4</formula>
    </cfRule>
  </conditionalFormatting>
  <conditionalFormatting sqref="BB21">
    <cfRule type="cellIs" dxfId="2534" priority="2803" operator="lessThan">
      <formula>$C$4</formula>
    </cfRule>
  </conditionalFormatting>
  <conditionalFormatting sqref="BB21">
    <cfRule type="cellIs" dxfId="2533" priority="2804" operator="lessThan">
      <formula>$C$4</formula>
    </cfRule>
  </conditionalFormatting>
  <conditionalFormatting sqref="BB22">
    <cfRule type="cellIs" dxfId="2532" priority="2805" operator="lessThan">
      <formula>$C$4</formula>
    </cfRule>
  </conditionalFormatting>
  <conditionalFormatting sqref="BB22">
    <cfRule type="cellIs" dxfId="2531" priority="2806" operator="lessThan">
      <formula>$C$4</formula>
    </cfRule>
  </conditionalFormatting>
  <conditionalFormatting sqref="BB23">
    <cfRule type="cellIs" dxfId="2530" priority="2807" operator="lessThan">
      <formula>$C$4</formula>
    </cfRule>
  </conditionalFormatting>
  <conditionalFormatting sqref="BB23">
    <cfRule type="cellIs" dxfId="2529" priority="2808" operator="lessThan">
      <formula>$C$4</formula>
    </cfRule>
  </conditionalFormatting>
  <conditionalFormatting sqref="BB24">
    <cfRule type="cellIs" dxfId="2528" priority="2809" operator="lessThan">
      <formula>$C$4</formula>
    </cfRule>
  </conditionalFormatting>
  <conditionalFormatting sqref="BB24">
    <cfRule type="cellIs" dxfId="2527" priority="2810" operator="lessThan">
      <formula>$C$4</formula>
    </cfRule>
  </conditionalFormatting>
  <conditionalFormatting sqref="BB25">
    <cfRule type="cellIs" dxfId="2526" priority="2811" operator="lessThan">
      <formula>$C$4</formula>
    </cfRule>
  </conditionalFormatting>
  <conditionalFormatting sqref="BB25">
    <cfRule type="cellIs" dxfId="2525" priority="2812" operator="lessThan">
      <formula>$C$4</formula>
    </cfRule>
  </conditionalFormatting>
  <conditionalFormatting sqref="BB26">
    <cfRule type="cellIs" dxfId="2524" priority="2813" operator="lessThan">
      <formula>$C$4</formula>
    </cfRule>
  </conditionalFormatting>
  <conditionalFormatting sqref="BB26">
    <cfRule type="cellIs" dxfId="2523" priority="2814" operator="lessThan">
      <formula>$C$4</formula>
    </cfRule>
  </conditionalFormatting>
  <conditionalFormatting sqref="BB27">
    <cfRule type="cellIs" dxfId="2522" priority="2815" operator="lessThan">
      <formula>$C$4</formula>
    </cfRule>
  </conditionalFormatting>
  <conditionalFormatting sqref="BB27">
    <cfRule type="cellIs" dxfId="2521" priority="2816" operator="lessThan">
      <formula>$C$4</formula>
    </cfRule>
  </conditionalFormatting>
  <conditionalFormatting sqref="BB28">
    <cfRule type="cellIs" dxfId="2520" priority="2817" operator="lessThan">
      <formula>$C$4</formula>
    </cfRule>
  </conditionalFormatting>
  <conditionalFormatting sqref="BB28">
    <cfRule type="cellIs" dxfId="2519" priority="2818" operator="lessThan">
      <formula>$C$4</formula>
    </cfRule>
  </conditionalFormatting>
  <conditionalFormatting sqref="BB29">
    <cfRule type="cellIs" dxfId="2518" priority="2819" operator="lessThan">
      <formula>$C$4</formula>
    </cfRule>
  </conditionalFormatting>
  <conditionalFormatting sqref="BB29">
    <cfRule type="cellIs" dxfId="2517" priority="2820" operator="lessThan">
      <formula>$C$4</formula>
    </cfRule>
  </conditionalFormatting>
  <conditionalFormatting sqref="BB30">
    <cfRule type="cellIs" dxfId="2516" priority="2821" operator="lessThan">
      <formula>$C$4</formula>
    </cfRule>
  </conditionalFormatting>
  <conditionalFormatting sqref="BB30">
    <cfRule type="cellIs" dxfId="2515" priority="2822" operator="lessThan">
      <formula>$C$4</formula>
    </cfRule>
  </conditionalFormatting>
  <conditionalFormatting sqref="BB31">
    <cfRule type="cellIs" dxfId="2514" priority="2823" operator="lessThan">
      <formula>$C$4</formula>
    </cfRule>
  </conditionalFormatting>
  <conditionalFormatting sqref="BB31">
    <cfRule type="cellIs" dxfId="2513" priority="2824" operator="lessThan">
      <formula>$C$4</formula>
    </cfRule>
  </conditionalFormatting>
  <conditionalFormatting sqref="BB32">
    <cfRule type="cellIs" dxfId="2512" priority="2825" operator="lessThan">
      <formula>$C$4</formula>
    </cfRule>
  </conditionalFormatting>
  <conditionalFormatting sqref="BB32">
    <cfRule type="cellIs" dxfId="2511" priority="2826" operator="lessThan">
      <formula>$C$4</formula>
    </cfRule>
  </conditionalFormatting>
  <conditionalFormatting sqref="BB33">
    <cfRule type="cellIs" dxfId="2510" priority="2827" operator="lessThan">
      <formula>$C$4</formula>
    </cfRule>
  </conditionalFormatting>
  <conditionalFormatting sqref="BB33">
    <cfRule type="cellIs" dxfId="2509" priority="2828" operator="lessThan">
      <formula>$C$4</formula>
    </cfRule>
  </conditionalFormatting>
  <conditionalFormatting sqref="BB34">
    <cfRule type="cellIs" dxfId="2508" priority="2829" operator="lessThan">
      <formula>$C$4</formula>
    </cfRule>
  </conditionalFormatting>
  <conditionalFormatting sqref="BB34">
    <cfRule type="cellIs" dxfId="2507" priority="2830" operator="lessThan">
      <formula>$C$4</formula>
    </cfRule>
  </conditionalFormatting>
  <conditionalFormatting sqref="BB35">
    <cfRule type="cellIs" dxfId="2506" priority="2831" operator="lessThan">
      <formula>$C$4</formula>
    </cfRule>
  </conditionalFormatting>
  <conditionalFormatting sqref="BB35">
    <cfRule type="cellIs" dxfId="2505" priority="2832" operator="lessThan">
      <formula>$C$4</formula>
    </cfRule>
  </conditionalFormatting>
  <conditionalFormatting sqref="BB36">
    <cfRule type="cellIs" dxfId="2504" priority="2833" operator="lessThan">
      <formula>$C$4</formula>
    </cfRule>
  </conditionalFormatting>
  <conditionalFormatting sqref="BB36">
    <cfRule type="cellIs" dxfId="2503" priority="2834" operator="lessThan">
      <formula>$C$4</formula>
    </cfRule>
  </conditionalFormatting>
  <conditionalFormatting sqref="BB37">
    <cfRule type="cellIs" dxfId="2502" priority="2835" operator="lessThan">
      <formula>$C$4</formula>
    </cfRule>
  </conditionalFormatting>
  <conditionalFormatting sqref="BB37">
    <cfRule type="cellIs" dxfId="2501" priority="2836" operator="lessThan">
      <formula>$C$4</formula>
    </cfRule>
  </conditionalFormatting>
  <conditionalFormatting sqref="BB38">
    <cfRule type="cellIs" dxfId="2500" priority="2837" operator="lessThan">
      <formula>$C$4</formula>
    </cfRule>
  </conditionalFormatting>
  <conditionalFormatting sqref="BB38">
    <cfRule type="cellIs" dxfId="2499" priority="2838" operator="lessThan">
      <formula>$C$4</formula>
    </cfRule>
  </conditionalFormatting>
  <conditionalFormatting sqref="BB39">
    <cfRule type="cellIs" dxfId="2498" priority="2839" operator="lessThan">
      <formula>$C$4</formula>
    </cfRule>
  </conditionalFormatting>
  <conditionalFormatting sqref="BB39">
    <cfRule type="cellIs" dxfId="2497" priority="2840" operator="lessThan">
      <formula>$C$4</formula>
    </cfRule>
  </conditionalFormatting>
  <conditionalFormatting sqref="BB40">
    <cfRule type="cellIs" dxfId="2496" priority="2841" operator="lessThan">
      <formula>$C$4</formula>
    </cfRule>
  </conditionalFormatting>
  <conditionalFormatting sqref="BB40">
    <cfRule type="cellIs" dxfId="2495" priority="2842" operator="lessThan">
      <formula>$C$4</formula>
    </cfRule>
  </conditionalFormatting>
  <conditionalFormatting sqref="BB41">
    <cfRule type="cellIs" dxfId="2494" priority="2843" operator="lessThan">
      <formula>$C$4</formula>
    </cfRule>
  </conditionalFormatting>
  <conditionalFormatting sqref="BB41">
    <cfRule type="cellIs" dxfId="2493" priority="2844" operator="lessThan">
      <formula>$C$4</formula>
    </cfRule>
  </conditionalFormatting>
  <conditionalFormatting sqref="BB42">
    <cfRule type="cellIs" dxfId="2492" priority="2845" operator="lessThan">
      <formula>$C$4</formula>
    </cfRule>
  </conditionalFormatting>
  <conditionalFormatting sqref="BB42">
    <cfRule type="cellIs" dxfId="2491" priority="2846" operator="lessThan">
      <formula>$C$4</formula>
    </cfRule>
  </conditionalFormatting>
  <conditionalFormatting sqref="BB43">
    <cfRule type="cellIs" dxfId="2490" priority="2847" operator="lessThan">
      <formula>$C$4</formula>
    </cfRule>
  </conditionalFormatting>
  <conditionalFormatting sqref="BB43">
    <cfRule type="cellIs" dxfId="2489" priority="2848" operator="lessThan">
      <formula>$C$4</formula>
    </cfRule>
  </conditionalFormatting>
  <conditionalFormatting sqref="BB44">
    <cfRule type="cellIs" dxfId="2488" priority="2849" operator="lessThan">
      <formula>$C$4</formula>
    </cfRule>
  </conditionalFormatting>
  <conditionalFormatting sqref="BB44">
    <cfRule type="cellIs" dxfId="2487" priority="2850" operator="lessThan">
      <formula>$C$4</formula>
    </cfRule>
  </conditionalFormatting>
  <conditionalFormatting sqref="BB45">
    <cfRule type="cellIs" dxfId="2486" priority="2851" operator="lessThan">
      <formula>$C$4</formula>
    </cfRule>
  </conditionalFormatting>
  <conditionalFormatting sqref="BB45">
    <cfRule type="cellIs" dxfId="2485" priority="2852" operator="lessThan">
      <formula>$C$4</formula>
    </cfRule>
  </conditionalFormatting>
  <conditionalFormatting sqref="BB46">
    <cfRule type="cellIs" dxfId="2484" priority="2853" operator="lessThan">
      <formula>$C$4</formula>
    </cfRule>
  </conditionalFormatting>
  <conditionalFormatting sqref="BB46">
    <cfRule type="cellIs" dxfId="2483" priority="2854" operator="lessThan">
      <formula>$C$4</formula>
    </cfRule>
  </conditionalFormatting>
  <conditionalFormatting sqref="BB47">
    <cfRule type="cellIs" dxfId="2482" priority="2855" operator="lessThan">
      <formula>$C$4</formula>
    </cfRule>
  </conditionalFormatting>
  <conditionalFormatting sqref="BB47">
    <cfRule type="cellIs" dxfId="2481" priority="2856" operator="lessThan">
      <formula>$C$4</formula>
    </cfRule>
  </conditionalFormatting>
  <conditionalFormatting sqref="BB48">
    <cfRule type="cellIs" dxfId="2480" priority="2857" operator="lessThan">
      <formula>$C$4</formula>
    </cfRule>
  </conditionalFormatting>
  <conditionalFormatting sqref="BB48">
    <cfRule type="cellIs" dxfId="2479" priority="2858" operator="lessThan">
      <formula>$C$4</formula>
    </cfRule>
  </conditionalFormatting>
  <conditionalFormatting sqref="BB49">
    <cfRule type="cellIs" dxfId="2478" priority="2859" operator="lessThan">
      <formula>$C$4</formula>
    </cfRule>
  </conditionalFormatting>
  <conditionalFormatting sqref="BB49">
    <cfRule type="cellIs" dxfId="2477" priority="2860" operator="lessThan">
      <formula>$C$4</formula>
    </cfRule>
  </conditionalFormatting>
  <conditionalFormatting sqref="BB50">
    <cfRule type="cellIs" dxfId="2476" priority="2861" operator="lessThan">
      <formula>$C$4</formula>
    </cfRule>
  </conditionalFormatting>
  <conditionalFormatting sqref="BB50">
    <cfRule type="cellIs" dxfId="2475" priority="2862" operator="lessThan">
      <formula>$C$4</formula>
    </cfRule>
  </conditionalFormatting>
  <conditionalFormatting sqref="BB51">
    <cfRule type="cellIs" dxfId="2474" priority="2863" operator="lessThan">
      <formula>$C$4</formula>
    </cfRule>
  </conditionalFormatting>
  <conditionalFormatting sqref="BB51">
    <cfRule type="cellIs" dxfId="2473" priority="2864" operator="lessThan">
      <formula>$C$4</formula>
    </cfRule>
  </conditionalFormatting>
  <conditionalFormatting sqref="BB52">
    <cfRule type="cellIs" dxfId="2472" priority="2865" operator="lessThan">
      <formula>$C$4</formula>
    </cfRule>
  </conditionalFormatting>
  <conditionalFormatting sqref="BB52">
    <cfRule type="cellIs" dxfId="2471" priority="2866" operator="lessThan">
      <formula>$C$4</formula>
    </cfRule>
  </conditionalFormatting>
  <conditionalFormatting sqref="BB53">
    <cfRule type="cellIs" dxfId="2470" priority="2867" operator="lessThan">
      <formula>$C$4</formula>
    </cfRule>
  </conditionalFormatting>
  <conditionalFormatting sqref="BB53">
    <cfRule type="cellIs" dxfId="2469" priority="2868" operator="lessThan">
      <formula>$C$4</formula>
    </cfRule>
  </conditionalFormatting>
  <conditionalFormatting sqref="BB54">
    <cfRule type="cellIs" dxfId="2468" priority="2869" operator="lessThan">
      <formula>$C$4</formula>
    </cfRule>
  </conditionalFormatting>
  <conditionalFormatting sqref="BB54">
    <cfRule type="cellIs" dxfId="2467" priority="2870" operator="lessThan">
      <formula>$C$4</formula>
    </cfRule>
  </conditionalFormatting>
  <conditionalFormatting sqref="BB55">
    <cfRule type="cellIs" dxfId="2466" priority="2871" operator="lessThan">
      <formula>$C$4</formula>
    </cfRule>
  </conditionalFormatting>
  <conditionalFormatting sqref="BB55">
    <cfRule type="cellIs" dxfId="2465" priority="2872" operator="lessThan">
      <formula>$C$4</formula>
    </cfRule>
  </conditionalFormatting>
  <conditionalFormatting sqref="BB56">
    <cfRule type="cellIs" dxfId="2464" priority="2873" operator="lessThan">
      <formula>$C$4</formula>
    </cfRule>
  </conditionalFormatting>
  <conditionalFormatting sqref="BB56">
    <cfRule type="cellIs" dxfId="2463" priority="2874" operator="lessThan">
      <formula>$C$4</formula>
    </cfRule>
  </conditionalFormatting>
  <conditionalFormatting sqref="BB57">
    <cfRule type="cellIs" dxfId="2462" priority="2875" operator="lessThan">
      <formula>$C$4</formula>
    </cfRule>
  </conditionalFormatting>
  <conditionalFormatting sqref="BB57">
    <cfRule type="cellIs" dxfId="2461" priority="2876" operator="lessThan">
      <formula>$C$4</formula>
    </cfRule>
  </conditionalFormatting>
  <conditionalFormatting sqref="BB58">
    <cfRule type="cellIs" dxfId="2460" priority="2877" operator="lessThan">
      <formula>$C$4</formula>
    </cfRule>
  </conditionalFormatting>
  <conditionalFormatting sqref="BB58">
    <cfRule type="cellIs" dxfId="2459" priority="2878" operator="lessThan">
      <formula>$C$4</formula>
    </cfRule>
  </conditionalFormatting>
  <conditionalFormatting sqref="BB59">
    <cfRule type="cellIs" dxfId="2458" priority="2879" operator="lessThan">
      <formula>$C$4</formula>
    </cfRule>
  </conditionalFormatting>
  <conditionalFormatting sqref="BB59">
    <cfRule type="cellIs" dxfId="2457" priority="2880" operator="lessThan">
      <formula>$C$4</formula>
    </cfRule>
  </conditionalFormatting>
  <conditionalFormatting sqref="BB60">
    <cfRule type="cellIs" dxfId="2456" priority="2881" operator="lessThan">
      <formula>$C$4</formula>
    </cfRule>
  </conditionalFormatting>
  <conditionalFormatting sqref="BB60">
    <cfRule type="cellIs" dxfId="2455" priority="2882" operator="lessThan">
      <formula>$C$4</formula>
    </cfRule>
  </conditionalFormatting>
  <conditionalFormatting sqref="BC11">
    <cfRule type="cellIs" dxfId="2454" priority="2883" operator="lessThan">
      <formula>$C$4</formula>
    </cfRule>
  </conditionalFormatting>
  <conditionalFormatting sqref="BC11">
    <cfRule type="cellIs" dxfId="2453" priority="2884" operator="lessThan">
      <formula>$C$4</formula>
    </cfRule>
  </conditionalFormatting>
  <conditionalFormatting sqref="BC12">
    <cfRule type="cellIs" dxfId="2452" priority="2885" operator="lessThan">
      <formula>$C$4</formula>
    </cfRule>
  </conditionalFormatting>
  <conditionalFormatting sqref="BC12">
    <cfRule type="cellIs" dxfId="2451" priority="2886" operator="lessThan">
      <formula>$C$4</formula>
    </cfRule>
  </conditionalFormatting>
  <conditionalFormatting sqref="BC13">
    <cfRule type="cellIs" dxfId="2450" priority="2887" operator="lessThan">
      <formula>$C$4</formula>
    </cfRule>
  </conditionalFormatting>
  <conditionalFormatting sqref="BC13">
    <cfRule type="cellIs" dxfId="2449" priority="2888" operator="lessThan">
      <formula>$C$4</formula>
    </cfRule>
  </conditionalFormatting>
  <conditionalFormatting sqref="BC14">
    <cfRule type="cellIs" dxfId="2448" priority="2889" operator="lessThan">
      <formula>$C$4</formula>
    </cfRule>
  </conditionalFormatting>
  <conditionalFormatting sqref="BC14">
    <cfRule type="cellIs" dxfId="2447" priority="2890" operator="lessThan">
      <formula>$C$4</formula>
    </cfRule>
  </conditionalFormatting>
  <conditionalFormatting sqref="BC15">
    <cfRule type="cellIs" dxfId="2446" priority="2891" operator="lessThan">
      <formula>$C$4</formula>
    </cfRule>
  </conditionalFormatting>
  <conditionalFormatting sqref="BC15">
    <cfRule type="cellIs" dxfId="2445" priority="2892" operator="lessThan">
      <formula>$C$4</formula>
    </cfRule>
  </conditionalFormatting>
  <conditionalFormatting sqref="BC16">
    <cfRule type="cellIs" dxfId="2444" priority="2893" operator="lessThan">
      <formula>$C$4</formula>
    </cfRule>
  </conditionalFormatting>
  <conditionalFormatting sqref="BC16">
    <cfRule type="cellIs" dxfId="2443" priority="2894" operator="lessThan">
      <formula>$C$4</formula>
    </cfRule>
  </conditionalFormatting>
  <conditionalFormatting sqref="BC17">
    <cfRule type="cellIs" dxfId="2442" priority="2895" operator="lessThan">
      <formula>$C$4</formula>
    </cfRule>
  </conditionalFormatting>
  <conditionalFormatting sqref="BC17">
    <cfRule type="cellIs" dxfId="2441" priority="2896" operator="lessThan">
      <formula>$C$4</formula>
    </cfRule>
  </conditionalFormatting>
  <conditionalFormatting sqref="BC18">
    <cfRule type="cellIs" dxfId="2440" priority="2897" operator="lessThan">
      <formula>$C$4</formula>
    </cfRule>
  </conditionalFormatting>
  <conditionalFormatting sqref="BC18">
    <cfRule type="cellIs" dxfId="2439" priority="2898" operator="lessThan">
      <formula>$C$4</formula>
    </cfRule>
  </conditionalFormatting>
  <conditionalFormatting sqref="BC19">
    <cfRule type="cellIs" dxfId="2438" priority="2899" operator="lessThan">
      <formula>$C$4</formula>
    </cfRule>
  </conditionalFormatting>
  <conditionalFormatting sqref="BC19">
    <cfRule type="cellIs" dxfId="2437" priority="2900" operator="lessThan">
      <formula>$C$4</formula>
    </cfRule>
  </conditionalFormatting>
  <conditionalFormatting sqref="BC20">
    <cfRule type="cellIs" dxfId="2436" priority="2901" operator="lessThan">
      <formula>$C$4</formula>
    </cfRule>
  </conditionalFormatting>
  <conditionalFormatting sqref="BC20">
    <cfRule type="cellIs" dxfId="2435" priority="2902" operator="lessThan">
      <formula>$C$4</formula>
    </cfRule>
  </conditionalFormatting>
  <conditionalFormatting sqref="BC21">
    <cfRule type="cellIs" dxfId="2434" priority="2903" operator="lessThan">
      <formula>$C$4</formula>
    </cfRule>
  </conditionalFormatting>
  <conditionalFormatting sqref="BC21">
    <cfRule type="cellIs" dxfId="2433" priority="2904" operator="lessThan">
      <formula>$C$4</formula>
    </cfRule>
  </conditionalFormatting>
  <conditionalFormatting sqref="BC22">
    <cfRule type="cellIs" dxfId="2432" priority="2905" operator="lessThan">
      <formula>$C$4</formula>
    </cfRule>
  </conditionalFormatting>
  <conditionalFormatting sqref="BC22">
    <cfRule type="cellIs" dxfId="2431" priority="2906" operator="lessThan">
      <formula>$C$4</formula>
    </cfRule>
  </conditionalFormatting>
  <conditionalFormatting sqref="BC23">
    <cfRule type="cellIs" dxfId="2430" priority="2907" operator="lessThan">
      <formula>$C$4</formula>
    </cfRule>
  </conditionalFormatting>
  <conditionalFormatting sqref="BC23">
    <cfRule type="cellIs" dxfId="2429" priority="2908" operator="lessThan">
      <formula>$C$4</formula>
    </cfRule>
  </conditionalFormatting>
  <conditionalFormatting sqref="BC24">
    <cfRule type="cellIs" dxfId="2428" priority="2909" operator="lessThan">
      <formula>$C$4</formula>
    </cfRule>
  </conditionalFormatting>
  <conditionalFormatting sqref="BC24">
    <cfRule type="cellIs" dxfId="2427" priority="2910" operator="lessThan">
      <formula>$C$4</formula>
    </cfRule>
  </conditionalFormatting>
  <conditionalFormatting sqref="BC25">
    <cfRule type="cellIs" dxfId="2426" priority="2911" operator="lessThan">
      <formula>$C$4</formula>
    </cfRule>
  </conditionalFormatting>
  <conditionalFormatting sqref="BC25">
    <cfRule type="cellIs" dxfId="2425" priority="2912" operator="lessThan">
      <formula>$C$4</formula>
    </cfRule>
  </conditionalFormatting>
  <conditionalFormatting sqref="BC26">
    <cfRule type="cellIs" dxfId="2424" priority="2913" operator="lessThan">
      <formula>$C$4</formula>
    </cfRule>
  </conditionalFormatting>
  <conditionalFormatting sqref="BC26">
    <cfRule type="cellIs" dxfId="2423" priority="2914" operator="lessThan">
      <formula>$C$4</formula>
    </cfRule>
  </conditionalFormatting>
  <conditionalFormatting sqref="BC27">
    <cfRule type="cellIs" dxfId="2422" priority="2915" operator="lessThan">
      <formula>$C$4</formula>
    </cfRule>
  </conditionalFormatting>
  <conditionalFormatting sqref="BC27">
    <cfRule type="cellIs" dxfId="2421" priority="2916" operator="lessThan">
      <formula>$C$4</formula>
    </cfRule>
  </conditionalFormatting>
  <conditionalFormatting sqref="BC28">
    <cfRule type="cellIs" dxfId="2420" priority="2917" operator="lessThan">
      <formula>$C$4</formula>
    </cfRule>
  </conditionalFormatting>
  <conditionalFormatting sqref="BC28">
    <cfRule type="cellIs" dxfId="2419" priority="2918" operator="lessThan">
      <formula>$C$4</formula>
    </cfRule>
  </conditionalFormatting>
  <conditionalFormatting sqref="BC29">
    <cfRule type="cellIs" dxfId="2418" priority="2919" operator="lessThan">
      <formula>$C$4</formula>
    </cfRule>
  </conditionalFormatting>
  <conditionalFormatting sqref="BC29">
    <cfRule type="cellIs" dxfId="2417" priority="2920" operator="lessThan">
      <formula>$C$4</formula>
    </cfRule>
  </conditionalFormatting>
  <conditionalFormatting sqref="BC30">
    <cfRule type="cellIs" dxfId="2416" priority="2921" operator="lessThan">
      <formula>$C$4</formula>
    </cfRule>
  </conditionalFormatting>
  <conditionalFormatting sqref="BC30">
    <cfRule type="cellIs" dxfId="2415" priority="2922" operator="lessThan">
      <formula>$C$4</formula>
    </cfRule>
  </conditionalFormatting>
  <conditionalFormatting sqref="BC31">
    <cfRule type="cellIs" dxfId="2414" priority="2923" operator="lessThan">
      <formula>$C$4</formula>
    </cfRule>
  </conditionalFormatting>
  <conditionalFormatting sqref="BC31">
    <cfRule type="cellIs" dxfId="2413" priority="2924" operator="lessThan">
      <formula>$C$4</formula>
    </cfRule>
  </conditionalFormatting>
  <conditionalFormatting sqref="BC32">
    <cfRule type="cellIs" dxfId="2412" priority="2925" operator="lessThan">
      <formula>$C$4</formula>
    </cfRule>
  </conditionalFormatting>
  <conditionalFormatting sqref="BC32">
    <cfRule type="cellIs" dxfId="2411" priority="2926" operator="lessThan">
      <formula>$C$4</formula>
    </cfRule>
  </conditionalFormatting>
  <conditionalFormatting sqref="BC33">
    <cfRule type="cellIs" dxfId="2410" priority="2927" operator="lessThan">
      <formula>$C$4</formula>
    </cfRule>
  </conditionalFormatting>
  <conditionalFormatting sqref="BC33">
    <cfRule type="cellIs" dxfId="2409" priority="2928" operator="lessThan">
      <formula>$C$4</formula>
    </cfRule>
  </conditionalFormatting>
  <conditionalFormatting sqref="BC34">
    <cfRule type="cellIs" dxfId="2408" priority="2929" operator="lessThan">
      <formula>$C$4</formula>
    </cfRule>
  </conditionalFormatting>
  <conditionalFormatting sqref="BC34">
    <cfRule type="cellIs" dxfId="2407" priority="2930" operator="lessThan">
      <formula>$C$4</formula>
    </cfRule>
  </conditionalFormatting>
  <conditionalFormatting sqref="BC35">
    <cfRule type="cellIs" dxfId="2406" priority="2931" operator="lessThan">
      <formula>$C$4</formula>
    </cfRule>
  </conditionalFormatting>
  <conditionalFormatting sqref="BC35">
    <cfRule type="cellIs" dxfId="2405" priority="2932" operator="lessThan">
      <formula>$C$4</formula>
    </cfRule>
  </conditionalFormatting>
  <conditionalFormatting sqref="BC36">
    <cfRule type="cellIs" dxfId="2404" priority="2933" operator="lessThan">
      <formula>$C$4</formula>
    </cfRule>
  </conditionalFormatting>
  <conditionalFormatting sqref="BC36">
    <cfRule type="cellIs" dxfId="2403" priority="2934" operator="lessThan">
      <formula>$C$4</formula>
    </cfRule>
  </conditionalFormatting>
  <conditionalFormatting sqref="BC37">
    <cfRule type="cellIs" dxfId="2402" priority="2935" operator="lessThan">
      <formula>$C$4</formula>
    </cfRule>
  </conditionalFormatting>
  <conditionalFormatting sqref="BC37">
    <cfRule type="cellIs" dxfId="2401" priority="2936" operator="lessThan">
      <formula>$C$4</formula>
    </cfRule>
  </conditionalFormatting>
  <conditionalFormatting sqref="BC38">
    <cfRule type="cellIs" dxfId="2400" priority="2937" operator="lessThan">
      <formula>$C$4</formula>
    </cfRule>
  </conditionalFormatting>
  <conditionalFormatting sqref="BC38">
    <cfRule type="cellIs" dxfId="2399" priority="2938" operator="lessThan">
      <formula>$C$4</formula>
    </cfRule>
  </conditionalFormatting>
  <conditionalFormatting sqref="BC39">
    <cfRule type="cellIs" dxfId="2398" priority="2939" operator="lessThan">
      <formula>$C$4</formula>
    </cfRule>
  </conditionalFormatting>
  <conditionalFormatting sqref="BC39">
    <cfRule type="cellIs" dxfId="2397" priority="2940" operator="lessThan">
      <formula>$C$4</formula>
    </cfRule>
  </conditionalFormatting>
  <conditionalFormatting sqref="BC40">
    <cfRule type="cellIs" dxfId="2396" priority="2941" operator="lessThan">
      <formula>$C$4</formula>
    </cfRule>
  </conditionalFormatting>
  <conditionalFormatting sqref="BC40">
    <cfRule type="cellIs" dxfId="2395" priority="2942" operator="lessThan">
      <formula>$C$4</formula>
    </cfRule>
  </conditionalFormatting>
  <conditionalFormatting sqref="BC41">
    <cfRule type="cellIs" dxfId="2394" priority="2943" operator="lessThan">
      <formula>$C$4</formula>
    </cfRule>
  </conditionalFormatting>
  <conditionalFormatting sqref="BC41">
    <cfRule type="cellIs" dxfId="2393" priority="2944" operator="lessThan">
      <formula>$C$4</formula>
    </cfRule>
  </conditionalFormatting>
  <conditionalFormatting sqref="BC42">
    <cfRule type="cellIs" dxfId="2392" priority="2945" operator="lessThan">
      <formula>$C$4</formula>
    </cfRule>
  </conditionalFormatting>
  <conditionalFormatting sqref="BC42">
    <cfRule type="cellIs" dxfId="2391" priority="2946" operator="lessThan">
      <formula>$C$4</formula>
    </cfRule>
  </conditionalFormatting>
  <conditionalFormatting sqref="BC43">
    <cfRule type="cellIs" dxfId="2390" priority="2947" operator="lessThan">
      <formula>$C$4</formula>
    </cfRule>
  </conditionalFormatting>
  <conditionalFormatting sqref="BC43">
    <cfRule type="cellIs" dxfId="2389" priority="2948" operator="lessThan">
      <formula>$C$4</formula>
    </cfRule>
  </conditionalFormatting>
  <conditionalFormatting sqref="BC44">
    <cfRule type="cellIs" dxfId="2388" priority="2949" operator="lessThan">
      <formula>$C$4</formula>
    </cfRule>
  </conditionalFormatting>
  <conditionalFormatting sqref="BC44">
    <cfRule type="cellIs" dxfId="2387" priority="2950" operator="lessThan">
      <formula>$C$4</formula>
    </cfRule>
  </conditionalFormatting>
  <conditionalFormatting sqref="BC45">
    <cfRule type="cellIs" dxfId="2386" priority="2951" operator="lessThan">
      <formula>$C$4</formula>
    </cfRule>
  </conditionalFormatting>
  <conditionalFormatting sqref="BC45">
    <cfRule type="cellIs" dxfId="2385" priority="2952" operator="lessThan">
      <formula>$C$4</formula>
    </cfRule>
  </conditionalFormatting>
  <conditionalFormatting sqref="BC46">
    <cfRule type="cellIs" dxfId="2384" priority="2953" operator="lessThan">
      <formula>$C$4</formula>
    </cfRule>
  </conditionalFormatting>
  <conditionalFormatting sqref="BC46">
    <cfRule type="cellIs" dxfId="2383" priority="2954" operator="lessThan">
      <formula>$C$4</formula>
    </cfRule>
  </conditionalFormatting>
  <conditionalFormatting sqref="BC47">
    <cfRule type="cellIs" dxfId="2382" priority="2955" operator="lessThan">
      <formula>$C$4</formula>
    </cfRule>
  </conditionalFormatting>
  <conditionalFormatting sqref="BC47">
    <cfRule type="cellIs" dxfId="2381" priority="2956" operator="lessThan">
      <formula>$C$4</formula>
    </cfRule>
  </conditionalFormatting>
  <conditionalFormatting sqref="BC48">
    <cfRule type="cellIs" dxfId="2380" priority="2957" operator="lessThan">
      <formula>$C$4</formula>
    </cfRule>
  </conditionalFormatting>
  <conditionalFormatting sqref="BC48">
    <cfRule type="cellIs" dxfId="2379" priority="2958" operator="lessThan">
      <formula>$C$4</formula>
    </cfRule>
  </conditionalFormatting>
  <conditionalFormatting sqref="BC49">
    <cfRule type="cellIs" dxfId="2378" priority="2959" operator="lessThan">
      <formula>$C$4</formula>
    </cfRule>
  </conditionalFormatting>
  <conditionalFormatting sqref="BC49">
    <cfRule type="cellIs" dxfId="2377" priority="2960" operator="lessThan">
      <formula>$C$4</formula>
    </cfRule>
  </conditionalFormatting>
  <conditionalFormatting sqref="BC50">
    <cfRule type="cellIs" dxfId="2376" priority="2961" operator="lessThan">
      <formula>$C$4</formula>
    </cfRule>
  </conditionalFormatting>
  <conditionalFormatting sqref="BC50">
    <cfRule type="cellIs" dxfId="2375" priority="2962" operator="lessThan">
      <formula>$C$4</formula>
    </cfRule>
  </conditionalFormatting>
  <conditionalFormatting sqref="BC51">
    <cfRule type="cellIs" dxfId="2374" priority="2963" operator="lessThan">
      <formula>$C$4</formula>
    </cfRule>
  </conditionalFormatting>
  <conditionalFormatting sqref="BC51">
    <cfRule type="cellIs" dxfId="2373" priority="2964" operator="lessThan">
      <formula>$C$4</formula>
    </cfRule>
  </conditionalFormatting>
  <conditionalFormatting sqref="BC52">
    <cfRule type="cellIs" dxfId="2372" priority="2965" operator="lessThan">
      <formula>$C$4</formula>
    </cfRule>
  </conditionalFormatting>
  <conditionalFormatting sqref="BC52">
    <cfRule type="cellIs" dxfId="2371" priority="2966" operator="lessThan">
      <formula>$C$4</formula>
    </cfRule>
  </conditionalFormatting>
  <conditionalFormatting sqref="BC53">
    <cfRule type="cellIs" dxfId="2370" priority="2967" operator="lessThan">
      <formula>$C$4</formula>
    </cfRule>
  </conditionalFormatting>
  <conditionalFormatting sqref="BC53">
    <cfRule type="cellIs" dxfId="2369" priority="2968" operator="lessThan">
      <formula>$C$4</formula>
    </cfRule>
  </conditionalFormatting>
  <conditionalFormatting sqref="BC54">
    <cfRule type="cellIs" dxfId="2368" priority="2969" operator="lessThan">
      <formula>$C$4</formula>
    </cfRule>
  </conditionalFormatting>
  <conditionalFormatting sqref="BC54">
    <cfRule type="cellIs" dxfId="2367" priority="2970" operator="lessThan">
      <formula>$C$4</formula>
    </cfRule>
  </conditionalFormatting>
  <conditionalFormatting sqref="BC55">
    <cfRule type="cellIs" dxfId="2366" priority="2971" operator="lessThan">
      <formula>$C$4</formula>
    </cfRule>
  </conditionalFormatting>
  <conditionalFormatting sqref="BC55">
    <cfRule type="cellIs" dxfId="2365" priority="2972" operator="lessThan">
      <formula>$C$4</formula>
    </cfRule>
  </conditionalFormatting>
  <conditionalFormatting sqref="BC56">
    <cfRule type="cellIs" dxfId="2364" priority="2973" operator="lessThan">
      <formula>$C$4</formula>
    </cfRule>
  </conditionalFormatting>
  <conditionalFormatting sqref="BC56">
    <cfRule type="cellIs" dxfId="2363" priority="2974" operator="lessThan">
      <formula>$C$4</formula>
    </cfRule>
  </conditionalFormatting>
  <conditionalFormatting sqref="BC57">
    <cfRule type="cellIs" dxfId="2362" priority="2975" operator="lessThan">
      <formula>$C$4</formula>
    </cfRule>
  </conditionalFormatting>
  <conditionalFormatting sqref="BC57">
    <cfRule type="cellIs" dxfId="2361" priority="2976" operator="lessThan">
      <formula>$C$4</formula>
    </cfRule>
  </conditionalFormatting>
  <conditionalFormatting sqref="BC58">
    <cfRule type="cellIs" dxfId="2360" priority="2977" operator="lessThan">
      <formula>$C$4</formula>
    </cfRule>
  </conditionalFormatting>
  <conditionalFormatting sqref="BC58">
    <cfRule type="cellIs" dxfId="2359" priority="2978" operator="lessThan">
      <formula>$C$4</formula>
    </cfRule>
  </conditionalFormatting>
  <conditionalFormatting sqref="BC59">
    <cfRule type="cellIs" dxfId="2358" priority="2979" operator="lessThan">
      <formula>$C$4</formula>
    </cfRule>
  </conditionalFormatting>
  <conditionalFormatting sqref="BC59">
    <cfRule type="cellIs" dxfId="2357" priority="2980" operator="lessThan">
      <formula>$C$4</formula>
    </cfRule>
  </conditionalFormatting>
  <conditionalFormatting sqref="BC60">
    <cfRule type="cellIs" dxfId="2356" priority="2981" operator="lessThan">
      <formula>$C$4</formula>
    </cfRule>
  </conditionalFormatting>
  <conditionalFormatting sqref="BC60">
    <cfRule type="cellIs" dxfId="2355" priority="2982" operator="lessThan">
      <formula>$C$4</formula>
    </cfRule>
  </conditionalFormatting>
  <conditionalFormatting sqref="BD11">
    <cfRule type="cellIs" dxfId="2354" priority="2983" operator="lessThan">
      <formula>$C$4</formula>
    </cfRule>
  </conditionalFormatting>
  <conditionalFormatting sqref="BD11">
    <cfRule type="cellIs" dxfId="2353" priority="2984" operator="lessThan">
      <formula>$C$4</formula>
    </cfRule>
  </conditionalFormatting>
  <conditionalFormatting sqref="BD12">
    <cfRule type="cellIs" dxfId="2352" priority="2985" operator="lessThan">
      <formula>$C$4</formula>
    </cfRule>
  </conditionalFormatting>
  <conditionalFormatting sqref="BD12">
    <cfRule type="cellIs" dxfId="2351" priority="2986" operator="lessThan">
      <formula>$C$4</formula>
    </cfRule>
  </conditionalFormatting>
  <conditionalFormatting sqref="BD13">
    <cfRule type="cellIs" dxfId="2350" priority="2987" operator="lessThan">
      <formula>$C$4</formula>
    </cfRule>
  </conditionalFormatting>
  <conditionalFormatting sqref="BD13">
    <cfRule type="cellIs" dxfId="2349" priority="2988" operator="lessThan">
      <formula>$C$4</formula>
    </cfRule>
  </conditionalFormatting>
  <conditionalFormatting sqref="BD14">
    <cfRule type="cellIs" dxfId="2348" priority="2989" operator="lessThan">
      <formula>$C$4</formula>
    </cfRule>
  </conditionalFormatting>
  <conditionalFormatting sqref="BD14">
    <cfRule type="cellIs" dxfId="2347" priority="2990" operator="lessThan">
      <formula>$C$4</formula>
    </cfRule>
  </conditionalFormatting>
  <conditionalFormatting sqref="BD15">
    <cfRule type="cellIs" dxfId="2346" priority="2991" operator="lessThan">
      <formula>$C$4</formula>
    </cfRule>
  </conditionalFormatting>
  <conditionalFormatting sqref="BD15">
    <cfRule type="cellIs" dxfId="2345" priority="2992" operator="lessThan">
      <formula>$C$4</formula>
    </cfRule>
  </conditionalFormatting>
  <conditionalFormatting sqref="BD16">
    <cfRule type="cellIs" dxfId="2344" priority="2993" operator="lessThan">
      <formula>$C$4</formula>
    </cfRule>
  </conditionalFormatting>
  <conditionalFormatting sqref="BD16">
    <cfRule type="cellIs" dxfId="2343" priority="2994" operator="lessThan">
      <formula>$C$4</formula>
    </cfRule>
  </conditionalFormatting>
  <conditionalFormatting sqref="BD17">
    <cfRule type="cellIs" dxfId="2342" priority="2995" operator="lessThan">
      <formula>$C$4</formula>
    </cfRule>
  </conditionalFormatting>
  <conditionalFormatting sqref="BD17">
    <cfRule type="cellIs" dxfId="2341" priority="2996" operator="lessThan">
      <formula>$C$4</formula>
    </cfRule>
  </conditionalFormatting>
  <conditionalFormatting sqref="BD18">
    <cfRule type="cellIs" dxfId="2340" priority="2997" operator="lessThan">
      <formula>$C$4</formula>
    </cfRule>
  </conditionalFormatting>
  <conditionalFormatting sqref="BD18">
    <cfRule type="cellIs" dxfId="2339" priority="2998" operator="lessThan">
      <formula>$C$4</formula>
    </cfRule>
  </conditionalFormatting>
  <conditionalFormatting sqref="BD19">
    <cfRule type="cellIs" dxfId="2338" priority="2999" operator="lessThan">
      <formula>$C$4</formula>
    </cfRule>
  </conditionalFormatting>
  <conditionalFormatting sqref="BD19">
    <cfRule type="cellIs" dxfId="2337" priority="3000" operator="lessThan">
      <formula>$C$4</formula>
    </cfRule>
  </conditionalFormatting>
  <conditionalFormatting sqref="BD20">
    <cfRule type="cellIs" dxfId="2336" priority="3001" operator="lessThan">
      <formula>$C$4</formula>
    </cfRule>
  </conditionalFormatting>
  <conditionalFormatting sqref="BD20">
    <cfRule type="cellIs" dxfId="2335" priority="3002" operator="lessThan">
      <formula>$C$4</formula>
    </cfRule>
  </conditionalFormatting>
  <conditionalFormatting sqref="BD21">
    <cfRule type="cellIs" dxfId="2334" priority="3003" operator="lessThan">
      <formula>$C$4</formula>
    </cfRule>
  </conditionalFormatting>
  <conditionalFormatting sqref="BD21">
    <cfRule type="cellIs" dxfId="2333" priority="3004" operator="lessThan">
      <formula>$C$4</formula>
    </cfRule>
  </conditionalFormatting>
  <conditionalFormatting sqref="BD22">
    <cfRule type="cellIs" dxfId="2332" priority="3005" operator="lessThan">
      <formula>$C$4</formula>
    </cfRule>
  </conditionalFormatting>
  <conditionalFormatting sqref="BD22">
    <cfRule type="cellIs" dxfId="2331" priority="3006" operator="lessThan">
      <formula>$C$4</formula>
    </cfRule>
  </conditionalFormatting>
  <conditionalFormatting sqref="BD23">
    <cfRule type="cellIs" dxfId="2330" priority="3007" operator="lessThan">
      <formula>$C$4</formula>
    </cfRule>
  </conditionalFormatting>
  <conditionalFormatting sqref="BD23">
    <cfRule type="cellIs" dxfId="2329" priority="3008" operator="lessThan">
      <formula>$C$4</formula>
    </cfRule>
  </conditionalFormatting>
  <conditionalFormatting sqref="BD24">
    <cfRule type="cellIs" dxfId="2328" priority="3009" operator="lessThan">
      <formula>$C$4</formula>
    </cfRule>
  </conditionalFormatting>
  <conditionalFormatting sqref="BD24">
    <cfRule type="cellIs" dxfId="2327" priority="3010" operator="lessThan">
      <formula>$C$4</formula>
    </cfRule>
  </conditionalFormatting>
  <conditionalFormatting sqref="BD25">
    <cfRule type="cellIs" dxfId="2326" priority="3011" operator="lessThan">
      <formula>$C$4</formula>
    </cfRule>
  </conditionalFormatting>
  <conditionalFormatting sqref="BD25">
    <cfRule type="cellIs" dxfId="2325" priority="3012" operator="lessThan">
      <formula>$C$4</formula>
    </cfRule>
  </conditionalFormatting>
  <conditionalFormatting sqref="BD26">
    <cfRule type="cellIs" dxfId="2324" priority="3013" operator="lessThan">
      <formula>$C$4</formula>
    </cfRule>
  </conditionalFormatting>
  <conditionalFormatting sqref="BD26">
    <cfRule type="cellIs" dxfId="2323" priority="3014" operator="lessThan">
      <formula>$C$4</formula>
    </cfRule>
  </conditionalFormatting>
  <conditionalFormatting sqref="BD27">
    <cfRule type="cellIs" dxfId="2322" priority="3015" operator="lessThan">
      <formula>$C$4</formula>
    </cfRule>
  </conditionalFormatting>
  <conditionalFormatting sqref="BD27">
    <cfRule type="cellIs" dxfId="2321" priority="3016" operator="lessThan">
      <formula>$C$4</formula>
    </cfRule>
  </conditionalFormatting>
  <conditionalFormatting sqref="BD28">
    <cfRule type="cellIs" dxfId="2320" priority="3017" operator="lessThan">
      <formula>$C$4</formula>
    </cfRule>
  </conditionalFormatting>
  <conditionalFormatting sqref="BD28">
    <cfRule type="cellIs" dxfId="2319" priority="3018" operator="lessThan">
      <formula>$C$4</formula>
    </cfRule>
  </conditionalFormatting>
  <conditionalFormatting sqref="BD29">
    <cfRule type="cellIs" dxfId="2318" priority="3019" operator="lessThan">
      <formula>$C$4</formula>
    </cfRule>
  </conditionalFormatting>
  <conditionalFormatting sqref="BD29">
    <cfRule type="cellIs" dxfId="2317" priority="3020" operator="lessThan">
      <formula>$C$4</formula>
    </cfRule>
  </conditionalFormatting>
  <conditionalFormatting sqref="BD30">
    <cfRule type="cellIs" dxfId="2316" priority="3021" operator="lessThan">
      <formula>$C$4</formula>
    </cfRule>
  </conditionalFormatting>
  <conditionalFormatting sqref="BD30">
    <cfRule type="cellIs" dxfId="2315" priority="3022" operator="lessThan">
      <formula>$C$4</formula>
    </cfRule>
  </conditionalFormatting>
  <conditionalFormatting sqref="BD31">
    <cfRule type="cellIs" dxfId="2314" priority="3023" operator="lessThan">
      <formula>$C$4</formula>
    </cfRule>
  </conditionalFormatting>
  <conditionalFormatting sqref="BD31">
    <cfRule type="cellIs" dxfId="2313" priority="3024" operator="lessThan">
      <formula>$C$4</formula>
    </cfRule>
  </conditionalFormatting>
  <conditionalFormatting sqref="BD32">
    <cfRule type="cellIs" dxfId="2312" priority="3025" operator="lessThan">
      <formula>$C$4</formula>
    </cfRule>
  </conditionalFormatting>
  <conditionalFormatting sqref="BD32">
    <cfRule type="cellIs" dxfId="2311" priority="3026" operator="lessThan">
      <formula>$C$4</formula>
    </cfRule>
  </conditionalFormatting>
  <conditionalFormatting sqref="BD33">
    <cfRule type="cellIs" dxfId="2310" priority="3027" operator="lessThan">
      <formula>$C$4</formula>
    </cfRule>
  </conditionalFormatting>
  <conditionalFormatting sqref="BD33">
    <cfRule type="cellIs" dxfId="2309" priority="3028" operator="lessThan">
      <formula>$C$4</formula>
    </cfRule>
  </conditionalFormatting>
  <conditionalFormatting sqref="BD34">
    <cfRule type="cellIs" dxfId="2308" priority="3029" operator="lessThan">
      <formula>$C$4</formula>
    </cfRule>
  </conditionalFormatting>
  <conditionalFormatting sqref="BD34">
    <cfRule type="cellIs" dxfId="2307" priority="3030" operator="lessThan">
      <formula>$C$4</formula>
    </cfRule>
  </conditionalFormatting>
  <conditionalFormatting sqref="BD35">
    <cfRule type="cellIs" dxfId="2306" priority="3031" operator="lessThan">
      <formula>$C$4</formula>
    </cfRule>
  </conditionalFormatting>
  <conditionalFormatting sqref="BD35">
    <cfRule type="cellIs" dxfId="2305" priority="3032" operator="lessThan">
      <formula>$C$4</formula>
    </cfRule>
  </conditionalFormatting>
  <conditionalFormatting sqref="BD36">
    <cfRule type="cellIs" dxfId="2304" priority="3033" operator="lessThan">
      <formula>$C$4</formula>
    </cfRule>
  </conditionalFormatting>
  <conditionalFormatting sqref="BD36">
    <cfRule type="cellIs" dxfId="2303" priority="3034" operator="lessThan">
      <formula>$C$4</formula>
    </cfRule>
  </conditionalFormatting>
  <conditionalFormatting sqref="BD37">
    <cfRule type="cellIs" dxfId="2302" priority="3035" operator="lessThan">
      <formula>$C$4</formula>
    </cfRule>
  </conditionalFormatting>
  <conditionalFormatting sqref="BD37">
    <cfRule type="cellIs" dxfId="2301" priority="3036" operator="lessThan">
      <formula>$C$4</formula>
    </cfRule>
  </conditionalFormatting>
  <conditionalFormatting sqref="BD38">
    <cfRule type="cellIs" dxfId="2300" priority="3037" operator="lessThan">
      <formula>$C$4</formula>
    </cfRule>
  </conditionalFormatting>
  <conditionalFormatting sqref="BD38">
    <cfRule type="cellIs" dxfId="2299" priority="3038" operator="lessThan">
      <formula>$C$4</formula>
    </cfRule>
  </conditionalFormatting>
  <conditionalFormatting sqref="BD39">
    <cfRule type="cellIs" dxfId="2298" priority="3039" operator="lessThan">
      <formula>$C$4</formula>
    </cfRule>
  </conditionalFormatting>
  <conditionalFormatting sqref="BD39">
    <cfRule type="cellIs" dxfId="2297" priority="3040" operator="lessThan">
      <formula>$C$4</formula>
    </cfRule>
  </conditionalFormatting>
  <conditionalFormatting sqref="BD40">
    <cfRule type="cellIs" dxfId="2296" priority="3041" operator="lessThan">
      <formula>$C$4</formula>
    </cfRule>
  </conditionalFormatting>
  <conditionalFormatting sqref="BD40">
    <cfRule type="cellIs" dxfId="2295" priority="3042" operator="lessThan">
      <formula>$C$4</formula>
    </cfRule>
  </conditionalFormatting>
  <conditionalFormatting sqref="BD41">
    <cfRule type="cellIs" dxfId="2294" priority="3043" operator="lessThan">
      <formula>$C$4</formula>
    </cfRule>
  </conditionalFormatting>
  <conditionalFormatting sqref="BD41">
    <cfRule type="cellIs" dxfId="2293" priority="3044" operator="lessThan">
      <formula>$C$4</formula>
    </cfRule>
  </conditionalFormatting>
  <conditionalFormatting sqref="BD42">
    <cfRule type="cellIs" dxfId="2292" priority="3045" operator="lessThan">
      <formula>$C$4</formula>
    </cfRule>
  </conditionalFormatting>
  <conditionalFormatting sqref="BD42">
    <cfRule type="cellIs" dxfId="2291" priority="3046" operator="lessThan">
      <formula>$C$4</formula>
    </cfRule>
  </conditionalFormatting>
  <conditionalFormatting sqref="BD43">
    <cfRule type="cellIs" dxfId="2290" priority="3047" operator="lessThan">
      <formula>$C$4</formula>
    </cfRule>
  </conditionalFormatting>
  <conditionalFormatting sqref="BD43">
    <cfRule type="cellIs" dxfId="2289" priority="3048" operator="lessThan">
      <formula>$C$4</formula>
    </cfRule>
  </conditionalFormatting>
  <conditionalFormatting sqref="BD44">
    <cfRule type="cellIs" dxfId="2288" priority="3049" operator="lessThan">
      <formula>$C$4</formula>
    </cfRule>
  </conditionalFormatting>
  <conditionalFormatting sqref="BD44">
    <cfRule type="cellIs" dxfId="2287" priority="3050" operator="lessThan">
      <formula>$C$4</formula>
    </cfRule>
  </conditionalFormatting>
  <conditionalFormatting sqref="BD45">
    <cfRule type="cellIs" dxfId="2286" priority="3051" operator="lessThan">
      <formula>$C$4</formula>
    </cfRule>
  </conditionalFormatting>
  <conditionalFormatting sqref="BD45">
    <cfRule type="cellIs" dxfId="2285" priority="3052" operator="lessThan">
      <formula>$C$4</formula>
    </cfRule>
  </conditionalFormatting>
  <conditionalFormatting sqref="BD46">
    <cfRule type="cellIs" dxfId="2284" priority="3053" operator="lessThan">
      <formula>$C$4</formula>
    </cfRule>
  </conditionalFormatting>
  <conditionalFormatting sqref="BD46">
    <cfRule type="cellIs" dxfId="2283" priority="3054" operator="lessThan">
      <formula>$C$4</formula>
    </cfRule>
  </conditionalFormatting>
  <conditionalFormatting sqref="BD47">
    <cfRule type="cellIs" dxfId="2282" priority="3055" operator="lessThan">
      <formula>$C$4</formula>
    </cfRule>
  </conditionalFormatting>
  <conditionalFormatting sqref="BD47">
    <cfRule type="cellIs" dxfId="2281" priority="3056" operator="lessThan">
      <formula>$C$4</formula>
    </cfRule>
  </conditionalFormatting>
  <conditionalFormatting sqref="BD48">
    <cfRule type="cellIs" dxfId="2280" priority="3057" operator="lessThan">
      <formula>$C$4</formula>
    </cfRule>
  </conditionalFormatting>
  <conditionalFormatting sqref="BD48">
    <cfRule type="cellIs" dxfId="2279" priority="3058" operator="lessThan">
      <formula>$C$4</formula>
    </cfRule>
  </conditionalFormatting>
  <conditionalFormatting sqref="BD49">
    <cfRule type="cellIs" dxfId="2278" priority="3059" operator="lessThan">
      <formula>$C$4</formula>
    </cfRule>
  </conditionalFormatting>
  <conditionalFormatting sqref="BD49">
    <cfRule type="cellIs" dxfId="2277" priority="3060" operator="lessThan">
      <formula>$C$4</formula>
    </cfRule>
  </conditionalFormatting>
  <conditionalFormatting sqref="BD50">
    <cfRule type="cellIs" dxfId="2276" priority="3061" operator="lessThan">
      <formula>$C$4</formula>
    </cfRule>
  </conditionalFormatting>
  <conditionalFormatting sqref="BD50">
    <cfRule type="cellIs" dxfId="2275" priority="3062" operator="lessThan">
      <formula>$C$4</formula>
    </cfRule>
  </conditionalFormatting>
  <conditionalFormatting sqref="BD51">
    <cfRule type="cellIs" dxfId="2274" priority="3063" operator="lessThan">
      <formula>$C$4</formula>
    </cfRule>
  </conditionalFormatting>
  <conditionalFormatting sqref="BD51">
    <cfRule type="cellIs" dxfId="2273" priority="3064" operator="lessThan">
      <formula>$C$4</formula>
    </cfRule>
  </conditionalFormatting>
  <conditionalFormatting sqref="BD52">
    <cfRule type="cellIs" dxfId="2272" priority="3065" operator="lessThan">
      <formula>$C$4</formula>
    </cfRule>
  </conditionalFormatting>
  <conditionalFormatting sqref="BD52">
    <cfRule type="cellIs" dxfId="2271" priority="3066" operator="lessThan">
      <formula>$C$4</formula>
    </cfRule>
  </conditionalFormatting>
  <conditionalFormatting sqref="BD53">
    <cfRule type="cellIs" dxfId="2270" priority="3067" operator="lessThan">
      <formula>$C$4</formula>
    </cfRule>
  </conditionalFormatting>
  <conditionalFormatting sqref="BD53">
    <cfRule type="cellIs" dxfId="2269" priority="3068" operator="lessThan">
      <formula>$C$4</formula>
    </cfRule>
  </conditionalFormatting>
  <conditionalFormatting sqref="BD54">
    <cfRule type="cellIs" dxfId="2268" priority="3069" operator="lessThan">
      <formula>$C$4</formula>
    </cfRule>
  </conditionalFormatting>
  <conditionalFormatting sqref="BD54">
    <cfRule type="cellIs" dxfId="2267" priority="3070" operator="lessThan">
      <formula>$C$4</formula>
    </cfRule>
  </conditionalFormatting>
  <conditionalFormatting sqref="BD55">
    <cfRule type="cellIs" dxfId="2266" priority="3071" operator="lessThan">
      <formula>$C$4</formula>
    </cfRule>
  </conditionalFormatting>
  <conditionalFormatting sqref="BD55">
    <cfRule type="cellIs" dxfId="2265" priority="3072" operator="lessThan">
      <formula>$C$4</formula>
    </cfRule>
  </conditionalFormatting>
  <conditionalFormatting sqref="BD56">
    <cfRule type="cellIs" dxfId="2264" priority="3073" operator="lessThan">
      <formula>$C$4</formula>
    </cfRule>
  </conditionalFormatting>
  <conditionalFormatting sqref="BD56">
    <cfRule type="cellIs" dxfId="2263" priority="3074" operator="lessThan">
      <formula>$C$4</formula>
    </cfRule>
  </conditionalFormatting>
  <conditionalFormatting sqref="BD57">
    <cfRule type="cellIs" dxfId="2262" priority="3075" operator="lessThan">
      <formula>$C$4</formula>
    </cfRule>
  </conditionalFormatting>
  <conditionalFormatting sqref="BD57">
    <cfRule type="cellIs" dxfId="2261" priority="3076" operator="lessThan">
      <formula>$C$4</formula>
    </cfRule>
  </conditionalFormatting>
  <conditionalFormatting sqref="BD58">
    <cfRule type="cellIs" dxfId="2260" priority="3077" operator="lessThan">
      <formula>$C$4</formula>
    </cfRule>
  </conditionalFormatting>
  <conditionalFormatting sqref="BD58">
    <cfRule type="cellIs" dxfId="2259" priority="3078" operator="lessThan">
      <formula>$C$4</formula>
    </cfRule>
  </conditionalFormatting>
  <conditionalFormatting sqref="BD59">
    <cfRule type="cellIs" dxfId="2258" priority="3079" operator="lessThan">
      <formula>$C$4</formula>
    </cfRule>
  </conditionalFormatting>
  <conditionalFormatting sqref="BD59">
    <cfRule type="cellIs" dxfId="2257" priority="3080" operator="lessThan">
      <formula>$C$4</formula>
    </cfRule>
  </conditionalFormatting>
  <conditionalFormatting sqref="BD60">
    <cfRule type="cellIs" dxfId="2256" priority="3081" operator="lessThan">
      <formula>$C$4</formula>
    </cfRule>
  </conditionalFormatting>
  <conditionalFormatting sqref="BD60">
    <cfRule type="cellIs" dxfId="2255" priority="3082" operator="lessThan">
      <formula>$C$4</formula>
    </cfRule>
  </conditionalFormatting>
  <conditionalFormatting sqref="BE11">
    <cfRule type="cellIs" dxfId="2254" priority="3083" operator="lessThan">
      <formula>$C$4</formula>
    </cfRule>
  </conditionalFormatting>
  <conditionalFormatting sqref="BE11">
    <cfRule type="cellIs" dxfId="2253" priority="3084" operator="lessThan">
      <formula>$C$4</formula>
    </cfRule>
  </conditionalFormatting>
  <conditionalFormatting sqref="BE12">
    <cfRule type="cellIs" dxfId="2252" priority="3085" operator="lessThan">
      <formula>$C$4</formula>
    </cfRule>
  </conditionalFormatting>
  <conditionalFormatting sqref="BE12">
    <cfRule type="cellIs" dxfId="2251" priority="3086" operator="lessThan">
      <formula>$C$4</formula>
    </cfRule>
  </conditionalFormatting>
  <conditionalFormatting sqref="BE13">
    <cfRule type="cellIs" dxfId="2250" priority="3087" operator="lessThan">
      <formula>$C$4</formula>
    </cfRule>
  </conditionalFormatting>
  <conditionalFormatting sqref="BE13">
    <cfRule type="cellIs" dxfId="2249" priority="3088" operator="lessThan">
      <formula>$C$4</formula>
    </cfRule>
  </conditionalFormatting>
  <conditionalFormatting sqref="BE14">
    <cfRule type="cellIs" dxfId="2248" priority="3089" operator="lessThan">
      <formula>$C$4</formula>
    </cfRule>
  </conditionalFormatting>
  <conditionalFormatting sqref="BE14">
    <cfRule type="cellIs" dxfId="2247" priority="3090" operator="lessThan">
      <formula>$C$4</formula>
    </cfRule>
  </conditionalFormatting>
  <conditionalFormatting sqref="BE15">
    <cfRule type="cellIs" dxfId="2246" priority="3091" operator="lessThan">
      <formula>$C$4</formula>
    </cfRule>
  </conditionalFormatting>
  <conditionalFormatting sqref="BE15">
    <cfRule type="cellIs" dxfId="2245" priority="3092" operator="lessThan">
      <formula>$C$4</formula>
    </cfRule>
  </conditionalFormatting>
  <conditionalFormatting sqref="BE16">
    <cfRule type="cellIs" dxfId="2244" priority="3093" operator="lessThan">
      <formula>$C$4</formula>
    </cfRule>
  </conditionalFormatting>
  <conditionalFormatting sqref="BE16">
    <cfRule type="cellIs" dxfId="2243" priority="3094" operator="lessThan">
      <formula>$C$4</formula>
    </cfRule>
  </conditionalFormatting>
  <conditionalFormatting sqref="BE17">
    <cfRule type="cellIs" dxfId="2242" priority="3095" operator="lessThan">
      <formula>$C$4</formula>
    </cfRule>
  </conditionalFormatting>
  <conditionalFormatting sqref="BE17">
    <cfRule type="cellIs" dxfId="2241" priority="3096" operator="lessThan">
      <formula>$C$4</formula>
    </cfRule>
  </conditionalFormatting>
  <conditionalFormatting sqref="BE18">
    <cfRule type="cellIs" dxfId="2240" priority="3097" operator="lessThan">
      <formula>$C$4</formula>
    </cfRule>
  </conditionalFormatting>
  <conditionalFormatting sqref="BE18">
    <cfRule type="cellIs" dxfId="2239" priority="3098" operator="lessThan">
      <formula>$C$4</formula>
    </cfRule>
  </conditionalFormatting>
  <conditionalFormatting sqref="BE19">
    <cfRule type="cellIs" dxfId="2238" priority="3099" operator="lessThan">
      <formula>$C$4</formula>
    </cfRule>
  </conditionalFormatting>
  <conditionalFormatting sqref="BE19">
    <cfRule type="cellIs" dxfId="2237" priority="3100" operator="lessThan">
      <formula>$C$4</formula>
    </cfRule>
  </conditionalFormatting>
  <conditionalFormatting sqref="BE20">
    <cfRule type="cellIs" dxfId="2236" priority="3101" operator="lessThan">
      <formula>$C$4</formula>
    </cfRule>
  </conditionalFormatting>
  <conditionalFormatting sqref="BE20">
    <cfRule type="cellIs" dxfId="2235" priority="3102" operator="lessThan">
      <formula>$C$4</formula>
    </cfRule>
  </conditionalFormatting>
  <conditionalFormatting sqref="BE21">
    <cfRule type="cellIs" dxfId="2234" priority="3103" operator="lessThan">
      <formula>$C$4</formula>
    </cfRule>
  </conditionalFormatting>
  <conditionalFormatting sqref="BE21">
    <cfRule type="cellIs" dxfId="2233" priority="3104" operator="lessThan">
      <formula>$C$4</formula>
    </cfRule>
  </conditionalFormatting>
  <conditionalFormatting sqref="BE22">
    <cfRule type="cellIs" dxfId="2232" priority="3105" operator="lessThan">
      <formula>$C$4</formula>
    </cfRule>
  </conditionalFormatting>
  <conditionalFormatting sqref="BE22">
    <cfRule type="cellIs" dxfId="2231" priority="3106" operator="lessThan">
      <formula>$C$4</formula>
    </cfRule>
  </conditionalFormatting>
  <conditionalFormatting sqref="BE23">
    <cfRule type="cellIs" dxfId="2230" priority="3107" operator="lessThan">
      <formula>$C$4</formula>
    </cfRule>
  </conditionalFormatting>
  <conditionalFormatting sqref="BE23">
    <cfRule type="cellIs" dxfId="2229" priority="3108" operator="lessThan">
      <formula>$C$4</formula>
    </cfRule>
  </conditionalFormatting>
  <conditionalFormatting sqref="BE24">
    <cfRule type="cellIs" dxfId="2228" priority="3109" operator="lessThan">
      <formula>$C$4</formula>
    </cfRule>
  </conditionalFormatting>
  <conditionalFormatting sqref="BE24">
    <cfRule type="cellIs" dxfId="2227" priority="3110" operator="lessThan">
      <formula>$C$4</formula>
    </cfRule>
  </conditionalFormatting>
  <conditionalFormatting sqref="BE25">
    <cfRule type="cellIs" dxfId="2226" priority="3111" operator="lessThan">
      <formula>$C$4</formula>
    </cfRule>
  </conditionalFormatting>
  <conditionalFormatting sqref="BE25">
    <cfRule type="cellIs" dxfId="2225" priority="3112" operator="lessThan">
      <formula>$C$4</formula>
    </cfRule>
  </conditionalFormatting>
  <conditionalFormatting sqref="BE26">
    <cfRule type="cellIs" dxfId="2224" priority="3113" operator="lessThan">
      <formula>$C$4</formula>
    </cfRule>
  </conditionalFormatting>
  <conditionalFormatting sqref="BE26">
    <cfRule type="cellIs" dxfId="2223" priority="3114" operator="lessThan">
      <formula>$C$4</formula>
    </cfRule>
  </conditionalFormatting>
  <conditionalFormatting sqref="BE27">
    <cfRule type="cellIs" dxfId="2222" priority="3115" operator="lessThan">
      <formula>$C$4</formula>
    </cfRule>
  </conditionalFormatting>
  <conditionalFormatting sqref="BE27">
    <cfRule type="cellIs" dxfId="2221" priority="3116" operator="lessThan">
      <formula>$C$4</formula>
    </cfRule>
  </conditionalFormatting>
  <conditionalFormatting sqref="BE28">
    <cfRule type="cellIs" dxfId="2220" priority="3117" operator="lessThan">
      <formula>$C$4</formula>
    </cfRule>
  </conditionalFormatting>
  <conditionalFormatting sqref="BE28">
    <cfRule type="cellIs" dxfId="2219" priority="3118" operator="lessThan">
      <formula>$C$4</formula>
    </cfRule>
  </conditionalFormatting>
  <conditionalFormatting sqref="BE29">
    <cfRule type="cellIs" dxfId="2218" priority="3119" operator="lessThan">
      <formula>$C$4</formula>
    </cfRule>
  </conditionalFormatting>
  <conditionalFormatting sqref="BE29">
    <cfRule type="cellIs" dxfId="2217" priority="3120" operator="lessThan">
      <formula>$C$4</formula>
    </cfRule>
  </conditionalFormatting>
  <conditionalFormatting sqref="BE30">
    <cfRule type="cellIs" dxfId="2216" priority="3121" operator="lessThan">
      <formula>$C$4</formula>
    </cfRule>
  </conditionalFormatting>
  <conditionalFormatting sqref="BE30">
    <cfRule type="cellIs" dxfId="2215" priority="3122" operator="lessThan">
      <formula>$C$4</formula>
    </cfRule>
  </conditionalFormatting>
  <conditionalFormatting sqref="BE31">
    <cfRule type="cellIs" dxfId="2214" priority="3123" operator="lessThan">
      <formula>$C$4</formula>
    </cfRule>
  </conditionalFormatting>
  <conditionalFormatting sqref="BE31">
    <cfRule type="cellIs" dxfId="2213" priority="3124" operator="lessThan">
      <formula>$C$4</formula>
    </cfRule>
  </conditionalFormatting>
  <conditionalFormatting sqref="BE32">
    <cfRule type="cellIs" dxfId="2212" priority="3125" operator="lessThan">
      <formula>$C$4</formula>
    </cfRule>
  </conditionalFormatting>
  <conditionalFormatting sqref="BE32">
    <cfRule type="cellIs" dxfId="2211" priority="3126" operator="lessThan">
      <formula>$C$4</formula>
    </cfRule>
  </conditionalFormatting>
  <conditionalFormatting sqref="BE33">
    <cfRule type="cellIs" dxfId="2210" priority="3127" operator="lessThan">
      <formula>$C$4</formula>
    </cfRule>
  </conditionalFormatting>
  <conditionalFormatting sqref="BE33">
    <cfRule type="cellIs" dxfId="2209" priority="3128" operator="lessThan">
      <formula>$C$4</formula>
    </cfRule>
  </conditionalFormatting>
  <conditionalFormatting sqref="BE34">
    <cfRule type="cellIs" dxfId="2208" priority="3129" operator="lessThan">
      <formula>$C$4</formula>
    </cfRule>
  </conditionalFormatting>
  <conditionalFormatting sqref="BE34">
    <cfRule type="cellIs" dxfId="2207" priority="3130" operator="lessThan">
      <formula>$C$4</formula>
    </cfRule>
  </conditionalFormatting>
  <conditionalFormatting sqref="BE35">
    <cfRule type="cellIs" dxfId="2206" priority="3131" operator="lessThan">
      <formula>$C$4</formula>
    </cfRule>
  </conditionalFormatting>
  <conditionalFormatting sqref="BE35">
    <cfRule type="cellIs" dxfId="2205" priority="3132" operator="lessThan">
      <formula>$C$4</formula>
    </cfRule>
  </conditionalFormatting>
  <conditionalFormatting sqref="BE36">
    <cfRule type="cellIs" dxfId="2204" priority="3133" operator="lessThan">
      <formula>$C$4</formula>
    </cfRule>
  </conditionalFormatting>
  <conditionalFormatting sqref="BE36">
    <cfRule type="cellIs" dxfId="2203" priority="3134" operator="lessThan">
      <formula>$C$4</formula>
    </cfRule>
  </conditionalFormatting>
  <conditionalFormatting sqref="BE37">
    <cfRule type="cellIs" dxfId="2202" priority="3135" operator="lessThan">
      <formula>$C$4</formula>
    </cfRule>
  </conditionalFormatting>
  <conditionalFormatting sqref="BE37">
    <cfRule type="cellIs" dxfId="2201" priority="3136" operator="lessThan">
      <formula>$C$4</formula>
    </cfRule>
  </conditionalFormatting>
  <conditionalFormatting sqref="BE38">
    <cfRule type="cellIs" dxfId="2200" priority="3137" operator="lessThan">
      <formula>$C$4</formula>
    </cfRule>
  </conditionalFormatting>
  <conditionalFormatting sqref="BE38">
    <cfRule type="cellIs" dxfId="2199" priority="3138" operator="lessThan">
      <formula>$C$4</formula>
    </cfRule>
  </conditionalFormatting>
  <conditionalFormatting sqref="BE39">
    <cfRule type="cellIs" dxfId="2198" priority="3139" operator="lessThan">
      <formula>$C$4</formula>
    </cfRule>
  </conditionalFormatting>
  <conditionalFormatting sqref="BE39">
    <cfRule type="cellIs" dxfId="2197" priority="3140" operator="lessThan">
      <formula>$C$4</formula>
    </cfRule>
  </conditionalFormatting>
  <conditionalFormatting sqref="BE40">
    <cfRule type="cellIs" dxfId="2196" priority="3141" operator="lessThan">
      <formula>$C$4</formula>
    </cfRule>
  </conditionalFormatting>
  <conditionalFormatting sqref="BE40">
    <cfRule type="cellIs" dxfId="2195" priority="3142" operator="lessThan">
      <formula>$C$4</formula>
    </cfRule>
  </conditionalFormatting>
  <conditionalFormatting sqref="BE41">
    <cfRule type="cellIs" dxfId="2194" priority="3143" operator="lessThan">
      <formula>$C$4</formula>
    </cfRule>
  </conditionalFormatting>
  <conditionalFormatting sqref="BE41">
    <cfRule type="cellIs" dxfId="2193" priority="3144" operator="lessThan">
      <formula>$C$4</formula>
    </cfRule>
  </conditionalFormatting>
  <conditionalFormatting sqref="BE42">
    <cfRule type="cellIs" dxfId="2192" priority="3145" operator="lessThan">
      <formula>$C$4</formula>
    </cfRule>
  </conditionalFormatting>
  <conditionalFormatting sqref="BE42">
    <cfRule type="cellIs" dxfId="2191" priority="3146" operator="lessThan">
      <formula>$C$4</formula>
    </cfRule>
  </conditionalFormatting>
  <conditionalFormatting sqref="BE43">
    <cfRule type="cellIs" dxfId="2190" priority="3147" operator="lessThan">
      <formula>$C$4</formula>
    </cfRule>
  </conditionalFormatting>
  <conditionalFormatting sqref="BE43">
    <cfRule type="cellIs" dxfId="2189" priority="3148" operator="lessThan">
      <formula>$C$4</formula>
    </cfRule>
  </conditionalFormatting>
  <conditionalFormatting sqref="BE44">
    <cfRule type="cellIs" dxfId="2188" priority="3149" operator="lessThan">
      <formula>$C$4</formula>
    </cfRule>
  </conditionalFormatting>
  <conditionalFormatting sqref="BE44">
    <cfRule type="cellIs" dxfId="2187" priority="3150" operator="lessThan">
      <formula>$C$4</formula>
    </cfRule>
  </conditionalFormatting>
  <conditionalFormatting sqref="BE45">
    <cfRule type="cellIs" dxfId="2186" priority="3151" operator="lessThan">
      <formula>$C$4</formula>
    </cfRule>
  </conditionalFormatting>
  <conditionalFormatting sqref="BE45">
    <cfRule type="cellIs" dxfId="2185" priority="3152" operator="lessThan">
      <formula>$C$4</formula>
    </cfRule>
  </conditionalFormatting>
  <conditionalFormatting sqref="BE46">
    <cfRule type="cellIs" dxfId="2184" priority="3153" operator="lessThan">
      <formula>$C$4</formula>
    </cfRule>
  </conditionalFormatting>
  <conditionalFormatting sqref="BE46">
    <cfRule type="cellIs" dxfId="2183" priority="3154" operator="lessThan">
      <formula>$C$4</formula>
    </cfRule>
  </conditionalFormatting>
  <conditionalFormatting sqref="BE47">
    <cfRule type="cellIs" dxfId="2182" priority="3155" operator="lessThan">
      <formula>$C$4</formula>
    </cfRule>
  </conditionalFormatting>
  <conditionalFormatting sqref="BE47">
    <cfRule type="cellIs" dxfId="2181" priority="3156" operator="lessThan">
      <formula>$C$4</formula>
    </cfRule>
  </conditionalFormatting>
  <conditionalFormatting sqref="BE48">
    <cfRule type="cellIs" dxfId="2180" priority="3157" operator="lessThan">
      <formula>$C$4</formula>
    </cfRule>
  </conditionalFormatting>
  <conditionalFormatting sqref="BE48">
    <cfRule type="cellIs" dxfId="2179" priority="3158" operator="lessThan">
      <formula>$C$4</formula>
    </cfRule>
  </conditionalFormatting>
  <conditionalFormatting sqref="BE49">
    <cfRule type="cellIs" dxfId="2178" priority="3159" operator="lessThan">
      <formula>$C$4</formula>
    </cfRule>
  </conditionalFormatting>
  <conditionalFormatting sqref="BE49">
    <cfRule type="cellIs" dxfId="2177" priority="3160" operator="lessThan">
      <formula>$C$4</formula>
    </cfRule>
  </conditionalFormatting>
  <conditionalFormatting sqref="BE50">
    <cfRule type="cellIs" dxfId="2176" priority="3161" operator="lessThan">
      <formula>$C$4</formula>
    </cfRule>
  </conditionalFormatting>
  <conditionalFormatting sqref="BE50">
    <cfRule type="cellIs" dxfId="2175" priority="3162" operator="lessThan">
      <formula>$C$4</formula>
    </cfRule>
  </conditionalFormatting>
  <conditionalFormatting sqref="BE51">
    <cfRule type="cellIs" dxfId="2174" priority="3163" operator="lessThan">
      <formula>$C$4</formula>
    </cfRule>
  </conditionalFormatting>
  <conditionalFormatting sqref="BE51">
    <cfRule type="cellIs" dxfId="2173" priority="3164" operator="lessThan">
      <formula>$C$4</formula>
    </cfRule>
  </conditionalFormatting>
  <conditionalFormatting sqref="BE52">
    <cfRule type="cellIs" dxfId="2172" priority="3165" operator="lessThan">
      <formula>$C$4</formula>
    </cfRule>
  </conditionalFormatting>
  <conditionalFormatting sqref="BE52">
    <cfRule type="cellIs" dxfId="2171" priority="3166" operator="lessThan">
      <formula>$C$4</formula>
    </cfRule>
  </conditionalFormatting>
  <conditionalFormatting sqref="BE53">
    <cfRule type="cellIs" dxfId="2170" priority="3167" operator="lessThan">
      <formula>$C$4</formula>
    </cfRule>
  </conditionalFormatting>
  <conditionalFormatting sqref="BE53">
    <cfRule type="cellIs" dxfId="2169" priority="3168" operator="lessThan">
      <formula>$C$4</formula>
    </cfRule>
  </conditionalFormatting>
  <conditionalFormatting sqref="BE54">
    <cfRule type="cellIs" dxfId="2168" priority="3169" operator="lessThan">
      <formula>$C$4</formula>
    </cfRule>
  </conditionalFormatting>
  <conditionalFormatting sqref="BE54">
    <cfRule type="cellIs" dxfId="2167" priority="3170" operator="lessThan">
      <formula>$C$4</formula>
    </cfRule>
  </conditionalFormatting>
  <conditionalFormatting sqref="BE55">
    <cfRule type="cellIs" dxfId="2166" priority="3171" operator="lessThan">
      <formula>$C$4</formula>
    </cfRule>
  </conditionalFormatting>
  <conditionalFormatting sqref="BE55">
    <cfRule type="cellIs" dxfId="2165" priority="3172" operator="lessThan">
      <formula>$C$4</formula>
    </cfRule>
  </conditionalFormatting>
  <conditionalFormatting sqref="BE56">
    <cfRule type="cellIs" dxfId="2164" priority="3173" operator="lessThan">
      <formula>$C$4</formula>
    </cfRule>
  </conditionalFormatting>
  <conditionalFormatting sqref="BE56">
    <cfRule type="cellIs" dxfId="2163" priority="3174" operator="lessThan">
      <formula>$C$4</formula>
    </cfRule>
  </conditionalFormatting>
  <conditionalFormatting sqref="BE57">
    <cfRule type="cellIs" dxfId="2162" priority="3175" operator="lessThan">
      <formula>$C$4</formula>
    </cfRule>
  </conditionalFormatting>
  <conditionalFormatting sqref="BE57">
    <cfRule type="cellIs" dxfId="2161" priority="3176" operator="lessThan">
      <formula>$C$4</formula>
    </cfRule>
  </conditionalFormatting>
  <conditionalFormatting sqref="BE58">
    <cfRule type="cellIs" dxfId="2160" priority="3177" operator="lessThan">
      <formula>$C$4</formula>
    </cfRule>
  </conditionalFormatting>
  <conditionalFormatting sqref="BE58">
    <cfRule type="cellIs" dxfId="2159" priority="3178" operator="lessThan">
      <formula>$C$4</formula>
    </cfRule>
  </conditionalFormatting>
  <conditionalFormatting sqref="BE59">
    <cfRule type="cellIs" dxfId="2158" priority="3179" operator="lessThan">
      <formula>$C$4</formula>
    </cfRule>
  </conditionalFormatting>
  <conditionalFormatting sqref="BE59">
    <cfRule type="cellIs" dxfId="2157" priority="3180" operator="lessThan">
      <formula>$C$4</formula>
    </cfRule>
  </conditionalFormatting>
  <conditionalFormatting sqref="BE60">
    <cfRule type="cellIs" dxfId="2156" priority="3181" operator="lessThan">
      <formula>$C$4</formula>
    </cfRule>
  </conditionalFormatting>
  <conditionalFormatting sqref="BE60">
    <cfRule type="cellIs" dxfId="2155" priority="3182" operator="lessThan">
      <formula>$C$4</formula>
    </cfRule>
  </conditionalFormatting>
  <conditionalFormatting sqref="BF11">
    <cfRule type="cellIs" dxfId="2154" priority="3183" operator="lessThan">
      <formula>$C$4</formula>
    </cfRule>
  </conditionalFormatting>
  <conditionalFormatting sqref="BF11">
    <cfRule type="cellIs" dxfId="2153" priority="3184" operator="lessThan">
      <formula>$C$4</formula>
    </cfRule>
  </conditionalFormatting>
  <conditionalFormatting sqref="BF12">
    <cfRule type="cellIs" dxfId="2152" priority="3185" operator="lessThan">
      <formula>$C$4</formula>
    </cfRule>
  </conditionalFormatting>
  <conditionalFormatting sqref="BF12">
    <cfRule type="cellIs" dxfId="2151" priority="3186" operator="lessThan">
      <formula>$C$4</formula>
    </cfRule>
  </conditionalFormatting>
  <conditionalFormatting sqref="BF13">
    <cfRule type="cellIs" dxfId="2150" priority="3187" operator="lessThan">
      <formula>$C$4</formula>
    </cfRule>
  </conditionalFormatting>
  <conditionalFormatting sqref="BF13">
    <cfRule type="cellIs" dxfId="2149" priority="3188" operator="lessThan">
      <formula>$C$4</formula>
    </cfRule>
  </conditionalFormatting>
  <conditionalFormatting sqref="BF14">
    <cfRule type="cellIs" dxfId="2148" priority="3189" operator="lessThan">
      <formula>$C$4</formula>
    </cfRule>
  </conditionalFormatting>
  <conditionalFormatting sqref="BF14">
    <cfRule type="cellIs" dxfId="2147" priority="3190" operator="lessThan">
      <formula>$C$4</formula>
    </cfRule>
  </conditionalFormatting>
  <conditionalFormatting sqref="BF15">
    <cfRule type="cellIs" dxfId="2146" priority="3191" operator="lessThan">
      <formula>$C$4</formula>
    </cfRule>
  </conditionalFormatting>
  <conditionalFormatting sqref="BF15">
    <cfRule type="cellIs" dxfId="2145" priority="3192" operator="lessThan">
      <formula>$C$4</formula>
    </cfRule>
  </conditionalFormatting>
  <conditionalFormatting sqref="BF16">
    <cfRule type="cellIs" dxfId="2144" priority="3193" operator="lessThan">
      <formula>$C$4</formula>
    </cfRule>
  </conditionalFormatting>
  <conditionalFormatting sqref="BF16">
    <cfRule type="cellIs" dxfId="2143" priority="3194" operator="lessThan">
      <formula>$C$4</formula>
    </cfRule>
  </conditionalFormatting>
  <conditionalFormatting sqref="BF17">
    <cfRule type="cellIs" dxfId="2142" priority="3195" operator="lessThan">
      <formula>$C$4</formula>
    </cfRule>
  </conditionalFormatting>
  <conditionalFormatting sqref="BF17">
    <cfRule type="cellIs" dxfId="2141" priority="3196" operator="lessThan">
      <formula>$C$4</formula>
    </cfRule>
  </conditionalFormatting>
  <conditionalFormatting sqref="BF18">
    <cfRule type="cellIs" dxfId="2140" priority="3197" operator="lessThan">
      <formula>$C$4</formula>
    </cfRule>
  </conditionalFormatting>
  <conditionalFormatting sqref="BF18">
    <cfRule type="cellIs" dxfId="2139" priority="3198" operator="lessThan">
      <formula>$C$4</formula>
    </cfRule>
  </conditionalFormatting>
  <conditionalFormatting sqref="BF19">
    <cfRule type="cellIs" dxfId="2138" priority="3199" operator="lessThan">
      <formula>$C$4</formula>
    </cfRule>
  </conditionalFormatting>
  <conditionalFormatting sqref="BF19">
    <cfRule type="cellIs" dxfId="2137" priority="3200" operator="lessThan">
      <formula>$C$4</formula>
    </cfRule>
  </conditionalFormatting>
  <conditionalFormatting sqref="BF20">
    <cfRule type="cellIs" dxfId="2136" priority="3201" operator="lessThan">
      <formula>$C$4</formula>
    </cfRule>
  </conditionalFormatting>
  <conditionalFormatting sqref="BF20">
    <cfRule type="cellIs" dxfId="2135" priority="3202" operator="lessThan">
      <formula>$C$4</formula>
    </cfRule>
  </conditionalFormatting>
  <conditionalFormatting sqref="BF21">
    <cfRule type="cellIs" dxfId="2134" priority="3203" operator="lessThan">
      <formula>$C$4</formula>
    </cfRule>
  </conditionalFormatting>
  <conditionalFormatting sqref="BF21">
    <cfRule type="cellIs" dxfId="2133" priority="3204" operator="lessThan">
      <formula>$C$4</formula>
    </cfRule>
  </conditionalFormatting>
  <conditionalFormatting sqref="BF22">
    <cfRule type="cellIs" dxfId="2132" priority="3205" operator="lessThan">
      <formula>$C$4</formula>
    </cfRule>
  </conditionalFormatting>
  <conditionalFormatting sqref="BF22">
    <cfRule type="cellIs" dxfId="2131" priority="3206" operator="lessThan">
      <formula>$C$4</formula>
    </cfRule>
  </conditionalFormatting>
  <conditionalFormatting sqref="BF23">
    <cfRule type="cellIs" dxfId="2130" priority="3207" operator="lessThan">
      <formula>$C$4</formula>
    </cfRule>
  </conditionalFormatting>
  <conditionalFormatting sqref="BF23">
    <cfRule type="cellIs" dxfId="2129" priority="3208" operator="lessThan">
      <formula>$C$4</formula>
    </cfRule>
  </conditionalFormatting>
  <conditionalFormatting sqref="BF24">
    <cfRule type="cellIs" dxfId="2128" priority="3209" operator="lessThan">
      <formula>$C$4</formula>
    </cfRule>
  </conditionalFormatting>
  <conditionalFormatting sqref="BF24">
    <cfRule type="cellIs" dxfId="2127" priority="3210" operator="lessThan">
      <formula>$C$4</formula>
    </cfRule>
  </conditionalFormatting>
  <conditionalFormatting sqref="BF25">
    <cfRule type="cellIs" dxfId="2126" priority="3211" operator="lessThan">
      <formula>$C$4</formula>
    </cfRule>
  </conditionalFormatting>
  <conditionalFormatting sqref="BF25">
    <cfRule type="cellIs" dxfId="2125" priority="3212" operator="lessThan">
      <formula>$C$4</formula>
    </cfRule>
  </conditionalFormatting>
  <conditionalFormatting sqref="BF26">
    <cfRule type="cellIs" dxfId="2124" priority="3213" operator="lessThan">
      <formula>$C$4</formula>
    </cfRule>
  </conditionalFormatting>
  <conditionalFormatting sqref="BF26">
    <cfRule type="cellIs" dxfId="2123" priority="3214" operator="lessThan">
      <formula>$C$4</formula>
    </cfRule>
  </conditionalFormatting>
  <conditionalFormatting sqref="BF27">
    <cfRule type="cellIs" dxfId="2122" priority="3215" operator="lessThan">
      <formula>$C$4</formula>
    </cfRule>
  </conditionalFormatting>
  <conditionalFormatting sqref="BF27">
    <cfRule type="cellIs" dxfId="2121" priority="3216" operator="lessThan">
      <formula>$C$4</formula>
    </cfRule>
  </conditionalFormatting>
  <conditionalFormatting sqref="BF28">
    <cfRule type="cellIs" dxfId="2120" priority="3217" operator="lessThan">
      <formula>$C$4</formula>
    </cfRule>
  </conditionalFormatting>
  <conditionalFormatting sqref="BF28">
    <cfRule type="cellIs" dxfId="2119" priority="3218" operator="lessThan">
      <formula>$C$4</formula>
    </cfRule>
  </conditionalFormatting>
  <conditionalFormatting sqref="BF29">
    <cfRule type="cellIs" dxfId="2118" priority="3219" operator="lessThan">
      <formula>$C$4</formula>
    </cfRule>
  </conditionalFormatting>
  <conditionalFormatting sqref="BF29">
    <cfRule type="cellIs" dxfId="2117" priority="3220" operator="lessThan">
      <formula>$C$4</formula>
    </cfRule>
  </conditionalFormatting>
  <conditionalFormatting sqref="BF30">
    <cfRule type="cellIs" dxfId="2116" priority="3221" operator="lessThan">
      <formula>$C$4</formula>
    </cfRule>
  </conditionalFormatting>
  <conditionalFormatting sqref="BF30">
    <cfRule type="cellIs" dxfId="2115" priority="3222" operator="lessThan">
      <formula>$C$4</formula>
    </cfRule>
  </conditionalFormatting>
  <conditionalFormatting sqref="BF31">
    <cfRule type="cellIs" dxfId="2114" priority="3223" operator="lessThan">
      <formula>$C$4</formula>
    </cfRule>
  </conditionalFormatting>
  <conditionalFormatting sqref="BF31">
    <cfRule type="cellIs" dxfId="2113" priority="3224" operator="lessThan">
      <formula>$C$4</formula>
    </cfRule>
  </conditionalFormatting>
  <conditionalFormatting sqref="BF32">
    <cfRule type="cellIs" dxfId="2112" priority="3225" operator="lessThan">
      <formula>$C$4</formula>
    </cfRule>
  </conditionalFormatting>
  <conditionalFormatting sqref="BF32">
    <cfRule type="cellIs" dxfId="2111" priority="3226" operator="lessThan">
      <formula>$C$4</formula>
    </cfRule>
  </conditionalFormatting>
  <conditionalFormatting sqref="BF33">
    <cfRule type="cellIs" dxfId="2110" priority="3227" operator="lessThan">
      <formula>$C$4</formula>
    </cfRule>
  </conditionalFormatting>
  <conditionalFormatting sqref="BF33">
    <cfRule type="cellIs" dxfId="2109" priority="3228" operator="lessThan">
      <formula>$C$4</formula>
    </cfRule>
  </conditionalFormatting>
  <conditionalFormatting sqref="BF34">
    <cfRule type="cellIs" dxfId="2108" priority="3229" operator="lessThan">
      <formula>$C$4</formula>
    </cfRule>
  </conditionalFormatting>
  <conditionalFormatting sqref="BF34">
    <cfRule type="cellIs" dxfId="2107" priority="3230" operator="lessThan">
      <formula>$C$4</formula>
    </cfRule>
  </conditionalFormatting>
  <conditionalFormatting sqref="BF35">
    <cfRule type="cellIs" dxfId="2106" priority="3231" operator="lessThan">
      <formula>$C$4</formula>
    </cfRule>
  </conditionalFormatting>
  <conditionalFormatting sqref="BF35">
    <cfRule type="cellIs" dxfId="2105" priority="3232" operator="lessThan">
      <formula>$C$4</formula>
    </cfRule>
  </conditionalFormatting>
  <conditionalFormatting sqref="BF36">
    <cfRule type="cellIs" dxfId="2104" priority="3233" operator="lessThan">
      <formula>$C$4</formula>
    </cfRule>
  </conditionalFormatting>
  <conditionalFormatting sqref="BF36">
    <cfRule type="cellIs" dxfId="2103" priority="3234" operator="lessThan">
      <formula>$C$4</formula>
    </cfRule>
  </conditionalFormatting>
  <conditionalFormatting sqref="BF37">
    <cfRule type="cellIs" dxfId="2102" priority="3235" operator="lessThan">
      <formula>$C$4</formula>
    </cfRule>
  </conditionalFormatting>
  <conditionalFormatting sqref="BF37">
    <cfRule type="cellIs" dxfId="2101" priority="3236" operator="lessThan">
      <formula>$C$4</formula>
    </cfRule>
  </conditionalFormatting>
  <conditionalFormatting sqref="BF38">
    <cfRule type="cellIs" dxfId="2100" priority="3237" operator="lessThan">
      <formula>$C$4</formula>
    </cfRule>
  </conditionalFormatting>
  <conditionalFormatting sqref="BF38">
    <cfRule type="cellIs" dxfId="2099" priority="3238" operator="lessThan">
      <formula>$C$4</formula>
    </cfRule>
  </conditionalFormatting>
  <conditionalFormatting sqref="BF39">
    <cfRule type="cellIs" dxfId="2098" priority="3239" operator="lessThan">
      <formula>$C$4</formula>
    </cfRule>
  </conditionalFormatting>
  <conditionalFormatting sqref="BF39">
    <cfRule type="cellIs" dxfId="2097" priority="3240" operator="lessThan">
      <formula>$C$4</formula>
    </cfRule>
  </conditionalFormatting>
  <conditionalFormatting sqref="BF40">
    <cfRule type="cellIs" dxfId="2096" priority="3241" operator="lessThan">
      <formula>$C$4</formula>
    </cfRule>
  </conditionalFormatting>
  <conditionalFormatting sqref="BF40">
    <cfRule type="cellIs" dxfId="2095" priority="3242" operator="lessThan">
      <formula>$C$4</formula>
    </cfRule>
  </conditionalFormatting>
  <conditionalFormatting sqref="BF41">
    <cfRule type="cellIs" dxfId="2094" priority="3243" operator="lessThan">
      <formula>$C$4</formula>
    </cfRule>
  </conditionalFormatting>
  <conditionalFormatting sqref="BF41">
    <cfRule type="cellIs" dxfId="2093" priority="3244" operator="lessThan">
      <formula>$C$4</formula>
    </cfRule>
  </conditionalFormatting>
  <conditionalFormatting sqref="BF42">
    <cfRule type="cellIs" dxfId="2092" priority="3245" operator="lessThan">
      <formula>$C$4</formula>
    </cfRule>
  </conditionalFormatting>
  <conditionalFormatting sqref="BF42">
    <cfRule type="cellIs" dxfId="2091" priority="3246" operator="lessThan">
      <formula>$C$4</formula>
    </cfRule>
  </conditionalFormatting>
  <conditionalFormatting sqref="BF43">
    <cfRule type="cellIs" dxfId="2090" priority="3247" operator="lessThan">
      <formula>$C$4</formula>
    </cfRule>
  </conditionalFormatting>
  <conditionalFormatting sqref="BF43">
    <cfRule type="cellIs" dxfId="2089" priority="3248" operator="lessThan">
      <formula>$C$4</formula>
    </cfRule>
  </conditionalFormatting>
  <conditionalFormatting sqref="BF44">
    <cfRule type="cellIs" dxfId="2088" priority="3249" operator="lessThan">
      <formula>$C$4</formula>
    </cfRule>
  </conditionalFormatting>
  <conditionalFormatting sqref="BF44">
    <cfRule type="cellIs" dxfId="2087" priority="3250" operator="lessThan">
      <formula>$C$4</formula>
    </cfRule>
  </conditionalFormatting>
  <conditionalFormatting sqref="BF45">
    <cfRule type="cellIs" dxfId="2086" priority="3251" operator="lessThan">
      <formula>$C$4</formula>
    </cfRule>
  </conditionalFormatting>
  <conditionalFormatting sqref="BF45">
    <cfRule type="cellIs" dxfId="2085" priority="3252" operator="lessThan">
      <formula>$C$4</formula>
    </cfRule>
  </conditionalFormatting>
  <conditionalFormatting sqref="BF46">
    <cfRule type="cellIs" dxfId="2084" priority="3253" operator="lessThan">
      <formula>$C$4</formula>
    </cfRule>
  </conditionalFormatting>
  <conditionalFormatting sqref="BF46">
    <cfRule type="cellIs" dxfId="2083" priority="3254" operator="lessThan">
      <formula>$C$4</formula>
    </cfRule>
  </conditionalFormatting>
  <conditionalFormatting sqref="BF47">
    <cfRule type="cellIs" dxfId="2082" priority="3255" operator="lessThan">
      <formula>$C$4</formula>
    </cfRule>
  </conditionalFormatting>
  <conditionalFormatting sqref="BF47">
    <cfRule type="cellIs" dxfId="2081" priority="3256" operator="lessThan">
      <formula>$C$4</formula>
    </cfRule>
  </conditionalFormatting>
  <conditionalFormatting sqref="BF48">
    <cfRule type="cellIs" dxfId="2080" priority="3257" operator="lessThan">
      <formula>$C$4</formula>
    </cfRule>
  </conditionalFormatting>
  <conditionalFormatting sqref="BF48">
    <cfRule type="cellIs" dxfId="2079" priority="3258" operator="lessThan">
      <formula>$C$4</formula>
    </cfRule>
  </conditionalFormatting>
  <conditionalFormatting sqref="BF49">
    <cfRule type="cellIs" dxfId="2078" priority="3259" operator="lessThan">
      <formula>$C$4</formula>
    </cfRule>
  </conditionalFormatting>
  <conditionalFormatting sqref="BF49">
    <cfRule type="cellIs" dxfId="2077" priority="3260" operator="lessThan">
      <formula>$C$4</formula>
    </cfRule>
  </conditionalFormatting>
  <conditionalFormatting sqref="BF50">
    <cfRule type="cellIs" dxfId="2076" priority="3261" operator="lessThan">
      <formula>$C$4</formula>
    </cfRule>
  </conditionalFormatting>
  <conditionalFormatting sqref="BF50">
    <cfRule type="cellIs" dxfId="2075" priority="3262" operator="lessThan">
      <formula>$C$4</formula>
    </cfRule>
  </conditionalFormatting>
  <conditionalFormatting sqref="BF51">
    <cfRule type="cellIs" dxfId="2074" priority="3263" operator="lessThan">
      <formula>$C$4</formula>
    </cfRule>
  </conditionalFormatting>
  <conditionalFormatting sqref="BF51">
    <cfRule type="cellIs" dxfId="2073" priority="3264" operator="lessThan">
      <formula>$C$4</formula>
    </cfRule>
  </conditionalFormatting>
  <conditionalFormatting sqref="BF52">
    <cfRule type="cellIs" dxfId="2072" priority="3265" operator="lessThan">
      <formula>$C$4</formula>
    </cfRule>
  </conditionalFormatting>
  <conditionalFormatting sqref="BF52">
    <cfRule type="cellIs" dxfId="2071" priority="3266" operator="lessThan">
      <formula>$C$4</formula>
    </cfRule>
  </conditionalFormatting>
  <conditionalFormatting sqref="BF53">
    <cfRule type="cellIs" dxfId="2070" priority="3267" operator="lessThan">
      <formula>$C$4</formula>
    </cfRule>
  </conditionalFormatting>
  <conditionalFormatting sqref="BF53">
    <cfRule type="cellIs" dxfId="2069" priority="3268" operator="lessThan">
      <formula>$C$4</formula>
    </cfRule>
  </conditionalFormatting>
  <conditionalFormatting sqref="BF54">
    <cfRule type="cellIs" dxfId="2068" priority="3269" operator="lessThan">
      <formula>$C$4</formula>
    </cfRule>
  </conditionalFormatting>
  <conditionalFormatting sqref="BF54">
    <cfRule type="cellIs" dxfId="2067" priority="3270" operator="lessThan">
      <formula>$C$4</formula>
    </cfRule>
  </conditionalFormatting>
  <conditionalFormatting sqref="BF55">
    <cfRule type="cellIs" dxfId="2066" priority="3271" operator="lessThan">
      <formula>$C$4</formula>
    </cfRule>
  </conditionalFormatting>
  <conditionalFormatting sqref="BF55">
    <cfRule type="cellIs" dxfId="2065" priority="3272" operator="lessThan">
      <formula>$C$4</formula>
    </cfRule>
  </conditionalFormatting>
  <conditionalFormatting sqref="BF56">
    <cfRule type="cellIs" dxfId="2064" priority="3273" operator="lessThan">
      <formula>$C$4</formula>
    </cfRule>
  </conditionalFormatting>
  <conditionalFormatting sqref="BF56">
    <cfRule type="cellIs" dxfId="2063" priority="3274" operator="lessThan">
      <formula>$C$4</formula>
    </cfRule>
  </conditionalFormatting>
  <conditionalFormatting sqref="BF57">
    <cfRule type="cellIs" dxfId="2062" priority="3275" operator="lessThan">
      <formula>$C$4</formula>
    </cfRule>
  </conditionalFormatting>
  <conditionalFormatting sqref="BF57">
    <cfRule type="cellIs" dxfId="2061" priority="3276" operator="lessThan">
      <formula>$C$4</formula>
    </cfRule>
  </conditionalFormatting>
  <conditionalFormatting sqref="BF58">
    <cfRule type="cellIs" dxfId="2060" priority="3277" operator="lessThan">
      <formula>$C$4</formula>
    </cfRule>
  </conditionalFormatting>
  <conditionalFormatting sqref="BF58">
    <cfRule type="cellIs" dxfId="2059" priority="3278" operator="lessThan">
      <formula>$C$4</formula>
    </cfRule>
  </conditionalFormatting>
  <conditionalFormatting sqref="BF59">
    <cfRule type="cellIs" dxfId="2058" priority="3279" operator="lessThan">
      <formula>$C$4</formula>
    </cfRule>
  </conditionalFormatting>
  <conditionalFormatting sqref="BF59">
    <cfRule type="cellIs" dxfId="2057" priority="3280" operator="lessThan">
      <formula>$C$4</formula>
    </cfRule>
  </conditionalFormatting>
  <conditionalFormatting sqref="BF60">
    <cfRule type="cellIs" dxfId="2056" priority="3281" operator="lessThan">
      <formula>$C$4</formula>
    </cfRule>
  </conditionalFormatting>
  <conditionalFormatting sqref="BF60">
    <cfRule type="cellIs" dxfId="2055" priority="3282" operator="lessThan">
      <formula>$C$4</formula>
    </cfRule>
  </conditionalFormatting>
  <conditionalFormatting sqref="BG11">
    <cfRule type="cellIs" dxfId="2054" priority="3283" operator="lessThan">
      <formula>$C$4</formula>
    </cfRule>
  </conditionalFormatting>
  <conditionalFormatting sqref="BG11">
    <cfRule type="cellIs" dxfId="2053" priority="3284" operator="lessThan">
      <formula>$C$4</formula>
    </cfRule>
  </conditionalFormatting>
  <conditionalFormatting sqref="BG12">
    <cfRule type="cellIs" dxfId="2052" priority="3285" operator="lessThan">
      <formula>$C$4</formula>
    </cfRule>
  </conditionalFormatting>
  <conditionalFormatting sqref="BG12">
    <cfRule type="cellIs" dxfId="2051" priority="3286" operator="lessThan">
      <formula>$C$4</formula>
    </cfRule>
  </conditionalFormatting>
  <conditionalFormatting sqref="BG13">
    <cfRule type="cellIs" dxfId="2050" priority="3287" operator="lessThan">
      <formula>$C$4</formula>
    </cfRule>
  </conditionalFormatting>
  <conditionalFormatting sqref="BG13">
    <cfRule type="cellIs" dxfId="2049" priority="3288" operator="lessThan">
      <formula>$C$4</formula>
    </cfRule>
  </conditionalFormatting>
  <conditionalFormatting sqref="BG14">
    <cfRule type="cellIs" dxfId="2048" priority="3289" operator="lessThan">
      <formula>$C$4</formula>
    </cfRule>
  </conditionalFormatting>
  <conditionalFormatting sqref="BG14">
    <cfRule type="cellIs" dxfId="2047" priority="3290" operator="lessThan">
      <formula>$C$4</formula>
    </cfRule>
  </conditionalFormatting>
  <conditionalFormatting sqref="BG15">
    <cfRule type="cellIs" dxfId="2046" priority="3291" operator="lessThan">
      <formula>$C$4</formula>
    </cfRule>
  </conditionalFormatting>
  <conditionalFormatting sqref="BG15">
    <cfRule type="cellIs" dxfId="2045" priority="3292" operator="lessThan">
      <formula>$C$4</formula>
    </cfRule>
  </conditionalFormatting>
  <conditionalFormatting sqref="BG16">
    <cfRule type="cellIs" dxfId="2044" priority="3293" operator="lessThan">
      <formula>$C$4</formula>
    </cfRule>
  </conditionalFormatting>
  <conditionalFormatting sqref="BG16">
    <cfRule type="cellIs" dxfId="2043" priority="3294" operator="lessThan">
      <formula>$C$4</formula>
    </cfRule>
  </conditionalFormatting>
  <conditionalFormatting sqref="BG17">
    <cfRule type="cellIs" dxfId="2042" priority="3295" operator="lessThan">
      <formula>$C$4</formula>
    </cfRule>
  </conditionalFormatting>
  <conditionalFormatting sqref="BG17">
    <cfRule type="cellIs" dxfId="2041" priority="3296" operator="lessThan">
      <formula>$C$4</formula>
    </cfRule>
  </conditionalFormatting>
  <conditionalFormatting sqref="BG18">
    <cfRule type="cellIs" dxfId="2040" priority="3297" operator="lessThan">
      <formula>$C$4</formula>
    </cfRule>
  </conditionalFormatting>
  <conditionalFormatting sqref="BG18">
    <cfRule type="cellIs" dxfId="2039" priority="3298" operator="lessThan">
      <formula>$C$4</formula>
    </cfRule>
  </conditionalFormatting>
  <conditionalFormatting sqref="BG19">
    <cfRule type="cellIs" dxfId="2038" priority="3299" operator="lessThan">
      <formula>$C$4</formula>
    </cfRule>
  </conditionalFormatting>
  <conditionalFormatting sqref="BG19">
    <cfRule type="cellIs" dxfId="2037" priority="3300" operator="lessThan">
      <formula>$C$4</formula>
    </cfRule>
  </conditionalFormatting>
  <conditionalFormatting sqref="BG20">
    <cfRule type="cellIs" dxfId="2036" priority="3301" operator="lessThan">
      <formula>$C$4</formula>
    </cfRule>
  </conditionalFormatting>
  <conditionalFormatting sqref="BG20">
    <cfRule type="cellIs" dxfId="2035" priority="3302" operator="lessThan">
      <formula>$C$4</formula>
    </cfRule>
  </conditionalFormatting>
  <conditionalFormatting sqref="BG21">
    <cfRule type="cellIs" dxfId="2034" priority="3303" operator="lessThan">
      <formula>$C$4</formula>
    </cfRule>
  </conditionalFormatting>
  <conditionalFormatting sqref="BG21">
    <cfRule type="cellIs" dxfId="2033" priority="3304" operator="lessThan">
      <formula>$C$4</formula>
    </cfRule>
  </conditionalFormatting>
  <conditionalFormatting sqref="BG22">
    <cfRule type="cellIs" dxfId="2032" priority="3305" operator="lessThan">
      <formula>$C$4</formula>
    </cfRule>
  </conditionalFormatting>
  <conditionalFormatting sqref="BG22">
    <cfRule type="cellIs" dxfId="2031" priority="3306" operator="lessThan">
      <formula>$C$4</formula>
    </cfRule>
  </conditionalFormatting>
  <conditionalFormatting sqref="BG23">
    <cfRule type="cellIs" dxfId="2030" priority="3307" operator="lessThan">
      <formula>$C$4</formula>
    </cfRule>
  </conditionalFormatting>
  <conditionalFormatting sqref="BG23">
    <cfRule type="cellIs" dxfId="2029" priority="3308" operator="lessThan">
      <formula>$C$4</formula>
    </cfRule>
  </conditionalFormatting>
  <conditionalFormatting sqref="BG24">
    <cfRule type="cellIs" dxfId="2028" priority="3309" operator="lessThan">
      <formula>$C$4</formula>
    </cfRule>
  </conditionalFormatting>
  <conditionalFormatting sqref="BG24">
    <cfRule type="cellIs" dxfId="2027" priority="3310" operator="lessThan">
      <formula>$C$4</formula>
    </cfRule>
  </conditionalFormatting>
  <conditionalFormatting sqref="BG25">
    <cfRule type="cellIs" dxfId="2026" priority="3311" operator="lessThan">
      <formula>$C$4</formula>
    </cfRule>
  </conditionalFormatting>
  <conditionalFormatting sqref="BG25">
    <cfRule type="cellIs" dxfId="2025" priority="3312" operator="lessThan">
      <formula>$C$4</formula>
    </cfRule>
  </conditionalFormatting>
  <conditionalFormatting sqref="BG26">
    <cfRule type="cellIs" dxfId="2024" priority="3313" operator="lessThan">
      <formula>$C$4</formula>
    </cfRule>
  </conditionalFormatting>
  <conditionalFormatting sqref="BG26">
    <cfRule type="cellIs" dxfId="2023" priority="3314" operator="lessThan">
      <formula>$C$4</formula>
    </cfRule>
  </conditionalFormatting>
  <conditionalFormatting sqref="BG27">
    <cfRule type="cellIs" dxfId="2022" priority="3315" operator="lessThan">
      <formula>$C$4</formula>
    </cfRule>
  </conditionalFormatting>
  <conditionalFormatting sqref="BG27">
    <cfRule type="cellIs" dxfId="2021" priority="3316" operator="lessThan">
      <formula>$C$4</formula>
    </cfRule>
  </conditionalFormatting>
  <conditionalFormatting sqref="BG28">
    <cfRule type="cellIs" dxfId="2020" priority="3317" operator="lessThan">
      <formula>$C$4</formula>
    </cfRule>
  </conditionalFormatting>
  <conditionalFormatting sqref="BG28">
    <cfRule type="cellIs" dxfId="2019" priority="3318" operator="lessThan">
      <formula>$C$4</formula>
    </cfRule>
  </conditionalFormatting>
  <conditionalFormatting sqref="BG29">
    <cfRule type="cellIs" dxfId="2018" priority="3319" operator="lessThan">
      <formula>$C$4</formula>
    </cfRule>
  </conditionalFormatting>
  <conditionalFormatting sqref="BG29">
    <cfRule type="cellIs" dxfId="2017" priority="3320" operator="lessThan">
      <formula>$C$4</formula>
    </cfRule>
  </conditionalFormatting>
  <conditionalFormatting sqref="BG30">
    <cfRule type="cellIs" dxfId="2016" priority="3321" operator="lessThan">
      <formula>$C$4</formula>
    </cfRule>
  </conditionalFormatting>
  <conditionalFormatting sqref="BG30">
    <cfRule type="cellIs" dxfId="2015" priority="3322" operator="lessThan">
      <formula>$C$4</formula>
    </cfRule>
  </conditionalFormatting>
  <conditionalFormatting sqref="BG31">
    <cfRule type="cellIs" dxfId="2014" priority="3323" operator="lessThan">
      <formula>$C$4</formula>
    </cfRule>
  </conditionalFormatting>
  <conditionalFormatting sqref="BG31">
    <cfRule type="cellIs" dxfId="2013" priority="3324" operator="lessThan">
      <formula>$C$4</formula>
    </cfRule>
  </conditionalFormatting>
  <conditionalFormatting sqref="BG32">
    <cfRule type="cellIs" dxfId="2012" priority="3325" operator="lessThan">
      <formula>$C$4</formula>
    </cfRule>
  </conditionalFormatting>
  <conditionalFormatting sqref="BG32">
    <cfRule type="cellIs" dxfId="2011" priority="3326" operator="lessThan">
      <formula>$C$4</formula>
    </cfRule>
  </conditionalFormatting>
  <conditionalFormatting sqref="BG33">
    <cfRule type="cellIs" dxfId="2010" priority="3327" operator="lessThan">
      <formula>$C$4</formula>
    </cfRule>
  </conditionalFormatting>
  <conditionalFormatting sqref="BG33">
    <cfRule type="cellIs" dxfId="2009" priority="3328" operator="lessThan">
      <formula>$C$4</formula>
    </cfRule>
  </conditionalFormatting>
  <conditionalFormatting sqref="BG34">
    <cfRule type="cellIs" dxfId="2008" priority="3329" operator="lessThan">
      <formula>$C$4</formula>
    </cfRule>
  </conditionalFormatting>
  <conditionalFormatting sqref="BG34">
    <cfRule type="cellIs" dxfId="2007" priority="3330" operator="lessThan">
      <formula>$C$4</formula>
    </cfRule>
  </conditionalFormatting>
  <conditionalFormatting sqref="BG35">
    <cfRule type="cellIs" dxfId="2006" priority="3331" operator="lessThan">
      <formula>$C$4</formula>
    </cfRule>
  </conditionalFormatting>
  <conditionalFormatting sqref="BG35">
    <cfRule type="cellIs" dxfId="2005" priority="3332" operator="lessThan">
      <formula>$C$4</formula>
    </cfRule>
  </conditionalFormatting>
  <conditionalFormatting sqref="BG36">
    <cfRule type="cellIs" dxfId="2004" priority="3333" operator="lessThan">
      <formula>$C$4</formula>
    </cfRule>
  </conditionalFormatting>
  <conditionalFormatting sqref="BG36">
    <cfRule type="cellIs" dxfId="2003" priority="3334" operator="lessThan">
      <formula>$C$4</formula>
    </cfRule>
  </conditionalFormatting>
  <conditionalFormatting sqref="BG37">
    <cfRule type="cellIs" dxfId="2002" priority="3335" operator="lessThan">
      <formula>$C$4</formula>
    </cfRule>
  </conditionalFormatting>
  <conditionalFormatting sqref="BG37">
    <cfRule type="cellIs" dxfId="2001" priority="3336" operator="lessThan">
      <formula>$C$4</formula>
    </cfRule>
  </conditionalFormatting>
  <conditionalFormatting sqref="BG38">
    <cfRule type="cellIs" dxfId="2000" priority="3337" operator="lessThan">
      <formula>$C$4</formula>
    </cfRule>
  </conditionalFormatting>
  <conditionalFormatting sqref="BG38">
    <cfRule type="cellIs" dxfId="1999" priority="3338" operator="lessThan">
      <formula>$C$4</formula>
    </cfRule>
  </conditionalFormatting>
  <conditionalFormatting sqref="BG39">
    <cfRule type="cellIs" dxfId="1998" priority="3339" operator="lessThan">
      <formula>$C$4</formula>
    </cfRule>
  </conditionalFormatting>
  <conditionalFormatting sqref="BG39">
    <cfRule type="cellIs" dxfId="1997" priority="3340" operator="lessThan">
      <formula>$C$4</formula>
    </cfRule>
  </conditionalFormatting>
  <conditionalFormatting sqref="BG40">
    <cfRule type="cellIs" dxfId="1996" priority="3341" operator="lessThan">
      <formula>$C$4</formula>
    </cfRule>
  </conditionalFormatting>
  <conditionalFormatting sqref="BG40">
    <cfRule type="cellIs" dxfId="1995" priority="3342" operator="lessThan">
      <formula>$C$4</formula>
    </cfRule>
  </conditionalFormatting>
  <conditionalFormatting sqref="BG41">
    <cfRule type="cellIs" dxfId="1994" priority="3343" operator="lessThan">
      <formula>$C$4</formula>
    </cfRule>
  </conditionalFormatting>
  <conditionalFormatting sqref="BG41">
    <cfRule type="cellIs" dxfId="1993" priority="3344" operator="lessThan">
      <formula>$C$4</formula>
    </cfRule>
  </conditionalFormatting>
  <conditionalFormatting sqref="BG42">
    <cfRule type="cellIs" dxfId="1992" priority="3345" operator="lessThan">
      <formula>$C$4</formula>
    </cfRule>
  </conditionalFormatting>
  <conditionalFormatting sqref="BG42">
    <cfRule type="cellIs" dxfId="1991" priority="3346" operator="lessThan">
      <formula>$C$4</formula>
    </cfRule>
  </conditionalFormatting>
  <conditionalFormatting sqref="BG43">
    <cfRule type="cellIs" dxfId="1990" priority="3347" operator="lessThan">
      <formula>$C$4</formula>
    </cfRule>
  </conditionalFormatting>
  <conditionalFormatting sqref="BG43">
    <cfRule type="cellIs" dxfId="1989" priority="3348" operator="lessThan">
      <formula>$C$4</formula>
    </cfRule>
  </conditionalFormatting>
  <conditionalFormatting sqref="BG44">
    <cfRule type="cellIs" dxfId="1988" priority="3349" operator="lessThan">
      <formula>$C$4</formula>
    </cfRule>
  </conditionalFormatting>
  <conditionalFormatting sqref="BG44">
    <cfRule type="cellIs" dxfId="1987" priority="3350" operator="lessThan">
      <formula>$C$4</formula>
    </cfRule>
  </conditionalFormatting>
  <conditionalFormatting sqref="BG45">
    <cfRule type="cellIs" dxfId="1986" priority="3351" operator="lessThan">
      <formula>$C$4</formula>
    </cfRule>
  </conditionalFormatting>
  <conditionalFormatting sqref="BG45">
    <cfRule type="cellIs" dxfId="1985" priority="3352" operator="lessThan">
      <formula>$C$4</formula>
    </cfRule>
  </conditionalFormatting>
  <conditionalFormatting sqref="BG46">
    <cfRule type="cellIs" dxfId="1984" priority="3353" operator="lessThan">
      <formula>$C$4</formula>
    </cfRule>
  </conditionalFormatting>
  <conditionalFormatting sqref="BG46">
    <cfRule type="cellIs" dxfId="1983" priority="3354" operator="lessThan">
      <formula>$C$4</formula>
    </cfRule>
  </conditionalFormatting>
  <conditionalFormatting sqref="BG47">
    <cfRule type="cellIs" dxfId="1982" priority="3355" operator="lessThan">
      <formula>$C$4</formula>
    </cfRule>
  </conditionalFormatting>
  <conditionalFormatting sqref="BG47">
    <cfRule type="cellIs" dxfId="1981" priority="3356" operator="lessThan">
      <formula>$C$4</formula>
    </cfRule>
  </conditionalFormatting>
  <conditionalFormatting sqref="BG48">
    <cfRule type="cellIs" dxfId="1980" priority="3357" operator="lessThan">
      <formula>$C$4</formula>
    </cfRule>
  </conditionalFormatting>
  <conditionalFormatting sqref="BG48">
    <cfRule type="cellIs" dxfId="1979" priority="3358" operator="lessThan">
      <formula>$C$4</formula>
    </cfRule>
  </conditionalFormatting>
  <conditionalFormatting sqref="BG49">
    <cfRule type="cellIs" dxfId="1978" priority="3359" operator="lessThan">
      <formula>$C$4</formula>
    </cfRule>
  </conditionalFormatting>
  <conditionalFormatting sqref="BG49">
    <cfRule type="cellIs" dxfId="1977" priority="3360" operator="lessThan">
      <formula>$C$4</formula>
    </cfRule>
  </conditionalFormatting>
  <conditionalFormatting sqref="BG50">
    <cfRule type="cellIs" dxfId="1976" priority="3361" operator="lessThan">
      <formula>$C$4</formula>
    </cfRule>
  </conditionalFormatting>
  <conditionalFormatting sqref="BG50">
    <cfRule type="cellIs" dxfId="1975" priority="3362" operator="lessThan">
      <formula>$C$4</formula>
    </cfRule>
  </conditionalFormatting>
  <conditionalFormatting sqref="BG51">
    <cfRule type="cellIs" dxfId="1974" priority="3363" operator="lessThan">
      <formula>$C$4</formula>
    </cfRule>
  </conditionalFormatting>
  <conditionalFormatting sqref="BG51">
    <cfRule type="cellIs" dxfId="1973" priority="3364" operator="lessThan">
      <formula>$C$4</formula>
    </cfRule>
  </conditionalFormatting>
  <conditionalFormatting sqref="BG52">
    <cfRule type="cellIs" dxfId="1972" priority="3365" operator="lessThan">
      <formula>$C$4</formula>
    </cfRule>
  </conditionalFormatting>
  <conditionalFormatting sqref="BG52">
    <cfRule type="cellIs" dxfId="1971" priority="3366" operator="lessThan">
      <formula>$C$4</formula>
    </cfRule>
  </conditionalFormatting>
  <conditionalFormatting sqref="BG53">
    <cfRule type="cellIs" dxfId="1970" priority="3367" operator="lessThan">
      <formula>$C$4</formula>
    </cfRule>
  </conditionalFormatting>
  <conditionalFormatting sqref="BG53">
    <cfRule type="cellIs" dxfId="1969" priority="3368" operator="lessThan">
      <formula>$C$4</formula>
    </cfRule>
  </conditionalFormatting>
  <conditionalFormatting sqref="BG54">
    <cfRule type="cellIs" dxfId="1968" priority="3369" operator="lessThan">
      <formula>$C$4</formula>
    </cfRule>
  </conditionalFormatting>
  <conditionalFormatting sqref="BG54">
    <cfRule type="cellIs" dxfId="1967" priority="3370" operator="lessThan">
      <formula>$C$4</formula>
    </cfRule>
  </conditionalFormatting>
  <conditionalFormatting sqref="BG55">
    <cfRule type="cellIs" dxfId="1966" priority="3371" operator="lessThan">
      <formula>$C$4</formula>
    </cfRule>
  </conditionalFormatting>
  <conditionalFormatting sqref="BG55">
    <cfRule type="cellIs" dxfId="1965" priority="3372" operator="lessThan">
      <formula>$C$4</formula>
    </cfRule>
  </conditionalFormatting>
  <conditionalFormatting sqref="BG56">
    <cfRule type="cellIs" dxfId="1964" priority="3373" operator="lessThan">
      <formula>$C$4</formula>
    </cfRule>
  </conditionalFormatting>
  <conditionalFormatting sqref="BG56">
    <cfRule type="cellIs" dxfId="1963" priority="3374" operator="lessThan">
      <formula>$C$4</formula>
    </cfRule>
  </conditionalFormatting>
  <conditionalFormatting sqref="BG57">
    <cfRule type="cellIs" dxfId="1962" priority="3375" operator="lessThan">
      <formula>$C$4</formula>
    </cfRule>
  </conditionalFormatting>
  <conditionalFormatting sqref="BG57">
    <cfRule type="cellIs" dxfId="1961" priority="3376" operator="lessThan">
      <formula>$C$4</formula>
    </cfRule>
  </conditionalFormatting>
  <conditionalFormatting sqref="BG58">
    <cfRule type="cellIs" dxfId="1960" priority="3377" operator="lessThan">
      <formula>$C$4</formula>
    </cfRule>
  </conditionalFormatting>
  <conditionalFormatting sqref="BG58">
    <cfRule type="cellIs" dxfId="1959" priority="3378" operator="lessThan">
      <formula>$C$4</formula>
    </cfRule>
  </conditionalFormatting>
  <conditionalFormatting sqref="BG59">
    <cfRule type="cellIs" dxfId="1958" priority="3379" operator="lessThan">
      <formula>$C$4</formula>
    </cfRule>
  </conditionalFormatting>
  <conditionalFormatting sqref="BG59">
    <cfRule type="cellIs" dxfId="1957" priority="3380" operator="lessThan">
      <formula>$C$4</formula>
    </cfRule>
  </conditionalFormatting>
  <conditionalFormatting sqref="BG60">
    <cfRule type="cellIs" dxfId="1956" priority="3381" operator="lessThan">
      <formula>$C$4</formula>
    </cfRule>
  </conditionalFormatting>
  <conditionalFormatting sqref="BG60">
    <cfRule type="cellIs" dxfId="1955" priority="3382" operator="lessThan">
      <formula>$C$4</formula>
    </cfRule>
  </conditionalFormatting>
  <conditionalFormatting sqref="BH11">
    <cfRule type="cellIs" dxfId="1954" priority="3383" operator="lessThan">
      <formula>$C$4</formula>
    </cfRule>
  </conditionalFormatting>
  <conditionalFormatting sqref="BH11">
    <cfRule type="cellIs" dxfId="1953" priority="3384" operator="lessThan">
      <formula>$C$4</formula>
    </cfRule>
  </conditionalFormatting>
  <conditionalFormatting sqref="BH12">
    <cfRule type="cellIs" dxfId="1952" priority="3385" operator="lessThan">
      <formula>$C$4</formula>
    </cfRule>
  </conditionalFormatting>
  <conditionalFormatting sqref="BH12">
    <cfRule type="cellIs" dxfId="1951" priority="3386" operator="lessThan">
      <formula>$C$4</formula>
    </cfRule>
  </conditionalFormatting>
  <conditionalFormatting sqref="BH13">
    <cfRule type="cellIs" dxfId="1950" priority="3387" operator="lessThan">
      <formula>$C$4</formula>
    </cfRule>
  </conditionalFormatting>
  <conditionalFormatting sqref="BH13">
    <cfRule type="cellIs" dxfId="1949" priority="3388" operator="lessThan">
      <formula>$C$4</formula>
    </cfRule>
  </conditionalFormatting>
  <conditionalFormatting sqref="BH14">
    <cfRule type="cellIs" dxfId="1948" priority="3389" operator="lessThan">
      <formula>$C$4</formula>
    </cfRule>
  </conditionalFormatting>
  <conditionalFormatting sqref="BH14">
    <cfRule type="cellIs" dxfId="1947" priority="3390" operator="lessThan">
      <formula>$C$4</formula>
    </cfRule>
  </conditionalFormatting>
  <conditionalFormatting sqref="BH15">
    <cfRule type="cellIs" dxfId="1946" priority="3391" operator="lessThan">
      <formula>$C$4</formula>
    </cfRule>
  </conditionalFormatting>
  <conditionalFormatting sqref="BH15">
    <cfRule type="cellIs" dxfId="1945" priority="3392" operator="lessThan">
      <formula>$C$4</formula>
    </cfRule>
  </conditionalFormatting>
  <conditionalFormatting sqref="BH16">
    <cfRule type="cellIs" dxfId="1944" priority="3393" operator="lessThan">
      <formula>$C$4</formula>
    </cfRule>
  </conditionalFormatting>
  <conditionalFormatting sqref="BH16">
    <cfRule type="cellIs" dxfId="1943" priority="3394" operator="lessThan">
      <formula>$C$4</formula>
    </cfRule>
  </conditionalFormatting>
  <conditionalFormatting sqref="BH17">
    <cfRule type="cellIs" dxfId="1942" priority="3395" operator="lessThan">
      <formula>$C$4</formula>
    </cfRule>
  </conditionalFormatting>
  <conditionalFormatting sqref="BH17">
    <cfRule type="cellIs" dxfId="1941" priority="3396" operator="lessThan">
      <formula>$C$4</formula>
    </cfRule>
  </conditionalFormatting>
  <conditionalFormatting sqref="BH18">
    <cfRule type="cellIs" dxfId="1940" priority="3397" operator="lessThan">
      <formula>$C$4</formula>
    </cfRule>
  </conditionalFormatting>
  <conditionalFormatting sqref="BH18">
    <cfRule type="cellIs" dxfId="1939" priority="3398" operator="lessThan">
      <formula>$C$4</formula>
    </cfRule>
  </conditionalFormatting>
  <conditionalFormatting sqref="BH19">
    <cfRule type="cellIs" dxfId="1938" priority="3399" operator="lessThan">
      <formula>$C$4</formula>
    </cfRule>
  </conditionalFormatting>
  <conditionalFormatting sqref="BH19">
    <cfRule type="cellIs" dxfId="1937" priority="3400" operator="lessThan">
      <formula>$C$4</formula>
    </cfRule>
  </conditionalFormatting>
  <conditionalFormatting sqref="BH20">
    <cfRule type="cellIs" dxfId="1936" priority="3401" operator="lessThan">
      <formula>$C$4</formula>
    </cfRule>
  </conditionalFormatting>
  <conditionalFormatting sqref="BH20">
    <cfRule type="cellIs" dxfId="1935" priority="3402" operator="lessThan">
      <formula>$C$4</formula>
    </cfRule>
  </conditionalFormatting>
  <conditionalFormatting sqref="BH21">
    <cfRule type="cellIs" dxfId="1934" priority="3403" operator="lessThan">
      <formula>$C$4</formula>
    </cfRule>
  </conditionalFormatting>
  <conditionalFormatting sqref="BH21">
    <cfRule type="cellIs" dxfId="1933" priority="3404" operator="lessThan">
      <formula>$C$4</formula>
    </cfRule>
  </conditionalFormatting>
  <conditionalFormatting sqref="BH22">
    <cfRule type="cellIs" dxfId="1932" priority="3405" operator="lessThan">
      <formula>$C$4</formula>
    </cfRule>
  </conditionalFormatting>
  <conditionalFormatting sqref="BH22">
    <cfRule type="cellIs" dxfId="1931" priority="3406" operator="lessThan">
      <formula>$C$4</formula>
    </cfRule>
  </conditionalFormatting>
  <conditionalFormatting sqref="BH23">
    <cfRule type="cellIs" dxfId="1930" priority="3407" operator="lessThan">
      <formula>$C$4</formula>
    </cfRule>
  </conditionalFormatting>
  <conditionalFormatting sqref="BH23">
    <cfRule type="cellIs" dxfId="1929" priority="3408" operator="lessThan">
      <formula>$C$4</formula>
    </cfRule>
  </conditionalFormatting>
  <conditionalFormatting sqref="BH24">
    <cfRule type="cellIs" dxfId="1928" priority="3409" operator="lessThan">
      <formula>$C$4</formula>
    </cfRule>
  </conditionalFormatting>
  <conditionalFormatting sqref="BH24">
    <cfRule type="cellIs" dxfId="1927" priority="3410" operator="lessThan">
      <formula>$C$4</formula>
    </cfRule>
  </conditionalFormatting>
  <conditionalFormatting sqref="BH25">
    <cfRule type="cellIs" dxfId="1926" priority="3411" operator="lessThan">
      <formula>$C$4</formula>
    </cfRule>
  </conditionalFormatting>
  <conditionalFormatting sqref="BH25">
    <cfRule type="cellIs" dxfId="1925" priority="3412" operator="lessThan">
      <formula>$C$4</formula>
    </cfRule>
  </conditionalFormatting>
  <conditionalFormatting sqref="BH26">
    <cfRule type="cellIs" dxfId="1924" priority="3413" operator="lessThan">
      <formula>$C$4</formula>
    </cfRule>
  </conditionalFormatting>
  <conditionalFormatting sqref="BH26">
    <cfRule type="cellIs" dxfId="1923" priority="3414" operator="lessThan">
      <formula>$C$4</formula>
    </cfRule>
  </conditionalFormatting>
  <conditionalFormatting sqref="BH27">
    <cfRule type="cellIs" dxfId="1922" priority="3415" operator="lessThan">
      <formula>$C$4</formula>
    </cfRule>
  </conditionalFormatting>
  <conditionalFormatting sqref="BH27">
    <cfRule type="cellIs" dxfId="1921" priority="3416" operator="lessThan">
      <formula>$C$4</formula>
    </cfRule>
  </conditionalFormatting>
  <conditionalFormatting sqref="BH28">
    <cfRule type="cellIs" dxfId="1920" priority="3417" operator="lessThan">
      <formula>$C$4</formula>
    </cfRule>
  </conditionalFormatting>
  <conditionalFormatting sqref="BH28">
    <cfRule type="cellIs" dxfId="1919" priority="3418" operator="lessThan">
      <formula>$C$4</formula>
    </cfRule>
  </conditionalFormatting>
  <conditionalFormatting sqref="BH29">
    <cfRule type="cellIs" dxfId="1918" priority="3419" operator="lessThan">
      <formula>$C$4</formula>
    </cfRule>
  </conditionalFormatting>
  <conditionalFormatting sqref="BH29">
    <cfRule type="cellIs" dxfId="1917" priority="3420" operator="lessThan">
      <formula>$C$4</formula>
    </cfRule>
  </conditionalFormatting>
  <conditionalFormatting sqref="BH30">
    <cfRule type="cellIs" dxfId="1916" priority="3421" operator="lessThan">
      <formula>$C$4</formula>
    </cfRule>
  </conditionalFormatting>
  <conditionalFormatting sqref="BH30">
    <cfRule type="cellIs" dxfId="1915" priority="3422" operator="lessThan">
      <formula>$C$4</formula>
    </cfRule>
  </conditionalFormatting>
  <conditionalFormatting sqref="BH31">
    <cfRule type="cellIs" dxfId="1914" priority="3423" operator="lessThan">
      <formula>$C$4</formula>
    </cfRule>
  </conditionalFormatting>
  <conditionalFormatting sqref="BH31">
    <cfRule type="cellIs" dxfId="1913" priority="3424" operator="lessThan">
      <formula>$C$4</formula>
    </cfRule>
  </conditionalFormatting>
  <conditionalFormatting sqref="BH32">
    <cfRule type="cellIs" dxfId="1912" priority="3425" operator="lessThan">
      <formula>$C$4</formula>
    </cfRule>
  </conditionalFormatting>
  <conditionalFormatting sqref="BH32">
    <cfRule type="cellIs" dxfId="1911" priority="3426" operator="lessThan">
      <formula>$C$4</formula>
    </cfRule>
  </conditionalFormatting>
  <conditionalFormatting sqref="BH33">
    <cfRule type="cellIs" dxfId="1910" priority="3427" operator="lessThan">
      <formula>$C$4</formula>
    </cfRule>
  </conditionalFormatting>
  <conditionalFormatting sqref="BH33">
    <cfRule type="cellIs" dxfId="1909" priority="3428" operator="lessThan">
      <formula>$C$4</formula>
    </cfRule>
  </conditionalFormatting>
  <conditionalFormatting sqref="BH34">
    <cfRule type="cellIs" dxfId="1908" priority="3429" operator="lessThan">
      <formula>$C$4</formula>
    </cfRule>
  </conditionalFormatting>
  <conditionalFormatting sqref="BH34">
    <cfRule type="cellIs" dxfId="1907" priority="3430" operator="lessThan">
      <formula>$C$4</formula>
    </cfRule>
  </conditionalFormatting>
  <conditionalFormatting sqref="BH35">
    <cfRule type="cellIs" dxfId="1906" priority="3431" operator="lessThan">
      <formula>$C$4</formula>
    </cfRule>
  </conditionalFormatting>
  <conditionalFormatting sqref="BH35">
    <cfRule type="cellIs" dxfId="1905" priority="3432" operator="lessThan">
      <formula>$C$4</formula>
    </cfRule>
  </conditionalFormatting>
  <conditionalFormatting sqref="BH36">
    <cfRule type="cellIs" dxfId="1904" priority="3433" operator="lessThan">
      <formula>$C$4</formula>
    </cfRule>
  </conditionalFormatting>
  <conditionalFormatting sqref="BH36">
    <cfRule type="cellIs" dxfId="1903" priority="3434" operator="lessThan">
      <formula>$C$4</formula>
    </cfRule>
  </conditionalFormatting>
  <conditionalFormatting sqref="BH37">
    <cfRule type="cellIs" dxfId="1902" priority="3435" operator="lessThan">
      <formula>$C$4</formula>
    </cfRule>
  </conditionalFormatting>
  <conditionalFormatting sqref="BH37">
    <cfRule type="cellIs" dxfId="1901" priority="3436" operator="lessThan">
      <formula>$C$4</formula>
    </cfRule>
  </conditionalFormatting>
  <conditionalFormatting sqref="BH38">
    <cfRule type="cellIs" dxfId="1900" priority="3437" operator="lessThan">
      <formula>$C$4</formula>
    </cfRule>
  </conditionalFormatting>
  <conditionalFormatting sqref="BH38">
    <cfRule type="cellIs" dxfId="1899" priority="3438" operator="lessThan">
      <formula>$C$4</formula>
    </cfRule>
  </conditionalFormatting>
  <conditionalFormatting sqref="BH39">
    <cfRule type="cellIs" dxfId="1898" priority="3439" operator="lessThan">
      <formula>$C$4</formula>
    </cfRule>
  </conditionalFormatting>
  <conditionalFormatting sqref="BH39">
    <cfRule type="cellIs" dxfId="1897" priority="3440" operator="lessThan">
      <formula>$C$4</formula>
    </cfRule>
  </conditionalFormatting>
  <conditionalFormatting sqref="BH40">
    <cfRule type="cellIs" dxfId="1896" priority="3441" operator="lessThan">
      <formula>$C$4</formula>
    </cfRule>
  </conditionalFormatting>
  <conditionalFormatting sqref="BH40">
    <cfRule type="cellIs" dxfId="1895" priority="3442" operator="lessThan">
      <formula>$C$4</formula>
    </cfRule>
  </conditionalFormatting>
  <conditionalFormatting sqref="BH41">
    <cfRule type="cellIs" dxfId="1894" priority="3443" operator="lessThan">
      <formula>$C$4</formula>
    </cfRule>
  </conditionalFormatting>
  <conditionalFormatting sqref="BH41">
    <cfRule type="cellIs" dxfId="1893" priority="3444" operator="lessThan">
      <formula>$C$4</formula>
    </cfRule>
  </conditionalFormatting>
  <conditionalFormatting sqref="BH42">
    <cfRule type="cellIs" dxfId="1892" priority="3445" operator="lessThan">
      <formula>$C$4</formula>
    </cfRule>
  </conditionalFormatting>
  <conditionalFormatting sqref="BH42">
    <cfRule type="cellIs" dxfId="1891" priority="3446" operator="lessThan">
      <formula>$C$4</formula>
    </cfRule>
  </conditionalFormatting>
  <conditionalFormatting sqref="BH43">
    <cfRule type="cellIs" dxfId="1890" priority="3447" operator="lessThan">
      <formula>$C$4</formula>
    </cfRule>
  </conditionalFormatting>
  <conditionalFormatting sqref="BH43">
    <cfRule type="cellIs" dxfId="1889" priority="3448" operator="lessThan">
      <formula>$C$4</formula>
    </cfRule>
  </conditionalFormatting>
  <conditionalFormatting sqref="BH44">
    <cfRule type="cellIs" dxfId="1888" priority="3449" operator="lessThan">
      <formula>$C$4</formula>
    </cfRule>
  </conditionalFormatting>
  <conditionalFormatting sqref="BH44">
    <cfRule type="cellIs" dxfId="1887" priority="3450" operator="lessThan">
      <formula>$C$4</formula>
    </cfRule>
  </conditionalFormatting>
  <conditionalFormatting sqref="BH45">
    <cfRule type="cellIs" dxfId="1886" priority="3451" operator="lessThan">
      <formula>$C$4</formula>
    </cfRule>
  </conditionalFormatting>
  <conditionalFormatting sqref="BH45">
    <cfRule type="cellIs" dxfId="1885" priority="3452" operator="lessThan">
      <formula>$C$4</formula>
    </cfRule>
  </conditionalFormatting>
  <conditionalFormatting sqref="BH46">
    <cfRule type="cellIs" dxfId="1884" priority="3453" operator="lessThan">
      <formula>$C$4</formula>
    </cfRule>
  </conditionalFormatting>
  <conditionalFormatting sqref="BH46">
    <cfRule type="cellIs" dxfId="1883" priority="3454" operator="lessThan">
      <formula>$C$4</formula>
    </cfRule>
  </conditionalFormatting>
  <conditionalFormatting sqref="BH47">
    <cfRule type="cellIs" dxfId="1882" priority="3455" operator="lessThan">
      <formula>$C$4</formula>
    </cfRule>
  </conditionalFormatting>
  <conditionalFormatting sqref="BH47">
    <cfRule type="cellIs" dxfId="1881" priority="3456" operator="lessThan">
      <formula>$C$4</formula>
    </cfRule>
  </conditionalFormatting>
  <conditionalFormatting sqref="BH48">
    <cfRule type="cellIs" dxfId="1880" priority="3457" operator="lessThan">
      <formula>$C$4</formula>
    </cfRule>
  </conditionalFormatting>
  <conditionalFormatting sqref="BH48">
    <cfRule type="cellIs" dxfId="1879" priority="3458" operator="lessThan">
      <formula>$C$4</formula>
    </cfRule>
  </conditionalFormatting>
  <conditionalFormatting sqref="BH49">
    <cfRule type="cellIs" dxfId="1878" priority="3459" operator="lessThan">
      <formula>$C$4</formula>
    </cfRule>
  </conditionalFormatting>
  <conditionalFormatting sqref="BH49">
    <cfRule type="cellIs" dxfId="1877" priority="3460" operator="lessThan">
      <formula>$C$4</formula>
    </cfRule>
  </conditionalFormatting>
  <conditionalFormatting sqref="BH50">
    <cfRule type="cellIs" dxfId="1876" priority="3461" operator="lessThan">
      <formula>$C$4</formula>
    </cfRule>
  </conditionalFormatting>
  <conditionalFormatting sqref="BH50">
    <cfRule type="cellIs" dxfId="1875" priority="3462" operator="lessThan">
      <formula>$C$4</formula>
    </cfRule>
  </conditionalFormatting>
  <conditionalFormatting sqref="BH51">
    <cfRule type="cellIs" dxfId="1874" priority="3463" operator="lessThan">
      <formula>$C$4</formula>
    </cfRule>
  </conditionalFormatting>
  <conditionalFormatting sqref="BH51">
    <cfRule type="cellIs" dxfId="1873" priority="3464" operator="lessThan">
      <formula>$C$4</formula>
    </cfRule>
  </conditionalFormatting>
  <conditionalFormatting sqref="BH52">
    <cfRule type="cellIs" dxfId="1872" priority="3465" operator="lessThan">
      <formula>$C$4</formula>
    </cfRule>
  </conditionalFormatting>
  <conditionalFormatting sqref="BH52">
    <cfRule type="cellIs" dxfId="1871" priority="3466" operator="lessThan">
      <formula>$C$4</formula>
    </cfRule>
  </conditionalFormatting>
  <conditionalFormatting sqref="BH53">
    <cfRule type="cellIs" dxfId="1870" priority="3467" operator="lessThan">
      <formula>$C$4</formula>
    </cfRule>
  </conditionalFormatting>
  <conditionalFormatting sqref="BH53">
    <cfRule type="cellIs" dxfId="1869" priority="3468" operator="lessThan">
      <formula>$C$4</formula>
    </cfRule>
  </conditionalFormatting>
  <conditionalFormatting sqref="BH54">
    <cfRule type="cellIs" dxfId="1868" priority="3469" operator="lessThan">
      <formula>$C$4</formula>
    </cfRule>
  </conditionalFormatting>
  <conditionalFormatting sqref="BH54">
    <cfRule type="cellIs" dxfId="1867" priority="3470" operator="lessThan">
      <formula>$C$4</formula>
    </cfRule>
  </conditionalFormatting>
  <conditionalFormatting sqref="BH55">
    <cfRule type="cellIs" dxfId="1866" priority="3471" operator="lessThan">
      <formula>$C$4</formula>
    </cfRule>
  </conditionalFormatting>
  <conditionalFormatting sqref="BH55">
    <cfRule type="cellIs" dxfId="1865" priority="3472" operator="lessThan">
      <formula>$C$4</formula>
    </cfRule>
  </conditionalFormatting>
  <conditionalFormatting sqref="BH56">
    <cfRule type="cellIs" dxfId="1864" priority="3473" operator="lessThan">
      <formula>$C$4</formula>
    </cfRule>
  </conditionalFormatting>
  <conditionalFormatting sqref="BH56">
    <cfRule type="cellIs" dxfId="1863" priority="3474" operator="lessThan">
      <formula>$C$4</formula>
    </cfRule>
  </conditionalFormatting>
  <conditionalFormatting sqref="BH57">
    <cfRule type="cellIs" dxfId="1862" priority="3475" operator="lessThan">
      <formula>$C$4</formula>
    </cfRule>
  </conditionalFormatting>
  <conditionalFormatting sqref="BH57">
    <cfRule type="cellIs" dxfId="1861" priority="3476" operator="lessThan">
      <formula>$C$4</formula>
    </cfRule>
  </conditionalFormatting>
  <conditionalFormatting sqref="BH58">
    <cfRule type="cellIs" dxfId="1860" priority="3477" operator="lessThan">
      <formula>$C$4</formula>
    </cfRule>
  </conditionalFormatting>
  <conditionalFormatting sqref="BH58">
    <cfRule type="cellIs" dxfId="1859" priority="3478" operator="lessThan">
      <formula>$C$4</formula>
    </cfRule>
  </conditionalFormatting>
  <conditionalFormatting sqref="BH59">
    <cfRule type="cellIs" dxfId="1858" priority="3479" operator="lessThan">
      <formula>$C$4</formula>
    </cfRule>
  </conditionalFormatting>
  <conditionalFormatting sqref="BH59">
    <cfRule type="cellIs" dxfId="1857" priority="3480" operator="lessThan">
      <formula>$C$4</formula>
    </cfRule>
  </conditionalFormatting>
  <conditionalFormatting sqref="BH60">
    <cfRule type="cellIs" dxfId="1856" priority="3481" operator="lessThan">
      <formula>$C$4</formula>
    </cfRule>
  </conditionalFormatting>
  <conditionalFormatting sqref="BH60">
    <cfRule type="cellIs" dxfId="1855" priority="3482" operator="lessThan">
      <formula>$C$4</formula>
    </cfRule>
  </conditionalFormatting>
  <conditionalFormatting sqref="BI11">
    <cfRule type="cellIs" dxfId="1854" priority="3483" operator="lessThan">
      <formula>$C$4</formula>
    </cfRule>
  </conditionalFormatting>
  <conditionalFormatting sqref="BI11">
    <cfRule type="cellIs" dxfId="1853" priority="3484" operator="lessThan">
      <formula>$C$4</formula>
    </cfRule>
  </conditionalFormatting>
  <conditionalFormatting sqref="BI12">
    <cfRule type="cellIs" dxfId="1852" priority="3485" operator="lessThan">
      <formula>$C$4</formula>
    </cfRule>
  </conditionalFormatting>
  <conditionalFormatting sqref="BI12">
    <cfRule type="cellIs" dxfId="1851" priority="3486" operator="lessThan">
      <formula>$C$4</formula>
    </cfRule>
  </conditionalFormatting>
  <conditionalFormatting sqref="BI13">
    <cfRule type="cellIs" dxfId="1850" priority="3487" operator="lessThan">
      <formula>$C$4</formula>
    </cfRule>
  </conditionalFormatting>
  <conditionalFormatting sqref="BI13">
    <cfRule type="cellIs" dxfId="1849" priority="3488" operator="lessThan">
      <formula>$C$4</formula>
    </cfRule>
  </conditionalFormatting>
  <conditionalFormatting sqref="BI14">
    <cfRule type="cellIs" dxfId="1848" priority="3489" operator="lessThan">
      <formula>$C$4</formula>
    </cfRule>
  </conditionalFormatting>
  <conditionalFormatting sqref="BI14">
    <cfRule type="cellIs" dxfId="1847" priority="3490" operator="lessThan">
      <formula>$C$4</formula>
    </cfRule>
  </conditionalFormatting>
  <conditionalFormatting sqref="BI15">
    <cfRule type="cellIs" dxfId="1846" priority="3491" operator="lessThan">
      <formula>$C$4</formula>
    </cfRule>
  </conditionalFormatting>
  <conditionalFormatting sqref="BI15">
    <cfRule type="cellIs" dxfId="1845" priority="3492" operator="lessThan">
      <formula>$C$4</formula>
    </cfRule>
  </conditionalFormatting>
  <conditionalFormatting sqref="BI16">
    <cfRule type="cellIs" dxfId="1844" priority="3493" operator="lessThan">
      <formula>$C$4</formula>
    </cfRule>
  </conditionalFormatting>
  <conditionalFormatting sqref="BI16">
    <cfRule type="cellIs" dxfId="1843" priority="3494" operator="lessThan">
      <formula>$C$4</formula>
    </cfRule>
  </conditionalFormatting>
  <conditionalFormatting sqref="BI17">
    <cfRule type="cellIs" dxfId="1842" priority="3495" operator="lessThan">
      <formula>$C$4</formula>
    </cfRule>
  </conditionalFormatting>
  <conditionalFormatting sqref="BI17">
    <cfRule type="cellIs" dxfId="1841" priority="3496" operator="lessThan">
      <formula>$C$4</formula>
    </cfRule>
  </conditionalFormatting>
  <conditionalFormatting sqref="BI18">
    <cfRule type="cellIs" dxfId="1840" priority="3497" operator="lessThan">
      <formula>$C$4</formula>
    </cfRule>
  </conditionalFormatting>
  <conditionalFormatting sqref="BI18">
    <cfRule type="cellIs" dxfId="1839" priority="3498" operator="lessThan">
      <formula>$C$4</formula>
    </cfRule>
  </conditionalFormatting>
  <conditionalFormatting sqref="BI19">
    <cfRule type="cellIs" dxfId="1838" priority="3499" operator="lessThan">
      <formula>$C$4</formula>
    </cfRule>
  </conditionalFormatting>
  <conditionalFormatting sqref="BI19">
    <cfRule type="cellIs" dxfId="1837" priority="3500" operator="lessThan">
      <formula>$C$4</formula>
    </cfRule>
  </conditionalFormatting>
  <conditionalFormatting sqref="BI20">
    <cfRule type="cellIs" dxfId="1836" priority="3501" operator="lessThan">
      <formula>$C$4</formula>
    </cfRule>
  </conditionalFormatting>
  <conditionalFormatting sqref="BI20">
    <cfRule type="cellIs" dxfId="1835" priority="3502" operator="lessThan">
      <formula>$C$4</formula>
    </cfRule>
  </conditionalFormatting>
  <conditionalFormatting sqref="BI21">
    <cfRule type="cellIs" dxfId="1834" priority="3503" operator="lessThan">
      <formula>$C$4</formula>
    </cfRule>
  </conditionalFormatting>
  <conditionalFormatting sqref="BI21">
    <cfRule type="cellIs" dxfId="1833" priority="3504" operator="lessThan">
      <formula>$C$4</formula>
    </cfRule>
  </conditionalFormatting>
  <conditionalFormatting sqref="BI22">
    <cfRule type="cellIs" dxfId="1832" priority="3505" operator="lessThan">
      <formula>$C$4</formula>
    </cfRule>
  </conditionalFormatting>
  <conditionalFormatting sqref="BI22">
    <cfRule type="cellIs" dxfId="1831" priority="3506" operator="lessThan">
      <formula>$C$4</formula>
    </cfRule>
  </conditionalFormatting>
  <conditionalFormatting sqref="BI23">
    <cfRule type="cellIs" dxfId="1830" priority="3507" operator="lessThan">
      <formula>$C$4</formula>
    </cfRule>
  </conditionalFormatting>
  <conditionalFormatting sqref="BI23">
    <cfRule type="cellIs" dxfId="1829" priority="3508" operator="lessThan">
      <formula>$C$4</formula>
    </cfRule>
  </conditionalFormatting>
  <conditionalFormatting sqref="BI24">
    <cfRule type="cellIs" dxfId="1828" priority="3509" operator="lessThan">
      <formula>$C$4</formula>
    </cfRule>
  </conditionalFormatting>
  <conditionalFormatting sqref="BI24">
    <cfRule type="cellIs" dxfId="1827" priority="3510" operator="lessThan">
      <formula>$C$4</formula>
    </cfRule>
  </conditionalFormatting>
  <conditionalFormatting sqref="BI25">
    <cfRule type="cellIs" dxfId="1826" priority="3511" operator="lessThan">
      <formula>$C$4</formula>
    </cfRule>
  </conditionalFormatting>
  <conditionalFormatting sqref="BI25">
    <cfRule type="cellIs" dxfId="1825" priority="3512" operator="lessThan">
      <formula>$C$4</formula>
    </cfRule>
  </conditionalFormatting>
  <conditionalFormatting sqref="BI26">
    <cfRule type="cellIs" dxfId="1824" priority="3513" operator="lessThan">
      <formula>$C$4</formula>
    </cfRule>
  </conditionalFormatting>
  <conditionalFormatting sqref="BI26">
    <cfRule type="cellIs" dxfId="1823" priority="3514" operator="lessThan">
      <formula>$C$4</formula>
    </cfRule>
  </conditionalFormatting>
  <conditionalFormatting sqref="BI27">
    <cfRule type="cellIs" dxfId="1822" priority="3515" operator="lessThan">
      <formula>$C$4</formula>
    </cfRule>
  </conditionalFormatting>
  <conditionalFormatting sqref="BI27">
    <cfRule type="cellIs" dxfId="1821" priority="3516" operator="lessThan">
      <formula>$C$4</formula>
    </cfRule>
  </conditionalFormatting>
  <conditionalFormatting sqref="BI28">
    <cfRule type="cellIs" dxfId="1820" priority="3517" operator="lessThan">
      <formula>$C$4</formula>
    </cfRule>
  </conditionalFormatting>
  <conditionalFormatting sqref="BI28">
    <cfRule type="cellIs" dxfId="1819" priority="3518" operator="lessThan">
      <formula>$C$4</formula>
    </cfRule>
  </conditionalFormatting>
  <conditionalFormatting sqref="BI29">
    <cfRule type="cellIs" dxfId="1818" priority="3519" operator="lessThan">
      <formula>$C$4</formula>
    </cfRule>
  </conditionalFormatting>
  <conditionalFormatting sqref="BI29">
    <cfRule type="cellIs" dxfId="1817" priority="3520" operator="lessThan">
      <formula>$C$4</formula>
    </cfRule>
  </conditionalFormatting>
  <conditionalFormatting sqref="BI30">
    <cfRule type="cellIs" dxfId="1816" priority="3521" operator="lessThan">
      <formula>$C$4</formula>
    </cfRule>
  </conditionalFormatting>
  <conditionalFormatting sqref="BI30">
    <cfRule type="cellIs" dxfId="1815" priority="3522" operator="lessThan">
      <formula>$C$4</formula>
    </cfRule>
  </conditionalFormatting>
  <conditionalFormatting sqref="BI31">
    <cfRule type="cellIs" dxfId="1814" priority="3523" operator="lessThan">
      <formula>$C$4</formula>
    </cfRule>
  </conditionalFormatting>
  <conditionalFormatting sqref="BI31">
    <cfRule type="cellIs" dxfId="1813" priority="3524" operator="lessThan">
      <formula>$C$4</formula>
    </cfRule>
  </conditionalFormatting>
  <conditionalFormatting sqref="BI32">
    <cfRule type="cellIs" dxfId="1812" priority="3525" operator="lessThan">
      <formula>$C$4</formula>
    </cfRule>
  </conditionalFormatting>
  <conditionalFormatting sqref="BI32">
    <cfRule type="cellIs" dxfId="1811" priority="3526" operator="lessThan">
      <formula>$C$4</formula>
    </cfRule>
  </conditionalFormatting>
  <conditionalFormatting sqref="BI33">
    <cfRule type="cellIs" dxfId="1810" priority="3527" operator="lessThan">
      <formula>$C$4</formula>
    </cfRule>
  </conditionalFormatting>
  <conditionalFormatting sqref="BI33">
    <cfRule type="cellIs" dxfId="1809" priority="3528" operator="lessThan">
      <formula>$C$4</formula>
    </cfRule>
  </conditionalFormatting>
  <conditionalFormatting sqref="BI34">
    <cfRule type="cellIs" dxfId="1808" priority="3529" operator="lessThan">
      <formula>$C$4</formula>
    </cfRule>
  </conditionalFormatting>
  <conditionalFormatting sqref="BI34">
    <cfRule type="cellIs" dxfId="1807" priority="3530" operator="lessThan">
      <formula>$C$4</formula>
    </cfRule>
  </conditionalFormatting>
  <conditionalFormatting sqref="BI35">
    <cfRule type="cellIs" dxfId="1806" priority="3531" operator="lessThan">
      <formula>$C$4</formula>
    </cfRule>
  </conditionalFormatting>
  <conditionalFormatting sqref="BI35">
    <cfRule type="cellIs" dxfId="1805" priority="3532" operator="lessThan">
      <formula>$C$4</formula>
    </cfRule>
  </conditionalFormatting>
  <conditionalFormatting sqref="BI36">
    <cfRule type="cellIs" dxfId="1804" priority="3533" operator="lessThan">
      <formula>$C$4</formula>
    </cfRule>
  </conditionalFormatting>
  <conditionalFormatting sqref="BI36">
    <cfRule type="cellIs" dxfId="1803" priority="3534" operator="lessThan">
      <formula>$C$4</formula>
    </cfRule>
  </conditionalFormatting>
  <conditionalFormatting sqref="BI37">
    <cfRule type="cellIs" dxfId="1802" priority="3535" operator="lessThan">
      <formula>$C$4</formula>
    </cfRule>
  </conditionalFormatting>
  <conditionalFormatting sqref="BI37">
    <cfRule type="cellIs" dxfId="1801" priority="3536" operator="lessThan">
      <formula>$C$4</formula>
    </cfRule>
  </conditionalFormatting>
  <conditionalFormatting sqref="BI38">
    <cfRule type="cellIs" dxfId="1800" priority="3537" operator="lessThan">
      <formula>$C$4</formula>
    </cfRule>
  </conditionalFormatting>
  <conditionalFormatting sqref="BI38">
    <cfRule type="cellIs" dxfId="1799" priority="3538" operator="lessThan">
      <formula>$C$4</formula>
    </cfRule>
  </conditionalFormatting>
  <conditionalFormatting sqref="BI39">
    <cfRule type="cellIs" dxfId="1798" priority="3539" operator="lessThan">
      <formula>$C$4</formula>
    </cfRule>
  </conditionalFormatting>
  <conditionalFormatting sqref="BI39">
    <cfRule type="cellIs" dxfId="1797" priority="3540" operator="lessThan">
      <formula>$C$4</formula>
    </cfRule>
  </conditionalFormatting>
  <conditionalFormatting sqref="BI40">
    <cfRule type="cellIs" dxfId="1796" priority="3541" operator="lessThan">
      <formula>$C$4</formula>
    </cfRule>
  </conditionalFormatting>
  <conditionalFormatting sqref="BI40">
    <cfRule type="cellIs" dxfId="1795" priority="3542" operator="lessThan">
      <formula>$C$4</formula>
    </cfRule>
  </conditionalFormatting>
  <conditionalFormatting sqref="BI41">
    <cfRule type="cellIs" dxfId="1794" priority="3543" operator="lessThan">
      <formula>$C$4</formula>
    </cfRule>
  </conditionalFormatting>
  <conditionalFormatting sqref="BI41">
    <cfRule type="cellIs" dxfId="1793" priority="3544" operator="lessThan">
      <formula>$C$4</formula>
    </cfRule>
  </conditionalFormatting>
  <conditionalFormatting sqref="BI42">
    <cfRule type="cellIs" dxfId="1792" priority="3545" operator="lessThan">
      <formula>$C$4</formula>
    </cfRule>
  </conditionalFormatting>
  <conditionalFormatting sqref="BI42">
    <cfRule type="cellIs" dxfId="1791" priority="3546" operator="lessThan">
      <formula>$C$4</formula>
    </cfRule>
  </conditionalFormatting>
  <conditionalFormatting sqref="BI43">
    <cfRule type="cellIs" dxfId="1790" priority="3547" operator="lessThan">
      <formula>$C$4</formula>
    </cfRule>
  </conditionalFormatting>
  <conditionalFormatting sqref="BI43">
    <cfRule type="cellIs" dxfId="1789" priority="3548" operator="lessThan">
      <formula>$C$4</formula>
    </cfRule>
  </conditionalFormatting>
  <conditionalFormatting sqref="BI44">
    <cfRule type="cellIs" dxfId="1788" priority="3549" operator="lessThan">
      <formula>$C$4</formula>
    </cfRule>
  </conditionalFormatting>
  <conditionalFormatting sqref="BI44">
    <cfRule type="cellIs" dxfId="1787" priority="3550" operator="lessThan">
      <formula>$C$4</formula>
    </cfRule>
  </conditionalFormatting>
  <conditionalFormatting sqref="BI45">
    <cfRule type="cellIs" dxfId="1786" priority="3551" operator="lessThan">
      <formula>$C$4</formula>
    </cfRule>
  </conditionalFormatting>
  <conditionalFormatting sqref="BI45">
    <cfRule type="cellIs" dxfId="1785" priority="3552" operator="lessThan">
      <formula>$C$4</formula>
    </cfRule>
  </conditionalFormatting>
  <conditionalFormatting sqref="BI46">
    <cfRule type="cellIs" dxfId="1784" priority="3553" operator="lessThan">
      <formula>$C$4</formula>
    </cfRule>
  </conditionalFormatting>
  <conditionalFormatting sqref="BI46">
    <cfRule type="cellIs" dxfId="1783" priority="3554" operator="lessThan">
      <formula>$C$4</formula>
    </cfRule>
  </conditionalFormatting>
  <conditionalFormatting sqref="BI47">
    <cfRule type="cellIs" dxfId="1782" priority="3555" operator="lessThan">
      <formula>$C$4</formula>
    </cfRule>
  </conditionalFormatting>
  <conditionalFormatting sqref="BI47">
    <cfRule type="cellIs" dxfId="1781" priority="3556" operator="lessThan">
      <formula>$C$4</formula>
    </cfRule>
  </conditionalFormatting>
  <conditionalFormatting sqref="BI48">
    <cfRule type="cellIs" dxfId="1780" priority="3557" operator="lessThan">
      <formula>$C$4</formula>
    </cfRule>
  </conditionalFormatting>
  <conditionalFormatting sqref="BI48">
    <cfRule type="cellIs" dxfId="1779" priority="3558" operator="lessThan">
      <formula>$C$4</formula>
    </cfRule>
  </conditionalFormatting>
  <conditionalFormatting sqref="BI49">
    <cfRule type="cellIs" dxfId="1778" priority="3559" operator="lessThan">
      <formula>$C$4</formula>
    </cfRule>
  </conditionalFormatting>
  <conditionalFormatting sqref="BI49">
    <cfRule type="cellIs" dxfId="1777" priority="3560" operator="lessThan">
      <formula>$C$4</formula>
    </cfRule>
  </conditionalFormatting>
  <conditionalFormatting sqref="BI50">
    <cfRule type="cellIs" dxfId="1776" priority="3561" operator="lessThan">
      <formula>$C$4</formula>
    </cfRule>
  </conditionalFormatting>
  <conditionalFormatting sqref="BI50">
    <cfRule type="cellIs" dxfId="1775" priority="3562" operator="lessThan">
      <formula>$C$4</formula>
    </cfRule>
  </conditionalFormatting>
  <conditionalFormatting sqref="BI51">
    <cfRule type="cellIs" dxfId="1774" priority="3563" operator="lessThan">
      <formula>$C$4</formula>
    </cfRule>
  </conditionalFormatting>
  <conditionalFormatting sqref="BI51">
    <cfRule type="cellIs" dxfId="1773" priority="3564" operator="lessThan">
      <formula>$C$4</formula>
    </cfRule>
  </conditionalFormatting>
  <conditionalFormatting sqref="BI52">
    <cfRule type="cellIs" dxfId="1772" priority="3565" operator="lessThan">
      <formula>$C$4</formula>
    </cfRule>
  </conditionalFormatting>
  <conditionalFormatting sqref="BI52">
    <cfRule type="cellIs" dxfId="1771" priority="3566" operator="lessThan">
      <formula>$C$4</formula>
    </cfRule>
  </conditionalFormatting>
  <conditionalFormatting sqref="BI53">
    <cfRule type="cellIs" dxfId="1770" priority="3567" operator="lessThan">
      <formula>$C$4</formula>
    </cfRule>
  </conditionalFormatting>
  <conditionalFormatting sqref="BI53">
    <cfRule type="cellIs" dxfId="1769" priority="3568" operator="lessThan">
      <formula>$C$4</formula>
    </cfRule>
  </conditionalFormatting>
  <conditionalFormatting sqref="BI54">
    <cfRule type="cellIs" dxfId="1768" priority="3569" operator="lessThan">
      <formula>$C$4</formula>
    </cfRule>
  </conditionalFormatting>
  <conditionalFormatting sqref="BI54">
    <cfRule type="cellIs" dxfId="1767" priority="3570" operator="lessThan">
      <formula>$C$4</formula>
    </cfRule>
  </conditionalFormatting>
  <conditionalFormatting sqref="BI55">
    <cfRule type="cellIs" dxfId="1766" priority="3571" operator="lessThan">
      <formula>$C$4</formula>
    </cfRule>
  </conditionalFormatting>
  <conditionalFormatting sqref="BI55">
    <cfRule type="cellIs" dxfId="1765" priority="3572" operator="lessThan">
      <formula>$C$4</formula>
    </cfRule>
  </conditionalFormatting>
  <conditionalFormatting sqref="BI56">
    <cfRule type="cellIs" dxfId="1764" priority="3573" operator="lessThan">
      <formula>$C$4</formula>
    </cfRule>
  </conditionalFormatting>
  <conditionalFormatting sqref="BI56">
    <cfRule type="cellIs" dxfId="1763" priority="3574" operator="lessThan">
      <formula>$C$4</formula>
    </cfRule>
  </conditionalFormatting>
  <conditionalFormatting sqref="BI57">
    <cfRule type="cellIs" dxfId="1762" priority="3575" operator="lessThan">
      <formula>$C$4</formula>
    </cfRule>
  </conditionalFormatting>
  <conditionalFormatting sqref="BI57">
    <cfRule type="cellIs" dxfId="1761" priority="3576" operator="lessThan">
      <formula>$C$4</formula>
    </cfRule>
  </conditionalFormatting>
  <conditionalFormatting sqref="BI58">
    <cfRule type="cellIs" dxfId="1760" priority="3577" operator="lessThan">
      <formula>$C$4</formula>
    </cfRule>
  </conditionalFormatting>
  <conditionalFormatting sqref="BI58">
    <cfRule type="cellIs" dxfId="1759" priority="3578" operator="lessThan">
      <formula>$C$4</formula>
    </cfRule>
  </conditionalFormatting>
  <conditionalFormatting sqref="BI59">
    <cfRule type="cellIs" dxfId="1758" priority="3579" operator="lessThan">
      <formula>$C$4</formula>
    </cfRule>
  </conditionalFormatting>
  <conditionalFormatting sqref="BI59">
    <cfRule type="cellIs" dxfId="1757" priority="3580" operator="lessThan">
      <formula>$C$4</formula>
    </cfRule>
  </conditionalFormatting>
  <conditionalFormatting sqref="BI60">
    <cfRule type="cellIs" dxfId="1756" priority="3581" operator="lessThan">
      <formula>$C$4</formula>
    </cfRule>
  </conditionalFormatting>
  <conditionalFormatting sqref="BI60">
    <cfRule type="cellIs" dxfId="1755" priority="3582" operator="lessThan">
      <formula>$C$4</formula>
    </cfRule>
  </conditionalFormatting>
  <conditionalFormatting sqref="BJ11">
    <cfRule type="cellIs" dxfId="1754" priority="3583" operator="lessThan">
      <formula>$C$4</formula>
    </cfRule>
  </conditionalFormatting>
  <conditionalFormatting sqref="BJ11">
    <cfRule type="cellIs" dxfId="1753" priority="3584" operator="lessThan">
      <formula>$C$4</formula>
    </cfRule>
  </conditionalFormatting>
  <conditionalFormatting sqref="BJ12">
    <cfRule type="cellIs" dxfId="1752" priority="3585" operator="lessThan">
      <formula>$C$4</formula>
    </cfRule>
  </conditionalFormatting>
  <conditionalFormatting sqref="BJ12">
    <cfRule type="cellIs" dxfId="1751" priority="3586" operator="lessThan">
      <formula>$C$4</formula>
    </cfRule>
  </conditionalFormatting>
  <conditionalFormatting sqref="BJ13">
    <cfRule type="cellIs" dxfId="1750" priority="3587" operator="lessThan">
      <formula>$C$4</formula>
    </cfRule>
  </conditionalFormatting>
  <conditionalFormatting sqref="BJ13">
    <cfRule type="cellIs" dxfId="1749" priority="3588" operator="lessThan">
      <formula>$C$4</formula>
    </cfRule>
  </conditionalFormatting>
  <conditionalFormatting sqref="BJ14">
    <cfRule type="cellIs" dxfId="1748" priority="3589" operator="lessThan">
      <formula>$C$4</formula>
    </cfRule>
  </conditionalFormatting>
  <conditionalFormatting sqref="BJ14">
    <cfRule type="cellIs" dxfId="1747" priority="3590" operator="lessThan">
      <formula>$C$4</formula>
    </cfRule>
  </conditionalFormatting>
  <conditionalFormatting sqref="BJ15">
    <cfRule type="cellIs" dxfId="1746" priority="3591" operator="lessThan">
      <formula>$C$4</formula>
    </cfRule>
  </conditionalFormatting>
  <conditionalFormatting sqref="BJ15">
    <cfRule type="cellIs" dxfId="1745" priority="3592" operator="lessThan">
      <formula>$C$4</formula>
    </cfRule>
  </conditionalFormatting>
  <conditionalFormatting sqref="BJ16">
    <cfRule type="cellIs" dxfId="1744" priority="3593" operator="lessThan">
      <formula>$C$4</formula>
    </cfRule>
  </conditionalFormatting>
  <conditionalFormatting sqref="BJ16">
    <cfRule type="cellIs" dxfId="1743" priority="3594" operator="lessThan">
      <formula>$C$4</formula>
    </cfRule>
  </conditionalFormatting>
  <conditionalFormatting sqref="BJ17">
    <cfRule type="cellIs" dxfId="1742" priority="3595" operator="lessThan">
      <formula>$C$4</formula>
    </cfRule>
  </conditionalFormatting>
  <conditionalFormatting sqref="BJ17">
    <cfRule type="cellIs" dxfId="1741" priority="3596" operator="lessThan">
      <formula>$C$4</formula>
    </cfRule>
  </conditionalFormatting>
  <conditionalFormatting sqref="BJ18">
    <cfRule type="cellIs" dxfId="1740" priority="3597" operator="lessThan">
      <formula>$C$4</formula>
    </cfRule>
  </conditionalFormatting>
  <conditionalFormatting sqref="BJ18">
    <cfRule type="cellIs" dxfId="1739" priority="3598" operator="lessThan">
      <formula>$C$4</formula>
    </cfRule>
  </conditionalFormatting>
  <conditionalFormatting sqref="BJ19">
    <cfRule type="cellIs" dxfId="1738" priority="3599" operator="lessThan">
      <formula>$C$4</formula>
    </cfRule>
  </conditionalFormatting>
  <conditionalFormatting sqref="BJ19">
    <cfRule type="cellIs" dxfId="1737" priority="3600" operator="lessThan">
      <formula>$C$4</formula>
    </cfRule>
  </conditionalFormatting>
  <conditionalFormatting sqref="BJ20">
    <cfRule type="cellIs" dxfId="1736" priority="3601" operator="lessThan">
      <formula>$C$4</formula>
    </cfRule>
  </conditionalFormatting>
  <conditionalFormatting sqref="BJ20">
    <cfRule type="cellIs" dxfId="1735" priority="3602" operator="lessThan">
      <formula>$C$4</formula>
    </cfRule>
  </conditionalFormatting>
  <conditionalFormatting sqref="BJ21">
    <cfRule type="cellIs" dxfId="1734" priority="3603" operator="lessThan">
      <formula>$C$4</formula>
    </cfRule>
  </conditionalFormatting>
  <conditionalFormatting sqref="BJ21">
    <cfRule type="cellIs" dxfId="1733" priority="3604" operator="lessThan">
      <formula>$C$4</formula>
    </cfRule>
  </conditionalFormatting>
  <conditionalFormatting sqref="BJ22">
    <cfRule type="cellIs" dxfId="1732" priority="3605" operator="lessThan">
      <formula>$C$4</formula>
    </cfRule>
  </conditionalFormatting>
  <conditionalFormatting sqref="BJ22">
    <cfRule type="cellIs" dxfId="1731" priority="3606" operator="lessThan">
      <formula>$C$4</formula>
    </cfRule>
  </conditionalFormatting>
  <conditionalFormatting sqref="BJ23">
    <cfRule type="cellIs" dxfId="1730" priority="3607" operator="lessThan">
      <formula>$C$4</formula>
    </cfRule>
  </conditionalFormatting>
  <conditionalFormatting sqref="BJ23">
    <cfRule type="cellIs" dxfId="1729" priority="3608" operator="lessThan">
      <formula>$C$4</formula>
    </cfRule>
  </conditionalFormatting>
  <conditionalFormatting sqref="BJ24">
    <cfRule type="cellIs" dxfId="1728" priority="3609" operator="lessThan">
      <formula>$C$4</formula>
    </cfRule>
  </conditionalFormatting>
  <conditionalFormatting sqref="BJ24">
    <cfRule type="cellIs" dxfId="1727" priority="3610" operator="lessThan">
      <formula>$C$4</formula>
    </cfRule>
  </conditionalFormatting>
  <conditionalFormatting sqref="BJ25">
    <cfRule type="cellIs" dxfId="1726" priority="3611" operator="lessThan">
      <formula>$C$4</formula>
    </cfRule>
  </conditionalFormatting>
  <conditionalFormatting sqref="BJ25">
    <cfRule type="cellIs" dxfId="1725" priority="3612" operator="lessThan">
      <formula>$C$4</formula>
    </cfRule>
  </conditionalFormatting>
  <conditionalFormatting sqref="BJ26">
    <cfRule type="cellIs" dxfId="1724" priority="3613" operator="lessThan">
      <formula>$C$4</formula>
    </cfRule>
  </conditionalFormatting>
  <conditionalFormatting sqref="BJ26">
    <cfRule type="cellIs" dxfId="1723" priority="3614" operator="lessThan">
      <formula>$C$4</formula>
    </cfRule>
  </conditionalFormatting>
  <conditionalFormatting sqref="BJ27">
    <cfRule type="cellIs" dxfId="1722" priority="3615" operator="lessThan">
      <formula>$C$4</formula>
    </cfRule>
  </conditionalFormatting>
  <conditionalFormatting sqref="BJ27">
    <cfRule type="cellIs" dxfId="1721" priority="3616" operator="lessThan">
      <formula>$C$4</formula>
    </cfRule>
  </conditionalFormatting>
  <conditionalFormatting sqref="BJ28">
    <cfRule type="cellIs" dxfId="1720" priority="3617" operator="lessThan">
      <formula>$C$4</formula>
    </cfRule>
  </conditionalFormatting>
  <conditionalFormatting sqref="BJ28">
    <cfRule type="cellIs" dxfId="1719" priority="3618" operator="lessThan">
      <formula>$C$4</formula>
    </cfRule>
  </conditionalFormatting>
  <conditionalFormatting sqref="BJ29">
    <cfRule type="cellIs" dxfId="1718" priority="3619" operator="lessThan">
      <formula>$C$4</formula>
    </cfRule>
  </conditionalFormatting>
  <conditionalFormatting sqref="BJ29">
    <cfRule type="cellIs" dxfId="1717" priority="3620" operator="lessThan">
      <formula>$C$4</formula>
    </cfRule>
  </conditionalFormatting>
  <conditionalFormatting sqref="BJ30">
    <cfRule type="cellIs" dxfId="1716" priority="3621" operator="lessThan">
      <formula>$C$4</formula>
    </cfRule>
  </conditionalFormatting>
  <conditionalFormatting sqref="BJ30">
    <cfRule type="cellIs" dxfId="1715" priority="3622" operator="lessThan">
      <formula>$C$4</formula>
    </cfRule>
  </conditionalFormatting>
  <conditionalFormatting sqref="BJ31">
    <cfRule type="cellIs" dxfId="1714" priority="3623" operator="lessThan">
      <formula>$C$4</formula>
    </cfRule>
  </conditionalFormatting>
  <conditionalFormatting sqref="BJ31">
    <cfRule type="cellIs" dxfId="1713" priority="3624" operator="lessThan">
      <formula>$C$4</formula>
    </cfRule>
  </conditionalFormatting>
  <conditionalFormatting sqref="BJ32">
    <cfRule type="cellIs" dxfId="1712" priority="3625" operator="lessThan">
      <formula>$C$4</formula>
    </cfRule>
  </conditionalFormatting>
  <conditionalFormatting sqref="BJ32">
    <cfRule type="cellIs" dxfId="1711" priority="3626" operator="lessThan">
      <formula>$C$4</formula>
    </cfRule>
  </conditionalFormatting>
  <conditionalFormatting sqref="BJ33">
    <cfRule type="cellIs" dxfId="1710" priority="3627" operator="lessThan">
      <formula>$C$4</formula>
    </cfRule>
  </conditionalFormatting>
  <conditionalFormatting sqref="BJ33">
    <cfRule type="cellIs" dxfId="1709" priority="3628" operator="lessThan">
      <formula>$C$4</formula>
    </cfRule>
  </conditionalFormatting>
  <conditionalFormatting sqref="BJ34">
    <cfRule type="cellIs" dxfId="1708" priority="3629" operator="lessThan">
      <formula>$C$4</formula>
    </cfRule>
  </conditionalFormatting>
  <conditionalFormatting sqref="BJ34">
    <cfRule type="cellIs" dxfId="1707" priority="3630" operator="lessThan">
      <formula>$C$4</formula>
    </cfRule>
  </conditionalFormatting>
  <conditionalFormatting sqref="BJ35">
    <cfRule type="cellIs" dxfId="1706" priority="3631" operator="lessThan">
      <formula>$C$4</formula>
    </cfRule>
  </conditionalFormatting>
  <conditionalFormatting sqref="BJ35">
    <cfRule type="cellIs" dxfId="1705" priority="3632" operator="lessThan">
      <formula>$C$4</formula>
    </cfRule>
  </conditionalFormatting>
  <conditionalFormatting sqref="BJ36">
    <cfRule type="cellIs" dxfId="1704" priority="3633" operator="lessThan">
      <formula>$C$4</formula>
    </cfRule>
  </conditionalFormatting>
  <conditionalFormatting sqref="BJ36">
    <cfRule type="cellIs" dxfId="1703" priority="3634" operator="lessThan">
      <formula>$C$4</formula>
    </cfRule>
  </conditionalFormatting>
  <conditionalFormatting sqref="BJ37">
    <cfRule type="cellIs" dxfId="1702" priority="3635" operator="lessThan">
      <formula>$C$4</formula>
    </cfRule>
  </conditionalFormatting>
  <conditionalFormatting sqref="BJ37">
    <cfRule type="cellIs" dxfId="1701" priority="3636" operator="lessThan">
      <formula>$C$4</formula>
    </cfRule>
  </conditionalFormatting>
  <conditionalFormatting sqref="BJ38">
    <cfRule type="cellIs" dxfId="1700" priority="3637" operator="lessThan">
      <formula>$C$4</formula>
    </cfRule>
  </conditionalFormatting>
  <conditionalFormatting sqref="BJ38">
    <cfRule type="cellIs" dxfId="1699" priority="3638" operator="lessThan">
      <formula>$C$4</formula>
    </cfRule>
  </conditionalFormatting>
  <conditionalFormatting sqref="BJ39">
    <cfRule type="cellIs" dxfId="1698" priority="3639" operator="lessThan">
      <formula>$C$4</formula>
    </cfRule>
  </conditionalFormatting>
  <conditionalFormatting sqref="BJ39">
    <cfRule type="cellIs" dxfId="1697" priority="3640" operator="lessThan">
      <formula>$C$4</formula>
    </cfRule>
  </conditionalFormatting>
  <conditionalFormatting sqref="BJ40">
    <cfRule type="cellIs" dxfId="1696" priority="3641" operator="lessThan">
      <formula>$C$4</formula>
    </cfRule>
  </conditionalFormatting>
  <conditionalFormatting sqref="BJ40">
    <cfRule type="cellIs" dxfId="1695" priority="3642" operator="lessThan">
      <formula>$C$4</formula>
    </cfRule>
  </conditionalFormatting>
  <conditionalFormatting sqref="BJ41">
    <cfRule type="cellIs" dxfId="1694" priority="3643" operator="lessThan">
      <formula>$C$4</formula>
    </cfRule>
  </conditionalFormatting>
  <conditionalFormatting sqref="BJ41">
    <cfRule type="cellIs" dxfId="1693" priority="3644" operator="lessThan">
      <formula>$C$4</formula>
    </cfRule>
  </conditionalFormatting>
  <conditionalFormatting sqref="BJ42">
    <cfRule type="cellIs" dxfId="1692" priority="3645" operator="lessThan">
      <formula>$C$4</formula>
    </cfRule>
  </conditionalFormatting>
  <conditionalFormatting sqref="BJ42">
    <cfRule type="cellIs" dxfId="1691" priority="3646" operator="lessThan">
      <formula>$C$4</formula>
    </cfRule>
  </conditionalFormatting>
  <conditionalFormatting sqref="BJ43">
    <cfRule type="cellIs" dxfId="1690" priority="3647" operator="lessThan">
      <formula>$C$4</formula>
    </cfRule>
  </conditionalFormatting>
  <conditionalFormatting sqref="BJ43">
    <cfRule type="cellIs" dxfId="1689" priority="3648" operator="lessThan">
      <formula>$C$4</formula>
    </cfRule>
  </conditionalFormatting>
  <conditionalFormatting sqref="BJ44">
    <cfRule type="cellIs" dxfId="1688" priority="3649" operator="lessThan">
      <formula>$C$4</formula>
    </cfRule>
  </conditionalFormatting>
  <conditionalFormatting sqref="BJ44">
    <cfRule type="cellIs" dxfId="1687" priority="3650" operator="lessThan">
      <formula>$C$4</formula>
    </cfRule>
  </conditionalFormatting>
  <conditionalFormatting sqref="BJ45">
    <cfRule type="cellIs" dxfId="1686" priority="3651" operator="lessThan">
      <formula>$C$4</formula>
    </cfRule>
  </conditionalFormatting>
  <conditionalFormatting sqref="BJ45">
    <cfRule type="cellIs" dxfId="1685" priority="3652" operator="lessThan">
      <formula>$C$4</formula>
    </cfRule>
  </conditionalFormatting>
  <conditionalFormatting sqref="BJ46">
    <cfRule type="cellIs" dxfId="1684" priority="3653" operator="lessThan">
      <formula>$C$4</formula>
    </cfRule>
  </conditionalFormatting>
  <conditionalFormatting sqref="BJ46">
    <cfRule type="cellIs" dxfId="1683" priority="3654" operator="lessThan">
      <formula>$C$4</formula>
    </cfRule>
  </conditionalFormatting>
  <conditionalFormatting sqref="BJ47">
    <cfRule type="cellIs" dxfId="1682" priority="3655" operator="lessThan">
      <formula>$C$4</formula>
    </cfRule>
  </conditionalFormatting>
  <conditionalFormatting sqref="BJ47">
    <cfRule type="cellIs" dxfId="1681" priority="3656" operator="lessThan">
      <formula>$C$4</formula>
    </cfRule>
  </conditionalFormatting>
  <conditionalFormatting sqref="BJ48">
    <cfRule type="cellIs" dxfId="1680" priority="3657" operator="lessThan">
      <formula>$C$4</formula>
    </cfRule>
  </conditionalFormatting>
  <conditionalFormatting sqref="BJ48">
    <cfRule type="cellIs" dxfId="1679" priority="3658" operator="lessThan">
      <formula>$C$4</formula>
    </cfRule>
  </conditionalFormatting>
  <conditionalFormatting sqref="BJ49">
    <cfRule type="cellIs" dxfId="1678" priority="3659" operator="lessThan">
      <formula>$C$4</formula>
    </cfRule>
  </conditionalFormatting>
  <conditionalFormatting sqref="BJ49">
    <cfRule type="cellIs" dxfId="1677" priority="3660" operator="lessThan">
      <formula>$C$4</formula>
    </cfRule>
  </conditionalFormatting>
  <conditionalFormatting sqref="BJ50">
    <cfRule type="cellIs" dxfId="1676" priority="3661" operator="lessThan">
      <formula>$C$4</formula>
    </cfRule>
  </conditionalFormatting>
  <conditionalFormatting sqref="BJ50">
    <cfRule type="cellIs" dxfId="1675" priority="3662" operator="lessThan">
      <formula>$C$4</formula>
    </cfRule>
  </conditionalFormatting>
  <conditionalFormatting sqref="BJ51">
    <cfRule type="cellIs" dxfId="1674" priority="3663" operator="lessThan">
      <formula>$C$4</formula>
    </cfRule>
  </conditionalFormatting>
  <conditionalFormatting sqref="BJ51">
    <cfRule type="cellIs" dxfId="1673" priority="3664" operator="lessThan">
      <formula>$C$4</formula>
    </cfRule>
  </conditionalFormatting>
  <conditionalFormatting sqref="BJ52">
    <cfRule type="cellIs" dxfId="1672" priority="3665" operator="lessThan">
      <formula>$C$4</formula>
    </cfRule>
  </conditionalFormatting>
  <conditionalFormatting sqref="BJ52">
    <cfRule type="cellIs" dxfId="1671" priority="3666" operator="lessThan">
      <formula>$C$4</formula>
    </cfRule>
  </conditionalFormatting>
  <conditionalFormatting sqref="BJ53">
    <cfRule type="cellIs" dxfId="1670" priority="3667" operator="lessThan">
      <formula>$C$4</formula>
    </cfRule>
  </conditionalFormatting>
  <conditionalFormatting sqref="BJ53">
    <cfRule type="cellIs" dxfId="1669" priority="3668" operator="lessThan">
      <formula>$C$4</formula>
    </cfRule>
  </conditionalFormatting>
  <conditionalFormatting sqref="BJ54">
    <cfRule type="cellIs" dxfId="1668" priority="3669" operator="lessThan">
      <formula>$C$4</formula>
    </cfRule>
  </conditionalFormatting>
  <conditionalFormatting sqref="BJ54">
    <cfRule type="cellIs" dxfId="1667" priority="3670" operator="lessThan">
      <formula>$C$4</formula>
    </cfRule>
  </conditionalFormatting>
  <conditionalFormatting sqref="BJ55">
    <cfRule type="cellIs" dxfId="1666" priority="3671" operator="lessThan">
      <formula>$C$4</formula>
    </cfRule>
  </conditionalFormatting>
  <conditionalFormatting sqref="BJ55">
    <cfRule type="cellIs" dxfId="1665" priority="3672" operator="lessThan">
      <formula>$C$4</formula>
    </cfRule>
  </conditionalFormatting>
  <conditionalFormatting sqref="BJ56">
    <cfRule type="cellIs" dxfId="1664" priority="3673" operator="lessThan">
      <formula>$C$4</formula>
    </cfRule>
  </conditionalFormatting>
  <conditionalFormatting sqref="BJ56">
    <cfRule type="cellIs" dxfId="1663" priority="3674" operator="lessThan">
      <formula>$C$4</formula>
    </cfRule>
  </conditionalFormatting>
  <conditionalFormatting sqref="BJ57">
    <cfRule type="cellIs" dxfId="1662" priority="3675" operator="lessThan">
      <formula>$C$4</formula>
    </cfRule>
  </conditionalFormatting>
  <conditionalFormatting sqref="BJ57">
    <cfRule type="cellIs" dxfId="1661" priority="3676" operator="lessThan">
      <formula>$C$4</formula>
    </cfRule>
  </conditionalFormatting>
  <conditionalFormatting sqref="BJ58">
    <cfRule type="cellIs" dxfId="1660" priority="3677" operator="lessThan">
      <formula>$C$4</formula>
    </cfRule>
  </conditionalFormatting>
  <conditionalFormatting sqref="BJ58">
    <cfRule type="cellIs" dxfId="1659" priority="3678" operator="lessThan">
      <formula>$C$4</formula>
    </cfRule>
  </conditionalFormatting>
  <conditionalFormatting sqref="BJ59">
    <cfRule type="cellIs" dxfId="1658" priority="3679" operator="lessThan">
      <formula>$C$4</formula>
    </cfRule>
  </conditionalFormatting>
  <conditionalFormatting sqref="BJ59">
    <cfRule type="cellIs" dxfId="1657" priority="3680" operator="lessThan">
      <formula>$C$4</formula>
    </cfRule>
  </conditionalFormatting>
  <conditionalFormatting sqref="BJ60">
    <cfRule type="cellIs" dxfId="1656" priority="3681" operator="lessThan">
      <formula>$C$4</formula>
    </cfRule>
  </conditionalFormatting>
  <conditionalFormatting sqref="BJ60">
    <cfRule type="cellIs" dxfId="1655" priority="3682" operator="lessThan">
      <formula>$C$4</formula>
    </cfRule>
  </conditionalFormatting>
  <conditionalFormatting sqref="BK11">
    <cfRule type="cellIs" dxfId="1654" priority="3683" operator="lessThan">
      <formula>$C$4</formula>
    </cfRule>
  </conditionalFormatting>
  <conditionalFormatting sqref="BK11">
    <cfRule type="cellIs" dxfId="1653" priority="3684" operator="lessThan">
      <formula>$C$4</formula>
    </cfRule>
  </conditionalFormatting>
  <conditionalFormatting sqref="BK12">
    <cfRule type="cellIs" dxfId="1652" priority="3685" operator="lessThan">
      <formula>$C$4</formula>
    </cfRule>
  </conditionalFormatting>
  <conditionalFormatting sqref="BK12">
    <cfRule type="cellIs" dxfId="1651" priority="3686" operator="lessThan">
      <formula>$C$4</formula>
    </cfRule>
  </conditionalFormatting>
  <conditionalFormatting sqref="BK13">
    <cfRule type="cellIs" dxfId="1650" priority="3687" operator="lessThan">
      <formula>$C$4</formula>
    </cfRule>
  </conditionalFormatting>
  <conditionalFormatting sqref="BK13">
    <cfRule type="cellIs" dxfId="1649" priority="3688" operator="lessThan">
      <formula>$C$4</formula>
    </cfRule>
  </conditionalFormatting>
  <conditionalFormatting sqref="BK14">
    <cfRule type="cellIs" dxfId="1648" priority="3689" operator="lessThan">
      <formula>$C$4</formula>
    </cfRule>
  </conditionalFormatting>
  <conditionalFormatting sqref="BK14">
    <cfRule type="cellIs" dxfId="1647" priority="3690" operator="lessThan">
      <formula>$C$4</formula>
    </cfRule>
  </conditionalFormatting>
  <conditionalFormatting sqref="BK15">
    <cfRule type="cellIs" dxfId="1646" priority="3691" operator="lessThan">
      <formula>$C$4</formula>
    </cfRule>
  </conditionalFormatting>
  <conditionalFormatting sqref="BK15">
    <cfRule type="cellIs" dxfId="1645" priority="3692" operator="lessThan">
      <formula>$C$4</formula>
    </cfRule>
  </conditionalFormatting>
  <conditionalFormatting sqref="BK16">
    <cfRule type="cellIs" dxfId="1644" priority="3693" operator="lessThan">
      <formula>$C$4</formula>
    </cfRule>
  </conditionalFormatting>
  <conditionalFormatting sqref="BK16">
    <cfRule type="cellIs" dxfId="1643" priority="3694" operator="lessThan">
      <formula>$C$4</formula>
    </cfRule>
  </conditionalFormatting>
  <conditionalFormatting sqref="BK17">
    <cfRule type="cellIs" dxfId="1642" priority="3695" operator="lessThan">
      <formula>$C$4</formula>
    </cfRule>
  </conditionalFormatting>
  <conditionalFormatting sqref="BK17">
    <cfRule type="cellIs" dxfId="1641" priority="3696" operator="lessThan">
      <formula>$C$4</formula>
    </cfRule>
  </conditionalFormatting>
  <conditionalFormatting sqref="BK18">
    <cfRule type="cellIs" dxfId="1640" priority="3697" operator="lessThan">
      <formula>$C$4</formula>
    </cfRule>
  </conditionalFormatting>
  <conditionalFormatting sqref="BK18">
    <cfRule type="cellIs" dxfId="1639" priority="3698" operator="lessThan">
      <formula>$C$4</formula>
    </cfRule>
  </conditionalFormatting>
  <conditionalFormatting sqref="BK19">
    <cfRule type="cellIs" dxfId="1638" priority="3699" operator="lessThan">
      <formula>$C$4</formula>
    </cfRule>
  </conditionalFormatting>
  <conditionalFormatting sqref="BK19">
    <cfRule type="cellIs" dxfId="1637" priority="3700" operator="lessThan">
      <formula>$C$4</formula>
    </cfRule>
  </conditionalFormatting>
  <conditionalFormatting sqref="BK20">
    <cfRule type="cellIs" dxfId="1636" priority="3701" operator="lessThan">
      <formula>$C$4</formula>
    </cfRule>
  </conditionalFormatting>
  <conditionalFormatting sqref="BK20">
    <cfRule type="cellIs" dxfId="1635" priority="3702" operator="lessThan">
      <formula>$C$4</formula>
    </cfRule>
  </conditionalFormatting>
  <conditionalFormatting sqref="BK21">
    <cfRule type="cellIs" dxfId="1634" priority="3703" operator="lessThan">
      <formula>$C$4</formula>
    </cfRule>
  </conditionalFormatting>
  <conditionalFormatting sqref="BK21">
    <cfRule type="cellIs" dxfId="1633" priority="3704" operator="lessThan">
      <formula>$C$4</formula>
    </cfRule>
  </conditionalFormatting>
  <conditionalFormatting sqref="BK22">
    <cfRule type="cellIs" dxfId="1632" priority="3705" operator="lessThan">
      <formula>$C$4</formula>
    </cfRule>
  </conditionalFormatting>
  <conditionalFormatting sqref="BK22">
    <cfRule type="cellIs" dxfId="1631" priority="3706" operator="lessThan">
      <formula>$C$4</formula>
    </cfRule>
  </conditionalFormatting>
  <conditionalFormatting sqref="BK23">
    <cfRule type="cellIs" dxfId="1630" priority="3707" operator="lessThan">
      <formula>$C$4</formula>
    </cfRule>
  </conditionalFormatting>
  <conditionalFormatting sqref="BK23">
    <cfRule type="cellIs" dxfId="1629" priority="3708" operator="lessThan">
      <formula>$C$4</formula>
    </cfRule>
  </conditionalFormatting>
  <conditionalFormatting sqref="BK24">
    <cfRule type="cellIs" dxfId="1628" priority="3709" operator="lessThan">
      <formula>$C$4</formula>
    </cfRule>
  </conditionalFormatting>
  <conditionalFormatting sqref="BK24">
    <cfRule type="cellIs" dxfId="1627" priority="3710" operator="lessThan">
      <formula>$C$4</formula>
    </cfRule>
  </conditionalFormatting>
  <conditionalFormatting sqref="BK25">
    <cfRule type="cellIs" dxfId="1626" priority="3711" operator="lessThan">
      <formula>$C$4</formula>
    </cfRule>
  </conditionalFormatting>
  <conditionalFormatting sqref="BK25">
    <cfRule type="cellIs" dxfId="1625" priority="3712" operator="lessThan">
      <formula>$C$4</formula>
    </cfRule>
  </conditionalFormatting>
  <conditionalFormatting sqref="BK26">
    <cfRule type="cellIs" dxfId="1624" priority="3713" operator="lessThan">
      <formula>$C$4</formula>
    </cfRule>
  </conditionalFormatting>
  <conditionalFormatting sqref="BK26">
    <cfRule type="cellIs" dxfId="1623" priority="3714" operator="lessThan">
      <formula>$C$4</formula>
    </cfRule>
  </conditionalFormatting>
  <conditionalFormatting sqref="BK27">
    <cfRule type="cellIs" dxfId="1622" priority="3715" operator="lessThan">
      <formula>$C$4</formula>
    </cfRule>
  </conditionalFormatting>
  <conditionalFormatting sqref="BK27">
    <cfRule type="cellIs" dxfId="1621" priority="3716" operator="lessThan">
      <formula>$C$4</formula>
    </cfRule>
  </conditionalFormatting>
  <conditionalFormatting sqref="BK28">
    <cfRule type="cellIs" dxfId="1620" priority="3717" operator="lessThan">
      <formula>$C$4</formula>
    </cfRule>
  </conditionalFormatting>
  <conditionalFormatting sqref="BK28">
    <cfRule type="cellIs" dxfId="1619" priority="3718" operator="lessThan">
      <formula>$C$4</formula>
    </cfRule>
  </conditionalFormatting>
  <conditionalFormatting sqref="BK29">
    <cfRule type="cellIs" dxfId="1618" priority="3719" operator="lessThan">
      <formula>$C$4</formula>
    </cfRule>
  </conditionalFormatting>
  <conditionalFormatting sqref="BK29">
    <cfRule type="cellIs" dxfId="1617" priority="3720" operator="lessThan">
      <formula>$C$4</formula>
    </cfRule>
  </conditionalFormatting>
  <conditionalFormatting sqref="BK30">
    <cfRule type="cellIs" dxfId="1616" priority="3721" operator="lessThan">
      <formula>$C$4</formula>
    </cfRule>
  </conditionalFormatting>
  <conditionalFormatting sqref="BK30">
    <cfRule type="cellIs" dxfId="1615" priority="3722" operator="lessThan">
      <formula>$C$4</formula>
    </cfRule>
  </conditionalFormatting>
  <conditionalFormatting sqref="BK31">
    <cfRule type="cellIs" dxfId="1614" priority="3723" operator="lessThan">
      <formula>$C$4</formula>
    </cfRule>
  </conditionalFormatting>
  <conditionalFormatting sqref="BK31">
    <cfRule type="cellIs" dxfId="1613" priority="3724" operator="lessThan">
      <formula>$C$4</formula>
    </cfRule>
  </conditionalFormatting>
  <conditionalFormatting sqref="BK32">
    <cfRule type="cellIs" dxfId="1612" priority="3725" operator="lessThan">
      <formula>$C$4</formula>
    </cfRule>
  </conditionalFormatting>
  <conditionalFormatting sqref="BK32">
    <cfRule type="cellIs" dxfId="1611" priority="3726" operator="lessThan">
      <formula>$C$4</formula>
    </cfRule>
  </conditionalFormatting>
  <conditionalFormatting sqref="BK33">
    <cfRule type="cellIs" dxfId="1610" priority="3727" operator="lessThan">
      <formula>$C$4</formula>
    </cfRule>
  </conditionalFormatting>
  <conditionalFormatting sqref="BK33">
    <cfRule type="cellIs" dxfId="1609" priority="3728" operator="lessThan">
      <formula>$C$4</formula>
    </cfRule>
  </conditionalFormatting>
  <conditionalFormatting sqref="BK34">
    <cfRule type="cellIs" dxfId="1608" priority="3729" operator="lessThan">
      <formula>$C$4</formula>
    </cfRule>
  </conditionalFormatting>
  <conditionalFormatting sqref="BK34">
    <cfRule type="cellIs" dxfId="1607" priority="3730" operator="lessThan">
      <formula>$C$4</formula>
    </cfRule>
  </conditionalFormatting>
  <conditionalFormatting sqref="BK35">
    <cfRule type="cellIs" dxfId="1606" priority="3731" operator="lessThan">
      <formula>$C$4</formula>
    </cfRule>
  </conditionalFormatting>
  <conditionalFormatting sqref="BK35">
    <cfRule type="cellIs" dxfId="1605" priority="3732" operator="lessThan">
      <formula>$C$4</formula>
    </cfRule>
  </conditionalFormatting>
  <conditionalFormatting sqref="BK36">
    <cfRule type="cellIs" dxfId="1604" priority="3733" operator="lessThan">
      <formula>$C$4</formula>
    </cfRule>
  </conditionalFormatting>
  <conditionalFormatting sqref="BK36">
    <cfRule type="cellIs" dxfId="1603" priority="3734" operator="lessThan">
      <formula>$C$4</formula>
    </cfRule>
  </conditionalFormatting>
  <conditionalFormatting sqref="BK37">
    <cfRule type="cellIs" dxfId="1602" priority="3735" operator="lessThan">
      <formula>$C$4</formula>
    </cfRule>
  </conditionalFormatting>
  <conditionalFormatting sqref="BK37">
    <cfRule type="cellIs" dxfId="1601" priority="3736" operator="lessThan">
      <formula>$C$4</formula>
    </cfRule>
  </conditionalFormatting>
  <conditionalFormatting sqref="BK38">
    <cfRule type="cellIs" dxfId="1600" priority="3737" operator="lessThan">
      <formula>$C$4</formula>
    </cfRule>
  </conditionalFormatting>
  <conditionalFormatting sqref="BK38">
    <cfRule type="cellIs" dxfId="1599" priority="3738" operator="lessThan">
      <formula>$C$4</formula>
    </cfRule>
  </conditionalFormatting>
  <conditionalFormatting sqref="BK39">
    <cfRule type="cellIs" dxfId="1598" priority="3739" operator="lessThan">
      <formula>$C$4</formula>
    </cfRule>
  </conditionalFormatting>
  <conditionalFormatting sqref="BK39">
    <cfRule type="cellIs" dxfId="1597" priority="3740" operator="lessThan">
      <formula>$C$4</formula>
    </cfRule>
  </conditionalFormatting>
  <conditionalFormatting sqref="BK40">
    <cfRule type="cellIs" dxfId="1596" priority="3741" operator="lessThan">
      <formula>$C$4</formula>
    </cfRule>
  </conditionalFormatting>
  <conditionalFormatting sqref="BK40">
    <cfRule type="cellIs" dxfId="1595" priority="3742" operator="lessThan">
      <formula>$C$4</formula>
    </cfRule>
  </conditionalFormatting>
  <conditionalFormatting sqref="BK41">
    <cfRule type="cellIs" dxfId="1594" priority="3743" operator="lessThan">
      <formula>$C$4</formula>
    </cfRule>
  </conditionalFormatting>
  <conditionalFormatting sqref="BK41">
    <cfRule type="cellIs" dxfId="1593" priority="3744" operator="lessThan">
      <formula>$C$4</formula>
    </cfRule>
  </conditionalFormatting>
  <conditionalFormatting sqref="BK42">
    <cfRule type="cellIs" dxfId="1592" priority="3745" operator="lessThan">
      <formula>$C$4</formula>
    </cfRule>
  </conditionalFormatting>
  <conditionalFormatting sqref="BK42">
    <cfRule type="cellIs" dxfId="1591" priority="3746" operator="lessThan">
      <formula>$C$4</formula>
    </cfRule>
  </conditionalFormatting>
  <conditionalFormatting sqref="BK43">
    <cfRule type="cellIs" dxfId="1590" priority="3747" operator="lessThan">
      <formula>$C$4</formula>
    </cfRule>
  </conditionalFormatting>
  <conditionalFormatting sqref="BK43">
    <cfRule type="cellIs" dxfId="1589" priority="3748" operator="lessThan">
      <formula>$C$4</formula>
    </cfRule>
  </conditionalFormatting>
  <conditionalFormatting sqref="BK44">
    <cfRule type="cellIs" dxfId="1588" priority="3749" operator="lessThan">
      <formula>$C$4</formula>
    </cfRule>
  </conditionalFormatting>
  <conditionalFormatting sqref="BK44">
    <cfRule type="cellIs" dxfId="1587" priority="3750" operator="lessThan">
      <formula>$C$4</formula>
    </cfRule>
  </conditionalFormatting>
  <conditionalFormatting sqref="BK45">
    <cfRule type="cellIs" dxfId="1586" priority="3751" operator="lessThan">
      <formula>$C$4</formula>
    </cfRule>
  </conditionalFormatting>
  <conditionalFormatting sqref="BK45">
    <cfRule type="cellIs" dxfId="1585" priority="3752" operator="lessThan">
      <formula>$C$4</formula>
    </cfRule>
  </conditionalFormatting>
  <conditionalFormatting sqref="BK46">
    <cfRule type="cellIs" dxfId="1584" priority="3753" operator="lessThan">
      <formula>$C$4</formula>
    </cfRule>
  </conditionalFormatting>
  <conditionalFormatting sqref="BK46">
    <cfRule type="cellIs" dxfId="1583" priority="3754" operator="lessThan">
      <formula>$C$4</formula>
    </cfRule>
  </conditionalFormatting>
  <conditionalFormatting sqref="BK47">
    <cfRule type="cellIs" dxfId="1582" priority="3755" operator="lessThan">
      <formula>$C$4</formula>
    </cfRule>
  </conditionalFormatting>
  <conditionalFormatting sqref="BK47">
    <cfRule type="cellIs" dxfId="1581" priority="3756" operator="lessThan">
      <formula>$C$4</formula>
    </cfRule>
  </conditionalFormatting>
  <conditionalFormatting sqref="BK48">
    <cfRule type="cellIs" dxfId="1580" priority="3757" operator="lessThan">
      <formula>$C$4</formula>
    </cfRule>
  </conditionalFormatting>
  <conditionalFormatting sqref="BK48">
    <cfRule type="cellIs" dxfId="1579" priority="3758" operator="lessThan">
      <formula>$C$4</formula>
    </cfRule>
  </conditionalFormatting>
  <conditionalFormatting sqref="BK49">
    <cfRule type="cellIs" dxfId="1578" priority="3759" operator="lessThan">
      <formula>$C$4</formula>
    </cfRule>
  </conditionalFormatting>
  <conditionalFormatting sqref="BK49">
    <cfRule type="cellIs" dxfId="1577" priority="3760" operator="lessThan">
      <formula>$C$4</formula>
    </cfRule>
  </conditionalFormatting>
  <conditionalFormatting sqref="BK50">
    <cfRule type="cellIs" dxfId="1576" priority="3761" operator="lessThan">
      <formula>$C$4</formula>
    </cfRule>
  </conditionalFormatting>
  <conditionalFormatting sqref="BK50">
    <cfRule type="cellIs" dxfId="1575" priority="3762" operator="lessThan">
      <formula>$C$4</formula>
    </cfRule>
  </conditionalFormatting>
  <conditionalFormatting sqref="BK51">
    <cfRule type="cellIs" dxfId="1574" priority="3763" operator="lessThan">
      <formula>$C$4</formula>
    </cfRule>
  </conditionalFormatting>
  <conditionalFormatting sqref="BK51">
    <cfRule type="cellIs" dxfId="1573" priority="3764" operator="lessThan">
      <formula>$C$4</formula>
    </cfRule>
  </conditionalFormatting>
  <conditionalFormatting sqref="BK52">
    <cfRule type="cellIs" dxfId="1572" priority="3765" operator="lessThan">
      <formula>$C$4</formula>
    </cfRule>
  </conditionalFormatting>
  <conditionalFormatting sqref="BK52">
    <cfRule type="cellIs" dxfId="1571" priority="3766" operator="lessThan">
      <formula>$C$4</formula>
    </cfRule>
  </conditionalFormatting>
  <conditionalFormatting sqref="BK53">
    <cfRule type="cellIs" dxfId="1570" priority="3767" operator="lessThan">
      <formula>$C$4</formula>
    </cfRule>
  </conditionalFormatting>
  <conditionalFormatting sqref="BK53">
    <cfRule type="cellIs" dxfId="1569" priority="3768" operator="lessThan">
      <formula>$C$4</formula>
    </cfRule>
  </conditionalFormatting>
  <conditionalFormatting sqref="BK54">
    <cfRule type="cellIs" dxfId="1568" priority="3769" operator="lessThan">
      <formula>$C$4</formula>
    </cfRule>
  </conditionalFormatting>
  <conditionalFormatting sqref="BK54">
    <cfRule type="cellIs" dxfId="1567" priority="3770" operator="lessThan">
      <formula>$C$4</formula>
    </cfRule>
  </conditionalFormatting>
  <conditionalFormatting sqref="BK55">
    <cfRule type="cellIs" dxfId="1566" priority="3771" operator="lessThan">
      <formula>$C$4</formula>
    </cfRule>
  </conditionalFormatting>
  <conditionalFormatting sqref="BK55">
    <cfRule type="cellIs" dxfId="1565" priority="3772" operator="lessThan">
      <formula>$C$4</formula>
    </cfRule>
  </conditionalFormatting>
  <conditionalFormatting sqref="BK56">
    <cfRule type="cellIs" dxfId="1564" priority="3773" operator="lessThan">
      <formula>$C$4</formula>
    </cfRule>
  </conditionalFormatting>
  <conditionalFormatting sqref="BK56">
    <cfRule type="cellIs" dxfId="1563" priority="3774" operator="lessThan">
      <formula>$C$4</formula>
    </cfRule>
  </conditionalFormatting>
  <conditionalFormatting sqref="BK57">
    <cfRule type="cellIs" dxfId="1562" priority="3775" operator="lessThan">
      <formula>$C$4</formula>
    </cfRule>
  </conditionalFormatting>
  <conditionalFormatting sqref="BK57">
    <cfRule type="cellIs" dxfId="1561" priority="3776" operator="lessThan">
      <formula>$C$4</formula>
    </cfRule>
  </conditionalFormatting>
  <conditionalFormatting sqref="BK58">
    <cfRule type="cellIs" dxfId="1560" priority="3777" operator="lessThan">
      <formula>$C$4</formula>
    </cfRule>
  </conditionalFormatting>
  <conditionalFormatting sqref="BK58">
    <cfRule type="cellIs" dxfId="1559" priority="3778" operator="lessThan">
      <formula>$C$4</formula>
    </cfRule>
  </conditionalFormatting>
  <conditionalFormatting sqref="BK59">
    <cfRule type="cellIs" dxfId="1558" priority="3779" operator="lessThan">
      <formula>$C$4</formula>
    </cfRule>
  </conditionalFormatting>
  <conditionalFormatting sqref="BK59">
    <cfRule type="cellIs" dxfId="1557" priority="3780" operator="lessThan">
      <formula>$C$4</formula>
    </cfRule>
  </conditionalFormatting>
  <conditionalFormatting sqref="BK60">
    <cfRule type="cellIs" dxfId="1556" priority="3781" operator="lessThan">
      <formula>$C$4</formula>
    </cfRule>
  </conditionalFormatting>
  <conditionalFormatting sqref="BK60">
    <cfRule type="cellIs" dxfId="1555" priority="3782" operator="lessThan">
      <formula>$C$4</formula>
    </cfRule>
  </conditionalFormatting>
  <conditionalFormatting sqref="BL11">
    <cfRule type="cellIs" dxfId="1554" priority="3783" operator="lessThan">
      <formula>$C$4</formula>
    </cfRule>
  </conditionalFormatting>
  <conditionalFormatting sqref="BL11">
    <cfRule type="cellIs" dxfId="1553" priority="3784" operator="lessThan">
      <formula>$C$4</formula>
    </cfRule>
  </conditionalFormatting>
  <conditionalFormatting sqref="BL12">
    <cfRule type="cellIs" dxfId="1552" priority="3785" operator="lessThan">
      <formula>$C$4</formula>
    </cfRule>
  </conditionalFormatting>
  <conditionalFormatting sqref="BL12">
    <cfRule type="cellIs" dxfId="1551" priority="3786" operator="lessThan">
      <formula>$C$4</formula>
    </cfRule>
  </conditionalFormatting>
  <conditionalFormatting sqref="BL13">
    <cfRule type="cellIs" dxfId="1550" priority="3787" operator="lessThan">
      <formula>$C$4</formula>
    </cfRule>
  </conditionalFormatting>
  <conditionalFormatting sqref="BL13">
    <cfRule type="cellIs" dxfId="1549" priority="3788" operator="lessThan">
      <formula>$C$4</formula>
    </cfRule>
  </conditionalFormatting>
  <conditionalFormatting sqref="BL14">
    <cfRule type="cellIs" dxfId="1548" priority="3789" operator="lessThan">
      <formula>$C$4</formula>
    </cfRule>
  </conditionalFormatting>
  <conditionalFormatting sqref="BL14">
    <cfRule type="cellIs" dxfId="1547" priority="3790" operator="lessThan">
      <formula>$C$4</formula>
    </cfRule>
  </conditionalFormatting>
  <conditionalFormatting sqref="BL15">
    <cfRule type="cellIs" dxfId="1546" priority="3791" operator="lessThan">
      <formula>$C$4</formula>
    </cfRule>
  </conditionalFormatting>
  <conditionalFormatting sqref="BL15">
    <cfRule type="cellIs" dxfId="1545" priority="3792" operator="lessThan">
      <formula>$C$4</formula>
    </cfRule>
  </conditionalFormatting>
  <conditionalFormatting sqref="BL16">
    <cfRule type="cellIs" dxfId="1544" priority="3793" operator="lessThan">
      <formula>$C$4</formula>
    </cfRule>
  </conditionalFormatting>
  <conditionalFormatting sqref="BL16">
    <cfRule type="cellIs" dxfId="1543" priority="3794" operator="lessThan">
      <formula>$C$4</formula>
    </cfRule>
  </conditionalFormatting>
  <conditionalFormatting sqref="BL17">
    <cfRule type="cellIs" dxfId="1542" priority="3795" operator="lessThan">
      <formula>$C$4</formula>
    </cfRule>
  </conditionalFormatting>
  <conditionalFormatting sqref="BL17">
    <cfRule type="cellIs" dxfId="1541" priority="3796" operator="lessThan">
      <formula>$C$4</formula>
    </cfRule>
  </conditionalFormatting>
  <conditionalFormatting sqref="BL18">
    <cfRule type="cellIs" dxfId="1540" priority="3797" operator="lessThan">
      <formula>$C$4</formula>
    </cfRule>
  </conditionalFormatting>
  <conditionalFormatting sqref="BL18">
    <cfRule type="cellIs" dxfId="1539" priority="3798" operator="lessThan">
      <formula>$C$4</formula>
    </cfRule>
  </conditionalFormatting>
  <conditionalFormatting sqref="BL19">
    <cfRule type="cellIs" dxfId="1538" priority="3799" operator="lessThan">
      <formula>$C$4</formula>
    </cfRule>
  </conditionalFormatting>
  <conditionalFormatting sqref="BL19">
    <cfRule type="cellIs" dxfId="1537" priority="3800" operator="lessThan">
      <formula>$C$4</formula>
    </cfRule>
  </conditionalFormatting>
  <conditionalFormatting sqref="BL20">
    <cfRule type="cellIs" dxfId="1536" priority="3801" operator="lessThan">
      <formula>$C$4</formula>
    </cfRule>
  </conditionalFormatting>
  <conditionalFormatting sqref="BL20">
    <cfRule type="cellIs" dxfId="1535" priority="3802" operator="lessThan">
      <formula>$C$4</formula>
    </cfRule>
  </conditionalFormatting>
  <conditionalFormatting sqref="BL21">
    <cfRule type="cellIs" dxfId="1534" priority="3803" operator="lessThan">
      <formula>$C$4</formula>
    </cfRule>
  </conditionalFormatting>
  <conditionalFormatting sqref="BL21">
    <cfRule type="cellIs" dxfId="1533" priority="3804" operator="lessThan">
      <formula>$C$4</formula>
    </cfRule>
  </conditionalFormatting>
  <conditionalFormatting sqref="BL22">
    <cfRule type="cellIs" dxfId="1532" priority="3805" operator="lessThan">
      <formula>$C$4</formula>
    </cfRule>
  </conditionalFormatting>
  <conditionalFormatting sqref="BL22">
    <cfRule type="cellIs" dxfId="1531" priority="3806" operator="lessThan">
      <formula>$C$4</formula>
    </cfRule>
  </conditionalFormatting>
  <conditionalFormatting sqref="BL23">
    <cfRule type="cellIs" dxfId="1530" priority="3807" operator="lessThan">
      <formula>$C$4</formula>
    </cfRule>
  </conditionalFormatting>
  <conditionalFormatting sqref="BL23">
    <cfRule type="cellIs" dxfId="1529" priority="3808" operator="lessThan">
      <formula>$C$4</formula>
    </cfRule>
  </conditionalFormatting>
  <conditionalFormatting sqref="BL24">
    <cfRule type="cellIs" dxfId="1528" priority="3809" operator="lessThan">
      <formula>$C$4</formula>
    </cfRule>
  </conditionalFormatting>
  <conditionalFormatting sqref="BL24">
    <cfRule type="cellIs" dxfId="1527" priority="3810" operator="lessThan">
      <formula>$C$4</formula>
    </cfRule>
  </conditionalFormatting>
  <conditionalFormatting sqref="BL25">
    <cfRule type="cellIs" dxfId="1526" priority="3811" operator="lessThan">
      <formula>$C$4</formula>
    </cfRule>
  </conditionalFormatting>
  <conditionalFormatting sqref="BL25">
    <cfRule type="cellIs" dxfId="1525" priority="3812" operator="lessThan">
      <formula>$C$4</formula>
    </cfRule>
  </conditionalFormatting>
  <conditionalFormatting sqref="BL26">
    <cfRule type="cellIs" dxfId="1524" priority="3813" operator="lessThan">
      <formula>$C$4</formula>
    </cfRule>
  </conditionalFormatting>
  <conditionalFormatting sqref="BL26">
    <cfRule type="cellIs" dxfId="1523" priority="3814" operator="lessThan">
      <formula>$C$4</formula>
    </cfRule>
  </conditionalFormatting>
  <conditionalFormatting sqref="BL27">
    <cfRule type="cellIs" dxfId="1522" priority="3815" operator="lessThan">
      <formula>$C$4</formula>
    </cfRule>
  </conditionalFormatting>
  <conditionalFormatting sqref="BL27">
    <cfRule type="cellIs" dxfId="1521" priority="3816" operator="lessThan">
      <formula>$C$4</formula>
    </cfRule>
  </conditionalFormatting>
  <conditionalFormatting sqref="BL28">
    <cfRule type="cellIs" dxfId="1520" priority="3817" operator="lessThan">
      <formula>$C$4</formula>
    </cfRule>
  </conditionalFormatting>
  <conditionalFormatting sqref="BL28">
    <cfRule type="cellIs" dxfId="1519" priority="3818" operator="lessThan">
      <formula>$C$4</formula>
    </cfRule>
  </conditionalFormatting>
  <conditionalFormatting sqref="BL29">
    <cfRule type="cellIs" dxfId="1518" priority="3819" operator="lessThan">
      <formula>$C$4</formula>
    </cfRule>
  </conditionalFormatting>
  <conditionalFormatting sqref="BL29">
    <cfRule type="cellIs" dxfId="1517" priority="3820" operator="lessThan">
      <formula>$C$4</formula>
    </cfRule>
  </conditionalFormatting>
  <conditionalFormatting sqref="BL30">
    <cfRule type="cellIs" dxfId="1516" priority="3821" operator="lessThan">
      <formula>$C$4</formula>
    </cfRule>
  </conditionalFormatting>
  <conditionalFormatting sqref="BL30">
    <cfRule type="cellIs" dxfId="1515" priority="3822" operator="lessThan">
      <formula>$C$4</formula>
    </cfRule>
  </conditionalFormatting>
  <conditionalFormatting sqref="BL31">
    <cfRule type="cellIs" dxfId="1514" priority="3823" operator="lessThan">
      <formula>$C$4</formula>
    </cfRule>
  </conditionalFormatting>
  <conditionalFormatting sqref="BL31">
    <cfRule type="cellIs" dxfId="1513" priority="3824" operator="lessThan">
      <formula>$C$4</formula>
    </cfRule>
  </conditionalFormatting>
  <conditionalFormatting sqref="BL32">
    <cfRule type="cellIs" dxfId="1512" priority="3825" operator="lessThan">
      <formula>$C$4</formula>
    </cfRule>
  </conditionalFormatting>
  <conditionalFormatting sqref="BL32">
    <cfRule type="cellIs" dxfId="1511" priority="3826" operator="lessThan">
      <formula>$C$4</formula>
    </cfRule>
  </conditionalFormatting>
  <conditionalFormatting sqref="BL33">
    <cfRule type="cellIs" dxfId="1510" priority="3827" operator="lessThan">
      <formula>$C$4</formula>
    </cfRule>
  </conditionalFormatting>
  <conditionalFormatting sqref="BL33">
    <cfRule type="cellIs" dxfId="1509" priority="3828" operator="lessThan">
      <formula>$C$4</formula>
    </cfRule>
  </conditionalFormatting>
  <conditionalFormatting sqref="BL34">
    <cfRule type="cellIs" dxfId="1508" priority="3829" operator="lessThan">
      <formula>$C$4</formula>
    </cfRule>
  </conditionalFormatting>
  <conditionalFormatting sqref="BL34">
    <cfRule type="cellIs" dxfId="1507" priority="3830" operator="lessThan">
      <formula>$C$4</formula>
    </cfRule>
  </conditionalFormatting>
  <conditionalFormatting sqref="BL35">
    <cfRule type="cellIs" dxfId="1506" priority="3831" operator="lessThan">
      <formula>$C$4</formula>
    </cfRule>
  </conditionalFormatting>
  <conditionalFormatting sqref="BL35">
    <cfRule type="cellIs" dxfId="1505" priority="3832" operator="lessThan">
      <formula>$C$4</formula>
    </cfRule>
  </conditionalFormatting>
  <conditionalFormatting sqref="BL36">
    <cfRule type="cellIs" dxfId="1504" priority="3833" operator="lessThan">
      <formula>$C$4</formula>
    </cfRule>
  </conditionalFormatting>
  <conditionalFormatting sqref="BL36">
    <cfRule type="cellIs" dxfId="1503" priority="3834" operator="lessThan">
      <formula>$C$4</formula>
    </cfRule>
  </conditionalFormatting>
  <conditionalFormatting sqref="BL37">
    <cfRule type="cellIs" dxfId="1502" priority="3835" operator="lessThan">
      <formula>$C$4</formula>
    </cfRule>
  </conditionalFormatting>
  <conditionalFormatting sqref="BL37">
    <cfRule type="cellIs" dxfId="1501" priority="3836" operator="lessThan">
      <formula>$C$4</formula>
    </cfRule>
  </conditionalFormatting>
  <conditionalFormatting sqref="BL38">
    <cfRule type="cellIs" dxfId="1500" priority="3837" operator="lessThan">
      <formula>$C$4</formula>
    </cfRule>
  </conditionalFormatting>
  <conditionalFormatting sqref="BL38">
    <cfRule type="cellIs" dxfId="1499" priority="3838" operator="lessThan">
      <formula>$C$4</formula>
    </cfRule>
  </conditionalFormatting>
  <conditionalFormatting sqref="BL39">
    <cfRule type="cellIs" dxfId="1498" priority="3839" operator="lessThan">
      <formula>$C$4</formula>
    </cfRule>
  </conditionalFormatting>
  <conditionalFormatting sqref="BL39">
    <cfRule type="cellIs" dxfId="1497" priority="3840" operator="lessThan">
      <formula>$C$4</formula>
    </cfRule>
  </conditionalFormatting>
  <conditionalFormatting sqref="BL40">
    <cfRule type="cellIs" dxfId="1496" priority="3841" operator="lessThan">
      <formula>$C$4</formula>
    </cfRule>
  </conditionalFormatting>
  <conditionalFormatting sqref="BL40">
    <cfRule type="cellIs" dxfId="1495" priority="3842" operator="lessThan">
      <formula>$C$4</formula>
    </cfRule>
  </conditionalFormatting>
  <conditionalFormatting sqref="BL41">
    <cfRule type="cellIs" dxfId="1494" priority="3843" operator="lessThan">
      <formula>$C$4</formula>
    </cfRule>
  </conditionalFormatting>
  <conditionalFormatting sqref="BL41">
    <cfRule type="cellIs" dxfId="1493" priority="3844" operator="lessThan">
      <formula>$C$4</formula>
    </cfRule>
  </conditionalFormatting>
  <conditionalFormatting sqref="BL42">
    <cfRule type="cellIs" dxfId="1492" priority="3845" operator="lessThan">
      <formula>$C$4</formula>
    </cfRule>
  </conditionalFormatting>
  <conditionalFormatting sqref="BL42">
    <cfRule type="cellIs" dxfId="1491" priority="3846" operator="lessThan">
      <formula>$C$4</formula>
    </cfRule>
  </conditionalFormatting>
  <conditionalFormatting sqref="BL43">
    <cfRule type="cellIs" dxfId="1490" priority="3847" operator="lessThan">
      <formula>$C$4</formula>
    </cfRule>
  </conditionalFormatting>
  <conditionalFormatting sqref="BL43">
    <cfRule type="cellIs" dxfId="1489" priority="3848" operator="lessThan">
      <formula>$C$4</formula>
    </cfRule>
  </conditionalFormatting>
  <conditionalFormatting sqref="BL44">
    <cfRule type="cellIs" dxfId="1488" priority="3849" operator="lessThan">
      <formula>$C$4</formula>
    </cfRule>
  </conditionalFormatting>
  <conditionalFormatting sqref="BL44">
    <cfRule type="cellIs" dxfId="1487" priority="3850" operator="lessThan">
      <formula>$C$4</formula>
    </cfRule>
  </conditionalFormatting>
  <conditionalFormatting sqref="BL45">
    <cfRule type="cellIs" dxfId="1486" priority="3851" operator="lessThan">
      <formula>$C$4</formula>
    </cfRule>
  </conditionalFormatting>
  <conditionalFormatting sqref="BL45">
    <cfRule type="cellIs" dxfId="1485" priority="3852" operator="lessThan">
      <formula>$C$4</formula>
    </cfRule>
  </conditionalFormatting>
  <conditionalFormatting sqref="BL46">
    <cfRule type="cellIs" dxfId="1484" priority="3853" operator="lessThan">
      <formula>$C$4</formula>
    </cfRule>
  </conditionalFormatting>
  <conditionalFormatting sqref="BL46">
    <cfRule type="cellIs" dxfId="1483" priority="3854" operator="lessThan">
      <formula>$C$4</formula>
    </cfRule>
  </conditionalFormatting>
  <conditionalFormatting sqref="BL47">
    <cfRule type="cellIs" dxfId="1482" priority="3855" operator="lessThan">
      <formula>$C$4</formula>
    </cfRule>
  </conditionalFormatting>
  <conditionalFormatting sqref="BL47">
    <cfRule type="cellIs" dxfId="1481" priority="3856" operator="lessThan">
      <formula>$C$4</formula>
    </cfRule>
  </conditionalFormatting>
  <conditionalFormatting sqref="BL48">
    <cfRule type="cellIs" dxfId="1480" priority="3857" operator="lessThan">
      <formula>$C$4</formula>
    </cfRule>
  </conditionalFormatting>
  <conditionalFormatting sqref="BL48">
    <cfRule type="cellIs" dxfId="1479" priority="3858" operator="lessThan">
      <formula>$C$4</formula>
    </cfRule>
  </conditionalFormatting>
  <conditionalFormatting sqref="BL49">
    <cfRule type="cellIs" dxfId="1478" priority="3859" operator="lessThan">
      <formula>$C$4</formula>
    </cfRule>
  </conditionalFormatting>
  <conditionalFormatting sqref="BL49">
    <cfRule type="cellIs" dxfId="1477" priority="3860" operator="lessThan">
      <formula>$C$4</formula>
    </cfRule>
  </conditionalFormatting>
  <conditionalFormatting sqref="BL50">
    <cfRule type="cellIs" dxfId="1476" priority="3861" operator="lessThan">
      <formula>$C$4</formula>
    </cfRule>
  </conditionalFormatting>
  <conditionalFormatting sqref="BL50">
    <cfRule type="cellIs" dxfId="1475" priority="3862" operator="lessThan">
      <formula>$C$4</formula>
    </cfRule>
  </conditionalFormatting>
  <conditionalFormatting sqref="BL51">
    <cfRule type="cellIs" dxfId="1474" priority="3863" operator="lessThan">
      <formula>$C$4</formula>
    </cfRule>
  </conditionalFormatting>
  <conditionalFormatting sqref="BL51">
    <cfRule type="cellIs" dxfId="1473" priority="3864" operator="lessThan">
      <formula>$C$4</formula>
    </cfRule>
  </conditionalFormatting>
  <conditionalFormatting sqref="BL52">
    <cfRule type="cellIs" dxfId="1472" priority="3865" operator="lessThan">
      <formula>$C$4</formula>
    </cfRule>
  </conditionalFormatting>
  <conditionalFormatting sqref="BL52">
    <cfRule type="cellIs" dxfId="1471" priority="3866" operator="lessThan">
      <formula>$C$4</formula>
    </cfRule>
  </conditionalFormatting>
  <conditionalFormatting sqref="BL53">
    <cfRule type="cellIs" dxfId="1470" priority="3867" operator="lessThan">
      <formula>$C$4</formula>
    </cfRule>
  </conditionalFormatting>
  <conditionalFormatting sqref="BL53">
    <cfRule type="cellIs" dxfId="1469" priority="3868" operator="lessThan">
      <formula>$C$4</formula>
    </cfRule>
  </conditionalFormatting>
  <conditionalFormatting sqref="BL54">
    <cfRule type="cellIs" dxfId="1468" priority="3869" operator="lessThan">
      <formula>$C$4</formula>
    </cfRule>
  </conditionalFormatting>
  <conditionalFormatting sqref="BL54">
    <cfRule type="cellIs" dxfId="1467" priority="3870" operator="lessThan">
      <formula>$C$4</formula>
    </cfRule>
  </conditionalFormatting>
  <conditionalFormatting sqref="BL55">
    <cfRule type="cellIs" dxfId="1466" priority="3871" operator="lessThan">
      <formula>$C$4</formula>
    </cfRule>
  </conditionalFormatting>
  <conditionalFormatting sqref="BL55">
    <cfRule type="cellIs" dxfId="1465" priority="3872" operator="lessThan">
      <formula>$C$4</formula>
    </cfRule>
  </conditionalFormatting>
  <conditionalFormatting sqref="BL56">
    <cfRule type="cellIs" dxfId="1464" priority="3873" operator="lessThan">
      <formula>$C$4</formula>
    </cfRule>
  </conditionalFormatting>
  <conditionalFormatting sqref="BL56">
    <cfRule type="cellIs" dxfId="1463" priority="3874" operator="lessThan">
      <formula>$C$4</formula>
    </cfRule>
  </conditionalFormatting>
  <conditionalFormatting sqref="BL57">
    <cfRule type="cellIs" dxfId="1462" priority="3875" operator="lessThan">
      <formula>$C$4</formula>
    </cfRule>
  </conditionalFormatting>
  <conditionalFormatting sqref="BL57">
    <cfRule type="cellIs" dxfId="1461" priority="3876" operator="lessThan">
      <formula>$C$4</formula>
    </cfRule>
  </conditionalFormatting>
  <conditionalFormatting sqref="BL58">
    <cfRule type="cellIs" dxfId="1460" priority="3877" operator="lessThan">
      <formula>$C$4</formula>
    </cfRule>
  </conditionalFormatting>
  <conditionalFormatting sqref="BL58">
    <cfRule type="cellIs" dxfId="1459" priority="3878" operator="lessThan">
      <formula>$C$4</formula>
    </cfRule>
  </conditionalFormatting>
  <conditionalFormatting sqref="BL59">
    <cfRule type="cellIs" dxfId="1458" priority="3879" operator="lessThan">
      <formula>$C$4</formula>
    </cfRule>
  </conditionalFormatting>
  <conditionalFormatting sqref="BL59">
    <cfRule type="cellIs" dxfId="1457" priority="3880" operator="lessThan">
      <formula>$C$4</formula>
    </cfRule>
  </conditionalFormatting>
  <conditionalFormatting sqref="BL60">
    <cfRule type="cellIs" dxfId="1456" priority="3881" operator="lessThan">
      <formula>$C$4</formula>
    </cfRule>
  </conditionalFormatting>
  <conditionalFormatting sqref="BL60">
    <cfRule type="cellIs" dxfId="1455" priority="3882" operator="lessThan">
      <formula>$C$4</formula>
    </cfRule>
  </conditionalFormatting>
  <conditionalFormatting sqref="BM11">
    <cfRule type="cellIs" dxfId="1454" priority="3883" operator="lessThan">
      <formula>$C$4</formula>
    </cfRule>
  </conditionalFormatting>
  <conditionalFormatting sqref="BM11">
    <cfRule type="cellIs" dxfId="1453" priority="3884" operator="lessThan">
      <formula>$C$4</formula>
    </cfRule>
  </conditionalFormatting>
  <conditionalFormatting sqref="BM12">
    <cfRule type="cellIs" dxfId="1452" priority="3885" operator="lessThan">
      <formula>$C$4</formula>
    </cfRule>
  </conditionalFormatting>
  <conditionalFormatting sqref="BM12">
    <cfRule type="cellIs" dxfId="1451" priority="3886" operator="lessThan">
      <formula>$C$4</formula>
    </cfRule>
  </conditionalFormatting>
  <conditionalFormatting sqref="BM13">
    <cfRule type="cellIs" dxfId="1450" priority="3887" operator="lessThan">
      <formula>$C$4</formula>
    </cfRule>
  </conditionalFormatting>
  <conditionalFormatting sqref="BM13">
    <cfRule type="cellIs" dxfId="1449" priority="3888" operator="lessThan">
      <formula>$C$4</formula>
    </cfRule>
  </conditionalFormatting>
  <conditionalFormatting sqref="BM14">
    <cfRule type="cellIs" dxfId="1448" priority="3889" operator="lessThan">
      <formula>$C$4</formula>
    </cfRule>
  </conditionalFormatting>
  <conditionalFormatting sqref="BM14">
    <cfRule type="cellIs" dxfId="1447" priority="3890" operator="lessThan">
      <formula>$C$4</formula>
    </cfRule>
  </conditionalFormatting>
  <conditionalFormatting sqref="BM15">
    <cfRule type="cellIs" dxfId="1446" priority="3891" operator="lessThan">
      <formula>$C$4</formula>
    </cfRule>
  </conditionalFormatting>
  <conditionalFormatting sqref="BM15">
    <cfRule type="cellIs" dxfId="1445" priority="3892" operator="lessThan">
      <formula>$C$4</formula>
    </cfRule>
  </conditionalFormatting>
  <conditionalFormatting sqref="BM16">
    <cfRule type="cellIs" dxfId="1444" priority="3893" operator="lessThan">
      <formula>$C$4</formula>
    </cfRule>
  </conditionalFormatting>
  <conditionalFormatting sqref="BM16">
    <cfRule type="cellIs" dxfId="1443" priority="3894" operator="lessThan">
      <formula>$C$4</formula>
    </cfRule>
  </conditionalFormatting>
  <conditionalFormatting sqref="BM17">
    <cfRule type="cellIs" dxfId="1442" priority="3895" operator="lessThan">
      <formula>$C$4</formula>
    </cfRule>
  </conditionalFormatting>
  <conditionalFormatting sqref="BM17">
    <cfRule type="cellIs" dxfId="1441" priority="3896" operator="lessThan">
      <formula>$C$4</formula>
    </cfRule>
  </conditionalFormatting>
  <conditionalFormatting sqref="BM18">
    <cfRule type="cellIs" dxfId="1440" priority="3897" operator="lessThan">
      <formula>$C$4</formula>
    </cfRule>
  </conditionalFormatting>
  <conditionalFormatting sqref="BM18">
    <cfRule type="cellIs" dxfId="1439" priority="3898" operator="lessThan">
      <formula>$C$4</formula>
    </cfRule>
  </conditionalFormatting>
  <conditionalFormatting sqref="BM19">
    <cfRule type="cellIs" dxfId="1438" priority="3899" operator="lessThan">
      <formula>$C$4</formula>
    </cfRule>
  </conditionalFormatting>
  <conditionalFormatting sqref="BM19">
    <cfRule type="cellIs" dxfId="1437" priority="3900" operator="lessThan">
      <formula>$C$4</formula>
    </cfRule>
  </conditionalFormatting>
  <conditionalFormatting sqref="BM20">
    <cfRule type="cellIs" dxfId="1436" priority="3901" operator="lessThan">
      <formula>$C$4</formula>
    </cfRule>
  </conditionalFormatting>
  <conditionalFormatting sqref="BM20">
    <cfRule type="cellIs" dxfId="1435" priority="3902" operator="lessThan">
      <formula>$C$4</formula>
    </cfRule>
  </conditionalFormatting>
  <conditionalFormatting sqref="BM21">
    <cfRule type="cellIs" dxfId="1434" priority="3903" operator="lessThan">
      <formula>$C$4</formula>
    </cfRule>
  </conditionalFormatting>
  <conditionalFormatting sqref="BM21">
    <cfRule type="cellIs" dxfId="1433" priority="3904" operator="lessThan">
      <formula>$C$4</formula>
    </cfRule>
  </conditionalFormatting>
  <conditionalFormatting sqref="BM22">
    <cfRule type="cellIs" dxfId="1432" priority="3905" operator="lessThan">
      <formula>$C$4</formula>
    </cfRule>
  </conditionalFormatting>
  <conditionalFormatting sqref="BM22">
    <cfRule type="cellIs" dxfId="1431" priority="3906" operator="lessThan">
      <formula>$C$4</formula>
    </cfRule>
  </conditionalFormatting>
  <conditionalFormatting sqref="BM23">
    <cfRule type="cellIs" dxfId="1430" priority="3907" operator="lessThan">
      <formula>$C$4</formula>
    </cfRule>
  </conditionalFormatting>
  <conditionalFormatting sqref="BM23">
    <cfRule type="cellIs" dxfId="1429" priority="3908" operator="lessThan">
      <formula>$C$4</formula>
    </cfRule>
  </conditionalFormatting>
  <conditionalFormatting sqref="BM24">
    <cfRule type="cellIs" dxfId="1428" priority="3909" operator="lessThan">
      <formula>$C$4</formula>
    </cfRule>
  </conditionalFormatting>
  <conditionalFormatting sqref="BM24">
    <cfRule type="cellIs" dxfId="1427" priority="3910" operator="lessThan">
      <formula>$C$4</formula>
    </cfRule>
  </conditionalFormatting>
  <conditionalFormatting sqref="BM25">
    <cfRule type="cellIs" dxfId="1426" priority="3911" operator="lessThan">
      <formula>$C$4</formula>
    </cfRule>
  </conditionalFormatting>
  <conditionalFormatting sqref="BM25">
    <cfRule type="cellIs" dxfId="1425" priority="3912" operator="lessThan">
      <formula>$C$4</formula>
    </cfRule>
  </conditionalFormatting>
  <conditionalFormatting sqref="BM26">
    <cfRule type="cellIs" dxfId="1424" priority="3913" operator="lessThan">
      <formula>$C$4</formula>
    </cfRule>
  </conditionalFormatting>
  <conditionalFormatting sqref="BM26">
    <cfRule type="cellIs" dxfId="1423" priority="3914" operator="lessThan">
      <formula>$C$4</formula>
    </cfRule>
  </conditionalFormatting>
  <conditionalFormatting sqref="BM27">
    <cfRule type="cellIs" dxfId="1422" priority="3915" operator="lessThan">
      <formula>$C$4</formula>
    </cfRule>
  </conditionalFormatting>
  <conditionalFormatting sqref="BM27">
    <cfRule type="cellIs" dxfId="1421" priority="3916" operator="lessThan">
      <formula>$C$4</formula>
    </cfRule>
  </conditionalFormatting>
  <conditionalFormatting sqref="BM28">
    <cfRule type="cellIs" dxfId="1420" priority="3917" operator="lessThan">
      <formula>$C$4</formula>
    </cfRule>
  </conditionalFormatting>
  <conditionalFormatting sqref="BM28">
    <cfRule type="cellIs" dxfId="1419" priority="3918" operator="lessThan">
      <formula>$C$4</formula>
    </cfRule>
  </conditionalFormatting>
  <conditionalFormatting sqref="BM29">
    <cfRule type="cellIs" dxfId="1418" priority="3919" operator="lessThan">
      <formula>$C$4</formula>
    </cfRule>
  </conditionalFormatting>
  <conditionalFormatting sqref="BM29">
    <cfRule type="cellIs" dxfId="1417" priority="3920" operator="lessThan">
      <formula>$C$4</formula>
    </cfRule>
  </conditionalFormatting>
  <conditionalFormatting sqref="BM30">
    <cfRule type="cellIs" dxfId="1416" priority="3921" operator="lessThan">
      <formula>$C$4</formula>
    </cfRule>
  </conditionalFormatting>
  <conditionalFormatting sqref="BM30">
    <cfRule type="cellIs" dxfId="1415" priority="3922" operator="lessThan">
      <formula>$C$4</formula>
    </cfRule>
  </conditionalFormatting>
  <conditionalFormatting sqref="BM31">
    <cfRule type="cellIs" dxfId="1414" priority="3923" operator="lessThan">
      <formula>$C$4</formula>
    </cfRule>
  </conditionalFormatting>
  <conditionalFormatting sqref="BM31">
    <cfRule type="cellIs" dxfId="1413" priority="3924" operator="lessThan">
      <formula>$C$4</formula>
    </cfRule>
  </conditionalFormatting>
  <conditionalFormatting sqref="BM32">
    <cfRule type="cellIs" dxfId="1412" priority="3925" operator="lessThan">
      <formula>$C$4</formula>
    </cfRule>
  </conditionalFormatting>
  <conditionalFormatting sqref="BM32">
    <cfRule type="cellIs" dxfId="1411" priority="3926" operator="lessThan">
      <formula>$C$4</formula>
    </cfRule>
  </conditionalFormatting>
  <conditionalFormatting sqref="BM33">
    <cfRule type="cellIs" dxfId="1410" priority="3927" operator="lessThan">
      <formula>$C$4</formula>
    </cfRule>
  </conditionalFormatting>
  <conditionalFormatting sqref="BM33">
    <cfRule type="cellIs" dxfId="1409" priority="3928" operator="lessThan">
      <formula>$C$4</formula>
    </cfRule>
  </conditionalFormatting>
  <conditionalFormatting sqref="BM34">
    <cfRule type="cellIs" dxfId="1408" priority="3929" operator="lessThan">
      <formula>$C$4</formula>
    </cfRule>
  </conditionalFormatting>
  <conditionalFormatting sqref="BM34">
    <cfRule type="cellIs" dxfId="1407" priority="3930" operator="lessThan">
      <formula>$C$4</formula>
    </cfRule>
  </conditionalFormatting>
  <conditionalFormatting sqref="BM35">
    <cfRule type="cellIs" dxfId="1406" priority="3931" operator="lessThan">
      <formula>$C$4</formula>
    </cfRule>
  </conditionalFormatting>
  <conditionalFormatting sqref="BM35">
    <cfRule type="cellIs" dxfId="1405" priority="3932" operator="lessThan">
      <formula>$C$4</formula>
    </cfRule>
  </conditionalFormatting>
  <conditionalFormatting sqref="BM36">
    <cfRule type="cellIs" dxfId="1404" priority="3933" operator="lessThan">
      <formula>$C$4</formula>
    </cfRule>
  </conditionalFormatting>
  <conditionalFormatting sqref="BM36">
    <cfRule type="cellIs" dxfId="1403" priority="3934" operator="lessThan">
      <formula>$C$4</formula>
    </cfRule>
  </conditionalFormatting>
  <conditionalFormatting sqref="BM37">
    <cfRule type="cellIs" dxfId="1402" priority="3935" operator="lessThan">
      <formula>$C$4</formula>
    </cfRule>
  </conditionalFormatting>
  <conditionalFormatting sqref="BM37">
    <cfRule type="cellIs" dxfId="1401" priority="3936" operator="lessThan">
      <formula>$C$4</formula>
    </cfRule>
  </conditionalFormatting>
  <conditionalFormatting sqref="BM38">
    <cfRule type="cellIs" dxfId="1400" priority="3937" operator="lessThan">
      <formula>$C$4</formula>
    </cfRule>
  </conditionalFormatting>
  <conditionalFormatting sqref="BM38">
    <cfRule type="cellIs" dxfId="1399" priority="3938" operator="lessThan">
      <formula>$C$4</formula>
    </cfRule>
  </conditionalFormatting>
  <conditionalFormatting sqref="BM39">
    <cfRule type="cellIs" dxfId="1398" priority="3939" operator="lessThan">
      <formula>$C$4</formula>
    </cfRule>
  </conditionalFormatting>
  <conditionalFormatting sqref="BM39">
    <cfRule type="cellIs" dxfId="1397" priority="3940" operator="lessThan">
      <formula>$C$4</formula>
    </cfRule>
  </conditionalFormatting>
  <conditionalFormatting sqref="BM40">
    <cfRule type="cellIs" dxfId="1396" priority="3941" operator="lessThan">
      <formula>$C$4</formula>
    </cfRule>
  </conditionalFormatting>
  <conditionalFormatting sqref="BM40">
    <cfRule type="cellIs" dxfId="1395" priority="3942" operator="lessThan">
      <formula>$C$4</formula>
    </cfRule>
  </conditionalFormatting>
  <conditionalFormatting sqref="BM41">
    <cfRule type="cellIs" dxfId="1394" priority="3943" operator="lessThan">
      <formula>$C$4</formula>
    </cfRule>
  </conditionalFormatting>
  <conditionalFormatting sqref="BM41">
    <cfRule type="cellIs" dxfId="1393" priority="3944" operator="lessThan">
      <formula>$C$4</formula>
    </cfRule>
  </conditionalFormatting>
  <conditionalFormatting sqref="BM42">
    <cfRule type="cellIs" dxfId="1392" priority="3945" operator="lessThan">
      <formula>$C$4</formula>
    </cfRule>
  </conditionalFormatting>
  <conditionalFormatting sqref="BM42">
    <cfRule type="cellIs" dxfId="1391" priority="3946" operator="lessThan">
      <formula>$C$4</formula>
    </cfRule>
  </conditionalFormatting>
  <conditionalFormatting sqref="BM43">
    <cfRule type="cellIs" dxfId="1390" priority="3947" operator="lessThan">
      <formula>$C$4</formula>
    </cfRule>
  </conditionalFormatting>
  <conditionalFormatting sqref="BM43">
    <cfRule type="cellIs" dxfId="1389" priority="3948" operator="lessThan">
      <formula>$C$4</formula>
    </cfRule>
  </conditionalFormatting>
  <conditionalFormatting sqref="BM44">
    <cfRule type="cellIs" dxfId="1388" priority="3949" operator="lessThan">
      <formula>$C$4</formula>
    </cfRule>
  </conditionalFormatting>
  <conditionalFormatting sqref="BM44">
    <cfRule type="cellIs" dxfId="1387" priority="3950" operator="lessThan">
      <formula>$C$4</formula>
    </cfRule>
  </conditionalFormatting>
  <conditionalFormatting sqref="BM45">
    <cfRule type="cellIs" dxfId="1386" priority="3951" operator="lessThan">
      <formula>$C$4</formula>
    </cfRule>
  </conditionalFormatting>
  <conditionalFormatting sqref="BM45">
    <cfRule type="cellIs" dxfId="1385" priority="3952" operator="lessThan">
      <formula>$C$4</formula>
    </cfRule>
  </conditionalFormatting>
  <conditionalFormatting sqref="BM46">
    <cfRule type="cellIs" dxfId="1384" priority="3953" operator="lessThan">
      <formula>$C$4</formula>
    </cfRule>
  </conditionalFormatting>
  <conditionalFormatting sqref="BM46">
    <cfRule type="cellIs" dxfId="1383" priority="3954" operator="lessThan">
      <formula>$C$4</formula>
    </cfRule>
  </conditionalFormatting>
  <conditionalFormatting sqref="BM47">
    <cfRule type="cellIs" dxfId="1382" priority="3955" operator="lessThan">
      <formula>$C$4</formula>
    </cfRule>
  </conditionalFormatting>
  <conditionalFormatting sqref="BM47">
    <cfRule type="cellIs" dxfId="1381" priority="3956" operator="lessThan">
      <formula>$C$4</formula>
    </cfRule>
  </conditionalFormatting>
  <conditionalFormatting sqref="BM48">
    <cfRule type="cellIs" dxfId="1380" priority="3957" operator="lessThan">
      <formula>$C$4</formula>
    </cfRule>
  </conditionalFormatting>
  <conditionalFormatting sqref="BM48">
    <cfRule type="cellIs" dxfId="1379" priority="3958" operator="lessThan">
      <formula>$C$4</formula>
    </cfRule>
  </conditionalFormatting>
  <conditionalFormatting sqref="BM49">
    <cfRule type="cellIs" dxfId="1378" priority="3959" operator="lessThan">
      <formula>$C$4</formula>
    </cfRule>
  </conditionalFormatting>
  <conditionalFormatting sqref="BM49">
    <cfRule type="cellIs" dxfId="1377" priority="3960" operator="lessThan">
      <formula>$C$4</formula>
    </cfRule>
  </conditionalFormatting>
  <conditionalFormatting sqref="BM50">
    <cfRule type="cellIs" dxfId="1376" priority="3961" operator="lessThan">
      <formula>$C$4</formula>
    </cfRule>
  </conditionalFormatting>
  <conditionalFormatting sqref="BM50">
    <cfRule type="cellIs" dxfId="1375" priority="3962" operator="lessThan">
      <formula>$C$4</formula>
    </cfRule>
  </conditionalFormatting>
  <conditionalFormatting sqref="BM51">
    <cfRule type="cellIs" dxfId="1374" priority="3963" operator="lessThan">
      <formula>$C$4</formula>
    </cfRule>
  </conditionalFormatting>
  <conditionalFormatting sqref="BM51">
    <cfRule type="cellIs" dxfId="1373" priority="3964" operator="lessThan">
      <formula>$C$4</formula>
    </cfRule>
  </conditionalFormatting>
  <conditionalFormatting sqref="BM52">
    <cfRule type="cellIs" dxfId="1372" priority="3965" operator="lessThan">
      <formula>$C$4</formula>
    </cfRule>
  </conditionalFormatting>
  <conditionalFormatting sqref="BM52">
    <cfRule type="cellIs" dxfId="1371" priority="3966" operator="lessThan">
      <formula>$C$4</formula>
    </cfRule>
  </conditionalFormatting>
  <conditionalFormatting sqref="BM53">
    <cfRule type="cellIs" dxfId="1370" priority="3967" operator="lessThan">
      <formula>$C$4</formula>
    </cfRule>
  </conditionalFormatting>
  <conditionalFormatting sqref="BM53">
    <cfRule type="cellIs" dxfId="1369" priority="3968" operator="lessThan">
      <formula>$C$4</formula>
    </cfRule>
  </conditionalFormatting>
  <conditionalFormatting sqref="BM54">
    <cfRule type="cellIs" dxfId="1368" priority="3969" operator="lessThan">
      <formula>$C$4</formula>
    </cfRule>
  </conditionalFormatting>
  <conditionalFormatting sqref="BM54">
    <cfRule type="cellIs" dxfId="1367" priority="3970" operator="lessThan">
      <formula>$C$4</formula>
    </cfRule>
  </conditionalFormatting>
  <conditionalFormatting sqref="BM55">
    <cfRule type="cellIs" dxfId="1366" priority="3971" operator="lessThan">
      <formula>$C$4</formula>
    </cfRule>
  </conditionalFormatting>
  <conditionalFormatting sqref="BM55">
    <cfRule type="cellIs" dxfId="1365" priority="3972" operator="lessThan">
      <formula>$C$4</formula>
    </cfRule>
  </conditionalFormatting>
  <conditionalFormatting sqref="BM56">
    <cfRule type="cellIs" dxfId="1364" priority="3973" operator="lessThan">
      <formula>$C$4</formula>
    </cfRule>
  </conditionalFormatting>
  <conditionalFormatting sqref="BM56">
    <cfRule type="cellIs" dxfId="1363" priority="3974" operator="lessThan">
      <formula>$C$4</formula>
    </cfRule>
  </conditionalFormatting>
  <conditionalFormatting sqref="BM57">
    <cfRule type="cellIs" dxfId="1362" priority="3975" operator="lessThan">
      <formula>$C$4</formula>
    </cfRule>
  </conditionalFormatting>
  <conditionalFormatting sqref="BM57">
    <cfRule type="cellIs" dxfId="1361" priority="3976" operator="lessThan">
      <formula>$C$4</formula>
    </cfRule>
  </conditionalFormatting>
  <conditionalFormatting sqref="BM58">
    <cfRule type="cellIs" dxfId="1360" priority="3977" operator="lessThan">
      <formula>$C$4</formula>
    </cfRule>
  </conditionalFormatting>
  <conditionalFormatting sqref="BM58">
    <cfRule type="cellIs" dxfId="1359" priority="3978" operator="lessThan">
      <formula>$C$4</formula>
    </cfRule>
  </conditionalFormatting>
  <conditionalFormatting sqref="BM59">
    <cfRule type="cellIs" dxfId="1358" priority="3979" operator="lessThan">
      <formula>$C$4</formula>
    </cfRule>
  </conditionalFormatting>
  <conditionalFormatting sqref="BM59">
    <cfRule type="cellIs" dxfId="1357" priority="3980" operator="lessThan">
      <formula>$C$4</formula>
    </cfRule>
  </conditionalFormatting>
  <conditionalFormatting sqref="BM60">
    <cfRule type="cellIs" dxfId="1356" priority="3981" operator="lessThan">
      <formula>$C$4</formula>
    </cfRule>
  </conditionalFormatting>
  <conditionalFormatting sqref="BM60">
    <cfRule type="cellIs" dxfId="1355" priority="3982" operator="lessThan">
      <formula>$C$4</formula>
    </cfRule>
  </conditionalFormatting>
  <conditionalFormatting sqref="BN11">
    <cfRule type="cellIs" dxfId="1354" priority="3983" operator="lessThan">
      <formula>$C$4</formula>
    </cfRule>
  </conditionalFormatting>
  <conditionalFormatting sqref="BN11">
    <cfRule type="cellIs" dxfId="1353" priority="3984" operator="lessThan">
      <formula>$C$4</formula>
    </cfRule>
  </conditionalFormatting>
  <conditionalFormatting sqref="BN12">
    <cfRule type="cellIs" dxfId="1352" priority="3985" operator="lessThan">
      <formula>$C$4</formula>
    </cfRule>
  </conditionalFormatting>
  <conditionalFormatting sqref="BN12">
    <cfRule type="cellIs" dxfId="1351" priority="3986" operator="lessThan">
      <formula>$C$4</formula>
    </cfRule>
  </conditionalFormatting>
  <conditionalFormatting sqref="BN13">
    <cfRule type="cellIs" dxfId="1350" priority="3987" operator="lessThan">
      <formula>$C$4</formula>
    </cfRule>
  </conditionalFormatting>
  <conditionalFormatting sqref="BN13">
    <cfRule type="cellIs" dxfId="1349" priority="3988" operator="lessThan">
      <formula>$C$4</formula>
    </cfRule>
  </conditionalFormatting>
  <conditionalFormatting sqref="BN14">
    <cfRule type="cellIs" dxfId="1348" priority="3989" operator="lessThan">
      <formula>$C$4</formula>
    </cfRule>
  </conditionalFormatting>
  <conditionalFormatting sqref="BN14">
    <cfRule type="cellIs" dxfId="1347" priority="3990" operator="lessThan">
      <formula>$C$4</formula>
    </cfRule>
  </conditionalFormatting>
  <conditionalFormatting sqref="BN15">
    <cfRule type="cellIs" dxfId="1346" priority="3991" operator="lessThan">
      <formula>$C$4</formula>
    </cfRule>
  </conditionalFormatting>
  <conditionalFormatting sqref="BN15">
    <cfRule type="cellIs" dxfId="1345" priority="3992" operator="lessThan">
      <formula>$C$4</formula>
    </cfRule>
  </conditionalFormatting>
  <conditionalFormatting sqref="BN16">
    <cfRule type="cellIs" dxfId="1344" priority="3993" operator="lessThan">
      <formula>$C$4</formula>
    </cfRule>
  </conditionalFormatting>
  <conditionalFormatting sqref="BN16">
    <cfRule type="cellIs" dxfId="1343" priority="3994" operator="lessThan">
      <formula>$C$4</formula>
    </cfRule>
  </conditionalFormatting>
  <conditionalFormatting sqref="BN17">
    <cfRule type="cellIs" dxfId="1342" priority="3995" operator="lessThan">
      <formula>$C$4</formula>
    </cfRule>
  </conditionalFormatting>
  <conditionalFormatting sqref="BN17">
    <cfRule type="cellIs" dxfId="1341" priority="3996" operator="lessThan">
      <formula>$C$4</formula>
    </cfRule>
  </conditionalFormatting>
  <conditionalFormatting sqref="BN18">
    <cfRule type="cellIs" dxfId="1340" priority="3997" operator="lessThan">
      <formula>$C$4</formula>
    </cfRule>
  </conditionalFormatting>
  <conditionalFormatting sqref="BN18">
    <cfRule type="cellIs" dxfId="1339" priority="3998" operator="lessThan">
      <formula>$C$4</formula>
    </cfRule>
  </conditionalFormatting>
  <conditionalFormatting sqref="BN19">
    <cfRule type="cellIs" dxfId="1338" priority="3999" operator="lessThan">
      <formula>$C$4</formula>
    </cfRule>
  </conditionalFormatting>
  <conditionalFormatting sqref="BN19">
    <cfRule type="cellIs" dxfId="1337" priority="4000" operator="lessThan">
      <formula>$C$4</formula>
    </cfRule>
  </conditionalFormatting>
  <conditionalFormatting sqref="BN20">
    <cfRule type="cellIs" dxfId="1336" priority="4001" operator="lessThan">
      <formula>$C$4</formula>
    </cfRule>
  </conditionalFormatting>
  <conditionalFormatting sqref="BN20">
    <cfRule type="cellIs" dxfId="1335" priority="4002" operator="lessThan">
      <formula>$C$4</formula>
    </cfRule>
  </conditionalFormatting>
  <conditionalFormatting sqref="BN21">
    <cfRule type="cellIs" dxfId="1334" priority="4003" operator="lessThan">
      <formula>$C$4</formula>
    </cfRule>
  </conditionalFormatting>
  <conditionalFormatting sqref="BN21">
    <cfRule type="cellIs" dxfId="1333" priority="4004" operator="lessThan">
      <formula>$C$4</formula>
    </cfRule>
  </conditionalFormatting>
  <conditionalFormatting sqref="BN22">
    <cfRule type="cellIs" dxfId="1332" priority="4005" operator="lessThan">
      <formula>$C$4</formula>
    </cfRule>
  </conditionalFormatting>
  <conditionalFormatting sqref="BN22">
    <cfRule type="cellIs" dxfId="1331" priority="4006" operator="lessThan">
      <formula>$C$4</formula>
    </cfRule>
  </conditionalFormatting>
  <conditionalFormatting sqref="BN23">
    <cfRule type="cellIs" dxfId="1330" priority="4007" operator="lessThan">
      <formula>$C$4</formula>
    </cfRule>
  </conditionalFormatting>
  <conditionalFormatting sqref="BN23">
    <cfRule type="cellIs" dxfId="1329" priority="4008" operator="lessThan">
      <formula>$C$4</formula>
    </cfRule>
  </conditionalFormatting>
  <conditionalFormatting sqref="BN24">
    <cfRule type="cellIs" dxfId="1328" priority="4009" operator="lessThan">
      <formula>$C$4</formula>
    </cfRule>
  </conditionalFormatting>
  <conditionalFormatting sqref="BN24">
    <cfRule type="cellIs" dxfId="1327" priority="4010" operator="lessThan">
      <formula>$C$4</formula>
    </cfRule>
  </conditionalFormatting>
  <conditionalFormatting sqref="BN25">
    <cfRule type="cellIs" dxfId="1326" priority="4011" operator="lessThan">
      <formula>$C$4</formula>
    </cfRule>
  </conditionalFormatting>
  <conditionalFormatting sqref="BN25">
    <cfRule type="cellIs" dxfId="1325" priority="4012" operator="lessThan">
      <formula>$C$4</formula>
    </cfRule>
  </conditionalFormatting>
  <conditionalFormatting sqref="BN26">
    <cfRule type="cellIs" dxfId="1324" priority="4013" operator="lessThan">
      <formula>$C$4</formula>
    </cfRule>
  </conditionalFormatting>
  <conditionalFormatting sqref="BN26">
    <cfRule type="cellIs" dxfId="1323" priority="4014" operator="lessThan">
      <formula>$C$4</formula>
    </cfRule>
  </conditionalFormatting>
  <conditionalFormatting sqref="BN27">
    <cfRule type="cellIs" dxfId="1322" priority="4015" operator="lessThan">
      <formula>$C$4</formula>
    </cfRule>
  </conditionalFormatting>
  <conditionalFormatting sqref="BN27">
    <cfRule type="cellIs" dxfId="1321" priority="4016" operator="lessThan">
      <formula>$C$4</formula>
    </cfRule>
  </conditionalFormatting>
  <conditionalFormatting sqref="BN28">
    <cfRule type="cellIs" dxfId="1320" priority="4017" operator="lessThan">
      <formula>$C$4</formula>
    </cfRule>
  </conditionalFormatting>
  <conditionalFormatting sqref="BN28">
    <cfRule type="cellIs" dxfId="1319" priority="4018" operator="lessThan">
      <formula>$C$4</formula>
    </cfRule>
  </conditionalFormatting>
  <conditionalFormatting sqref="BN29">
    <cfRule type="cellIs" dxfId="1318" priority="4019" operator="lessThan">
      <formula>$C$4</formula>
    </cfRule>
  </conditionalFormatting>
  <conditionalFormatting sqref="BN29">
    <cfRule type="cellIs" dxfId="1317" priority="4020" operator="lessThan">
      <formula>$C$4</formula>
    </cfRule>
  </conditionalFormatting>
  <conditionalFormatting sqref="BN30">
    <cfRule type="cellIs" dxfId="1316" priority="4021" operator="lessThan">
      <formula>$C$4</formula>
    </cfRule>
  </conditionalFormatting>
  <conditionalFormatting sqref="BN30">
    <cfRule type="cellIs" dxfId="1315" priority="4022" operator="lessThan">
      <formula>$C$4</formula>
    </cfRule>
  </conditionalFormatting>
  <conditionalFormatting sqref="BN31">
    <cfRule type="cellIs" dxfId="1314" priority="4023" operator="lessThan">
      <formula>$C$4</formula>
    </cfRule>
  </conditionalFormatting>
  <conditionalFormatting sqref="BN31">
    <cfRule type="cellIs" dxfId="1313" priority="4024" operator="lessThan">
      <formula>$C$4</formula>
    </cfRule>
  </conditionalFormatting>
  <conditionalFormatting sqref="BN32">
    <cfRule type="cellIs" dxfId="1312" priority="4025" operator="lessThan">
      <formula>$C$4</formula>
    </cfRule>
  </conditionalFormatting>
  <conditionalFormatting sqref="BN32">
    <cfRule type="cellIs" dxfId="1311" priority="4026" operator="lessThan">
      <formula>$C$4</formula>
    </cfRule>
  </conditionalFormatting>
  <conditionalFormatting sqref="BN33">
    <cfRule type="cellIs" dxfId="1310" priority="4027" operator="lessThan">
      <formula>$C$4</formula>
    </cfRule>
  </conditionalFormatting>
  <conditionalFormatting sqref="BN33">
    <cfRule type="cellIs" dxfId="1309" priority="4028" operator="lessThan">
      <formula>$C$4</formula>
    </cfRule>
  </conditionalFormatting>
  <conditionalFormatting sqref="BN34">
    <cfRule type="cellIs" dxfId="1308" priority="4029" operator="lessThan">
      <formula>$C$4</formula>
    </cfRule>
  </conditionalFormatting>
  <conditionalFormatting sqref="BN34">
    <cfRule type="cellIs" dxfId="1307" priority="4030" operator="lessThan">
      <formula>$C$4</formula>
    </cfRule>
  </conditionalFormatting>
  <conditionalFormatting sqref="BN35">
    <cfRule type="cellIs" dxfId="1306" priority="4031" operator="lessThan">
      <formula>$C$4</formula>
    </cfRule>
  </conditionalFormatting>
  <conditionalFormatting sqref="BN35">
    <cfRule type="cellIs" dxfId="1305" priority="4032" operator="lessThan">
      <formula>$C$4</formula>
    </cfRule>
  </conditionalFormatting>
  <conditionalFormatting sqref="BN36">
    <cfRule type="cellIs" dxfId="1304" priority="4033" operator="lessThan">
      <formula>$C$4</formula>
    </cfRule>
  </conditionalFormatting>
  <conditionalFormatting sqref="BN36">
    <cfRule type="cellIs" dxfId="1303" priority="4034" operator="lessThan">
      <formula>$C$4</formula>
    </cfRule>
  </conditionalFormatting>
  <conditionalFormatting sqref="BN37">
    <cfRule type="cellIs" dxfId="1302" priority="4035" operator="lessThan">
      <formula>$C$4</formula>
    </cfRule>
  </conditionalFormatting>
  <conditionalFormatting sqref="BN37">
    <cfRule type="cellIs" dxfId="1301" priority="4036" operator="lessThan">
      <formula>$C$4</formula>
    </cfRule>
  </conditionalFormatting>
  <conditionalFormatting sqref="BN38">
    <cfRule type="cellIs" dxfId="1300" priority="4037" operator="lessThan">
      <formula>$C$4</formula>
    </cfRule>
  </conditionalFormatting>
  <conditionalFormatting sqref="BN38">
    <cfRule type="cellIs" dxfId="1299" priority="4038" operator="lessThan">
      <formula>$C$4</formula>
    </cfRule>
  </conditionalFormatting>
  <conditionalFormatting sqref="BN39">
    <cfRule type="cellIs" dxfId="1298" priority="4039" operator="lessThan">
      <formula>$C$4</formula>
    </cfRule>
  </conditionalFormatting>
  <conditionalFormatting sqref="BN39">
    <cfRule type="cellIs" dxfId="1297" priority="4040" operator="lessThan">
      <formula>$C$4</formula>
    </cfRule>
  </conditionalFormatting>
  <conditionalFormatting sqref="BN40">
    <cfRule type="cellIs" dxfId="1296" priority="4041" operator="lessThan">
      <formula>$C$4</formula>
    </cfRule>
  </conditionalFormatting>
  <conditionalFormatting sqref="BN40">
    <cfRule type="cellIs" dxfId="1295" priority="4042" operator="lessThan">
      <formula>$C$4</formula>
    </cfRule>
  </conditionalFormatting>
  <conditionalFormatting sqref="BN41">
    <cfRule type="cellIs" dxfId="1294" priority="4043" operator="lessThan">
      <formula>$C$4</formula>
    </cfRule>
  </conditionalFormatting>
  <conditionalFormatting sqref="BN41">
    <cfRule type="cellIs" dxfId="1293" priority="4044" operator="lessThan">
      <formula>$C$4</formula>
    </cfRule>
  </conditionalFormatting>
  <conditionalFormatting sqref="BN42">
    <cfRule type="cellIs" dxfId="1292" priority="4045" operator="lessThan">
      <formula>$C$4</formula>
    </cfRule>
  </conditionalFormatting>
  <conditionalFormatting sqref="BN42">
    <cfRule type="cellIs" dxfId="1291" priority="4046" operator="lessThan">
      <formula>$C$4</formula>
    </cfRule>
  </conditionalFormatting>
  <conditionalFormatting sqref="BN43">
    <cfRule type="cellIs" dxfId="1290" priority="4047" operator="lessThan">
      <formula>$C$4</formula>
    </cfRule>
  </conditionalFormatting>
  <conditionalFormatting sqref="BN43">
    <cfRule type="cellIs" dxfId="1289" priority="4048" operator="lessThan">
      <formula>$C$4</formula>
    </cfRule>
  </conditionalFormatting>
  <conditionalFormatting sqref="BN44">
    <cfRule type="cellIs" dxfId="1288" priority="4049" operator="lessThan">
      <formula>$C$4</formula>
    </cfRule>
  </conditionalFormatting>
  <conditionalFormatting sqref="BN44">
    <cfRule type="cellIs" dxfId="1287" priority="4050" operator="lessThan">
      <formula>$C$4</formula>
    </cfRule>
  </conditionalFormatting>
  <conditionalFormatting sqref="BN45">
    <cfRule type="cellIs" dxfId="1286" priority="4051" operator="lessThan">
      <formula>$C$4</formula>
    </cfRule>
  </conditionalFormatting>
  <conditionalFormatting sqref="BN45">
    <cfRule type="cellIs" dxfId="1285" priority="4052" operator="lessThan">
      <formula>$C$4</formula>
    </cfRule>
  </conditionalFormatting>
  <conditionalFormatting sqref="BN46">
    <cfRule type="cellIs" dxfId="1284" priority="4053" operator="lessThan">
      <formula>$C$4</formula>
    </cfRule>
  </conditionalFormatting>
  <conditionalFormatting sqref="BN46">
    <cfRule type="cellIs" dxfId="1283" priority="4054" operator="lessThan">
      <formula>$C$4</formula>
    </cfRule>
  </conditionalFormatting>
  <conditionalFormatting sqref="BN47">
    <cfRule type="cellIs" dxfId="1282" priority="4055" operator="lessThan">
      <formula>$C$4</formula>
    </cfRule>
  </conditionalFormatting>
  <conditionalFormatting sqref="BN47">
    <cfRule type="cellIs" dxfId="1281" priority="4056" operator="lessThan">
      <formula>$C$4</formula>
    </cfRule>
  </conditionalFormatting>
  <conditionalFormatting sqref="BN48">
    <cfRule type="cellIs" dxfId="1280" priority="4057" operator="lessThan">
      <formula>$C$4</formula>
    </cfRule>
  </conditionalFormatting>
  <conditionalFormatting sqref="BN48">
    <cfRule type="cellIs" dxfId="1279" priority="4058" operator="lessThan">
      <formula>$C$4</formula>
    </cfRule>
  </conditionalFormatting>
  <conditionalFormatting sqref="BN49">
    <cfRule type="cellIs" dxfId="1278" priority="4059" operator="lessThan">
      <formula>$C$4</formula>
    </cfRule>
  </conditionalFormatting>
  <conditionalFormatting sqref="BN49">
    <cfRule type="cellIs" dxfId="1277" priority="4060" operator="lessThan">
      <formula>$C$4</formula>
    </cfRule>
  </conditionalFormatting>
  <conditionalFormatting sqref="BN50">
    <cfRule type="cellIs" dxfId="1276" priority="4061" operator="lessThan">
      <formula>$C$4</formula>
    </cfRule>
  </conditionalFormatting>
  <conditionalFormatting sqref="BN50">
    <cfRule type="cellIs" dxfId="1275" priority="4062" operator="lessThan">
      <formula>$C$4</formula>
    </cfRule>
  </conditionalFormatting>
  <conditionalFormatting sqref="BN51">
    <cfRule type="cellIs" dxfId="1274" priority="4063" operator="lessThan">
      <formula>$C$4</formula>
    </cfRule>
  </conditionalFormatting>
  <conditionalFormatting sqref="BN51">
    <cfRule type="cellIs" dxfId="1273" priority="4064" operator="lessThan">
      <formula>$C$4</formula>
    </cfRule>
  </conditionalFormatting>
  <conditionalFormatting sqref="BN52">
    <cfRule type="cellIs" dxfId="1272" priority="4065" operator="lessThan">
      <formula>$C$4</formula>
    </cfRule>
  </conditionalFormatting>
  <conditionalFormatting sqref="BN52">
    <cfRule type="cellIs" dxfId="1271" priority="4066" operator="lessThan">
      <formula>$C$4</formula>
    </cfRule>
  </conditionalFormatting>
  <conditionalFormatting sqref="BN53">
    <cfRule type="cellIs" dxfId="1270" priority="4067" operator="lessThan">
      <formula>$C$4</formula>
    </cfRule>
  </conditionalFormatting>
  <conditionalFormatting sqref="BN53">
    <cfRule type="cellIs" dxfId="1269" priority="4068" operator="lessThan">
      <formula>$C$4</formula>
    </cfRule>
  </conditionalFormatting>
  <conditionalFormatting sqref="BN54">
    <cfRule type="cellIs" dxfId="1268" priority="4069" operator="lessThan">
      <formula>$C$4</formula>
    </cfRule>
  </conditionalFormatting>
  <conditionalFormatting sqref="BN54">
    <cfRule type="cellIs" dxfId="1267" priority="4070" operator="lessThan">
      <formula>$C$4</formula>
    </cfRule>
  </conditionalFormatting>
  <conditionalFormatting sqref="BN55">
    <cfRule type="cellIs" dxfId="1266" priority="4071" operator="lessThan">
      <formula>$C$4</formula>
    </cfRule>
  </conditionalFormatting>
  <conditionalFormatting sqref="BN55">
    <cfRule type="cellIs" dxfId="1265" priority="4072" operator="lessThan">
      <formula>$C$4</formula>
    </cfRule>
  </conditionalFormatting>
  <conditionalFormatting sqref="BN56">
    <cfRule type="cellIs" dxfId="1264" priority="4073" operator="lessThan">
      <formula>$C$4</formula>
    </cfRule>
  </conditionalFormatting>
  <conditionalFormatting sqref="BN56">
    <cfRule type="cellIs" dxfId="1263" priority="4074" operator="lessThan">
      <formula>$C$4</formula>
    </cfRule>
  </conditionalFormatting>
  <conditionalFormatting sqref="BN57">
    <cfRule type="cellIs" dxfId="1262" priority="4075" operator="lessThan">
      <formula>$C$4</formula>
    </cfRule>
  </conditionalFormatting>
  <conditionalFormatting sqref="BN57">
    <cfRule type="cellIs" dxfId="1261" priority="4076" operator="lessThan">
      <formula>$C$4</formula>
    </cfRule>
  </conditionalFormatting>
  <conditionalFormatting sqref="BN58">
    <cfRule type="cellIs" dxfId="1260" priority="4077" operator="lessThan">
      <formula>$C$4</formula>
    </cfRule>
  </conditionalFormatting>
  <conditionalFormatting sqref="BN58">
    <cfRule type="cellIs" dxfId="1259" priority="4078" operator="lessThan">
      <formula>$C$4</formula>
    </cfRule>
  </conditionalFormatting>
  <conditionalFormatting sqref="BN59">
    <cfRule type="cellIs" dxfId="1258" priority="4079" operator="lessThan">
      <formula>$C$4</formula>
    </cfRule>
  </conditionalFormatting>
  <conditionalFormatting sqref="BN59">
    <cfRule type="cellIs" dxfId="1257" priority="4080" operator="lessThan">
      <formula>$C$4</formula>
    </cfRule>
  </conditionalFormatting>
  <conditionalFormatting sqref="BN60">
    <cfRule type="cellIs" dxfId="1256" priority="4081" operator="lessThan">
      <formula>$C$4</formula>
    </cfRule>
  </conditionalFormatting>
  <conditionalFormatting sqref="BN60">
    <cfRule type="cellIs" dxfId="1255" priority="4082" operator="lessThan">
      <formula>$C$4</formula>
    </cfRule>
  </conditionalFormatting>
  <conditionalFormatting sqref="BO11">
    <cfRule type="cellIs" dxfId="1254" priority="4083" operator="lessThan">
      <formula>$C$4</formula>
    </cfRule>
  </conditionalFormatting>
  <conditionalFormatting sqref="BO11">
    <cfRule type="cellIs" dxfId="1253" priority="4084" operator="lessThan">
      <formula>$C$4</formula>
    </cfRule>
  </conditionalFormatting>
  <conditionalFormatting sqref="BO12">
    <cfRule type="cellIs" dxfId="1252" priority="4085" operator="lessThan">
      <formula>$C$4</formula>
    </cfRule>
  </conditionalFormatting>
  <conditionalFormatting sqref="BO12">
    <cfRule type="cellIs" dxfId="1251" priority="4086" operator="lessThan">
      <formula>$C$4</formula>
    </cfRule>
  </conditionalFormatting>
  <conditionalFormatting sqref="BO13">
    <cfRule type="cellIs" dxfId="1250" priority="4087" operator="lessThan">
      <formula>$C$4</formula>
    </cfRule>
  </conditionalFormatting>
  <conditionalFormatting sqref="BO13">
    <cfRule type="cellIs" dxfId="1249" priority="4088" operator="lessThan">
      <formula>$C$4</formula>
    </cfRule>
  </conditionalFormatting>
  <conditionalFormatting sqref="BO14">
    <cfRule type="cellIs" dxfId="1248" priority="4089" operator="lessThan">
      <formula>$C$4</formula>
    </cfRule>
  </conditionalFormatting>
  <conditionalFormatting sqref="BO14">
    <cfRule type="cellIs" dxfId="1247" priority="4090" operator="lessThan">
      <formula>$C$4</formula>
    </cfRule>
  </conditionalFormatting>
  <conditionalFormatting sqref="BO15">
    <cfRule type="cellIs" dxfId="1246" priority="4091" operator="lessThan">
      <formula>$C$4</formula>
    </cfRule>
  </conditionalFormatting>
  <conditionalFormatting sqref="BO15">
    <cfRule type="cellIs" dxfId="1245" priority="4092" operator="lessThan">
      <formula>$C$4</formula>
    </cfRule>
  </conditionalFormatting>
  <conditionalFormatting sqref="BO16">
    <cfRule type="cellIs" dxfId="1244" priority="4093" operator="lessThan">
      <formula>$C$4</formula>
    </cfRule>
  </conditionalFormatting>
  <conditionalFormatting sqref="BO16">
    <cfRule type="cellIs" dxfId="1243" priority="4094" operator="lessThan">
      <formula>$C$4</formula>
    </cfRule>
  </conditionalFormatting>
  <conditionalFormatting sqref="BO17">
    <cfRule type="cellIs" dxfId="1242" priority="4095" operator="lessThan">
      <formula>$C$4</formula>
    </cfRule>
  </conditionalFormatting>
  <conditionalFormatting sqref="BO17">
    <cfRule type="cellIs" dxfId="1241" priority="4096" operator="lessThan">
      <formula>$C$4</formula>
    </cfRule>
  </conditionalFormatting>
  <conditionalFormatting sqref="BO18">
    <cfRule type="cellIs" dxfId="1240" priority="4097" operator="lessThan">
      <formula>$C$4</formula>
    </cfRule>
  </conditionalFormatting>
  <conditionalFormatting sqref="BO18">
    <cfRule type="cellIs" dxfId="1239" priority="4098" operator="lessThan">
      <formula>$C$4</formula>
    </cfRule>
  </conditionalFormatting>
  <conditionalFormatting sqref="BO19">
    <cfRule type="cellIs" dxfId="1238" priority="4099" operator="lessThan">
      <formula>$C$4</formula>
    </cfRule>
  </conditionalFormatting>
  <conditionalFormatting sqref="BO19">
    <cfRule type="cellIs" dxfId="1237" priority="4100" operator="lessThan">
      <formula>$C$4</formula>
    </cfRule>
  </conditionalFormatting>
  <conditionalFormatting sqref="BO20">
    <cfRule type="cellIs" dxfId="1236" priority="4101" operator="lessThan">
      <formula>$C$4</formula>
    </cfRule>
  </conditionalFormatting>
  <conditionalFormatting sqref="BO20">
    <cfRule type="cellIs" dxfId="1235" priority="4102" operator="lessThan">
      <formula>$C$4</formula>
    </cfRule>
  </conditionalFormatting>
  <conditionalFormatting sqref="BO21">
    <cfRule type="cellIs" dxfId="1234" priority="4103" operator="lessThan">
      <formula>$C$4</formula>
    </cfRule>
  </conditionalFormatting>
  <conditionalFormatting sqref="BO21">
    <cfRule type="cellIs" dxfId="1233" priority="4104" operator="lessThan">
      <formula>$C$4</formula>
    </cfRule>
  </conditionalFormatting>
  <conditionalFormatting sqref="BO22">
    <cfRule type="cellIs" dxfId="1232" priority="4105" operator="lessThan">
      <formula>$C$4</formula>
    </cfRule>
  </conditionalFormatting>
  <conditionalFormatting sqref="BO22">
    <cfRule type="cellIs" dxfId="1231" priority="4106" operator="lessThan">
      <formula>$C$4</formula>
    </cfRule>
  </conditionalFormatting>
  <conditionalFormatting sqref="BO23">
    <cfRule type="cellIs" dxfId="1230" priority="4107" operator="lessThan">
      <formula>$C$4</formula>
    </cfRule>
  </conditionalFormatting>
  <conditionalFormatting sqref="BO23">
    <cfRule type="cellIs" dxfId="1229" priority="4108" operator="lessThan">
      <formula>$C$4</formula>
    </cfRule>
  </conditionalFormatting>
  <conditionalFormatting sqref="BO24">
    <cfRule type="cellIs" dxfId="1228" priority="4109" operator="lessThan">
      <formula>$C$4</formula>
    </cfRule>
  </conditionalFormatting>
  <conditionalFormatting sqref="BO24">
    <cfRule type="cellIs" dxfId="1227" priority="4110" operator="lessThan">
      <formula>$C$4</formula>
    </cfRule>
  </conditionalFormatting>
  <conditionalFormatting sqref="BO25">
    <cfRule type="cellIs" dxfId="1226" priority="4111" operator="lessThan">
      <formula>$C$4</formula>
    </cfRule>
  </conditionalFormatting>
  <conditionalFormatting sqref="BO25">
    <cfRule type="cellIs" dxfId="1225" priority="4112" operator="lessThan">
      <formula>$C$4</formula>
    </cfRule>
  </conditionalFormatting>
  <conditionalFormatting sqref="BO26">
    <cfRule type="cellIs" dxfId="1224" priority="4113" operator="lessThan">
      <formula>$C$4</formula>
    </cfRule>
  </conditionalFormatting>
  <conditionalFormatting sqref="BO26">
    <cfRule type="cellIs" dxfId="1223" priority="4114" operator="lessThan">
      <formula>$C$4</formula>
    </cfRule>
  </conditionalFormatting>
  <conditionalFormatting sqref="BO27">
    <cfRule type="cellIs" dxfId="1222" priority="4115" operator="lessThan">
      <formula>$C$4</formula>
    </cfRule>
  </conditionalFormatting>
  <conditionalFormatting sqref="BO27">
    <cfRule type="cellIs" dxfId="1221" priority="4116" operator="lessThan">
      <formula>$C$4</formula>
    </cfRule>
  </conditionalFormatting>
  <conditionalFormatting sqref="BO28">
    <cfRule type="cellIs" dxfId="1220" priority="4117" operator="lessThan">
      <formula>$C$4</formula>
    </cfRule>
  </conditionalFormatting>
  <conditionalFormatting sqref="BO28">
    <cfRule type="cellIs" dxfId="1219" priority="4118" operator="lessThan">
      <formula>$C$4</formula>
    </cfRule>
  </conditionalFormatting>
  <conditionalFormatting sqref="BO29">
    <cfRule type="cellIs" dxfId="1218" priority="4119" operator="lessThan">
      <formula>$C$4</formula>
    </cfRule>
  </conditionalFormatting>
  <conditionalFormatting sqref="BO29">
    <cfRule type="cellIs" dxfId="1217" priority="4120" operator="lessThan">
      <formula>$C$4</formula>
    </cfRule>
  </conditionalFormatting>
  <conditionalFormatting sqref="BO30">
    <cfRule type="cellIs" dxfId="1216" priority="4121" operator="lessThan">
      <formula>$C$4</formula>
    </cfRule>
  </conditionalFormatting>
  <conditionalFormatting sqref="BO30">
    <cfRule type="cellIs" dxfId="1215" priority="4122" operator="lessThan">
      <formula>$C$4</formula>
    </cfRule>
  </conditionalFormatting>
  <conditionalFormatting sqref="BO31">
    <cfRule type="cellIs" dxfId="1214" priority="4123" operator="lessThan">
      <formula>$C$4</formula>
    </cfRule>
  </conditionalFormatting>
  <conditionalFormatting sqref="BO31">
    <cfRule type="cellIs" dxfId="1213" priority="4124" operator="lessThan">
      <formula>$C$4</formula>
    </cfRule>
  </conditionalFormatting>
  <conditionalFormatting sqref="BO32">
    <cfRule type="cellIs" dxfId="1212" priority="4125" operator="lessThan">
      <formula>$C$4</formula>
    </cfRule>
  </conditionalFormatting>
  <conditionalFormatting sqref="BO32">
    <cfRule type="cellIs" dxfId="1211" priority="4126" operator="lessThan">
      <formula>$C$4</formula>
    </cfRule>
  </conditionalFormatting>
  <conditionalFormatting sqref="BO33">
    <cfRule type="cellIs" dxfId="1210" priority="4127" operator="lessThan">
      <formula>$C$4</formula>
    </cfRule>
  </conditionalFormatting>
  <conditionalFormatting sqref="BO33">
    <cfRule type="cellIs" dxfId="1209" priority="4128" operator="lessThan">
      <formula>$C$4</formula>
    </cfRule>
  </conditionalFormatting>
  <conditionalFormatting sqref="BO34">
    <cfRule type="cellIs" dxfId="1208" priority="4129" operator="lessThan">
      <formula>$C$4</formula>
    </cfRule>
  </conditionalFormatting>
  <conditionalFormatting sqref="BO34">
    <cfRule type="cellIs" dxfId="1207" priority="4130" operator="lessThan">
      <formula>$C$4</formula>
    </cfRule>
  </conditionalFormatting>
  <conditionalFormatting sqref="BO35">
    <cfRule type="cellIs" dxfId="1206" priority="4131" operator="lessThan">
      <formula>$C$4</formula>
    </cfRule>
  </conditionalFormatting>
  <conditionalFormatting sqref="BO35">
    <cfRule type="cellIs" dxfId="1205" priority="4132" operator="lessThan">
      <formula>$C$4</formula>
    </cfRule>
  </conditionalFormatting>
  <conditionalFormatting sqref="BO36">
    <cfRule type="cellIs" dxfId="1204" priority="4133" operator="lessThan">
      <formula>$C$4</formula>
    </cfRule>
  </conditionalFormatting>
  <conditionalFormatting sqref="BO36">
    <cfRule type="cellIs" dxfId="1203" priority="4134" operator="lessThan">
      <formula>$C$4</formula>
    </cfRule>
  </conditionalFormatting>
  <conditionalFormatting sqref="BO37">
    <cfRule type="cellIs" dxfId="1202" priority="4135" operator="lessThan">
      <formula>$C$4</formula>
    </cfRule>
  </conditionalFormatting>
  <conditionalFormatting sqref="BO37">
    <cfRule type="cellIs" dxfId="1201" priority="4136" operator="lessThan">
      <formula>$C$4</formula>
    </cfRule>
  </conditionalFormatting>
  <conditionalFormatting sqref="BO38">
    <cfRule type="cellIs" dxfId="1200" priority="4137" operator="lessThan">
      <formula>$C$4</formula>
    </cfRule>
  </conditionalFormatting>
  <conditionalFormatting sqref="BO38">
    <cfRule type="cellIs" dxfId="1199" priority="4138" operator="lessThan">
      <formula>$C$4</formula>
    </cfRule>
  </conditionalFormatting>
  <conditionalFormatting sqref="BO39">
    <cfRule type="cellIs" dxfId="1198" priority="4139" operator="lessThan">
      <formula>$C$4</formula>
    </cfRule>
  </conditionalFormatting>
  <conditionalFormatting sqref="BO39">
    <cfRule type="cellIs" dxfId="1197" priority="4140" operator="lessThan">
      <formula>$C$4</formula>
    </cfRule>
  </conditionalFormatting>
  <conditionalFormatting sqref="BO40">
    <cfRule type="cellIs" dxfId="1196" priority="4141" operator="lessThan">
      <formula>$C$4</formula>
    </cfRule>
  </conditionalFormatting>
  <conditionalFormatting sqref="BO40">
    <cfRule type="cellIs" dxfId="1195" priority="4142" operator="lessThan">
      <formula>$C$4</formula>
    </cfRule>
  </conditionalFormatting>
  <conditionalFormatting sqref="BO41">
    <cfRule type="cellIs" dxfId="1194" priority="4143" operator="lessThan">
      <formula>$C$4</formula>
    </cfRule>
  </conditionalFormatting>
  <conditionalFormatting sqref="BO41">
    <cfRule type="cellIs" dxfId="1193" priority="4144" operator="lessThan">
      <formula>$C$4</formula>
    </cfRule>
  </conditionalFormatting>
  <conditionalFormatting sqref="BO42">
    <cfRule type="cellIs" dxfId="1192" priority="4145" operator="lessThan">
      <formula>$C$4</formula>
    </cfRule>
  </conditionalFormatting>
  <conditionalFormatting sqref="BO42">
    <cfRule type="cellIs" dxfId="1191" priority="4146" operator="lessThan">
      <formula>$C$4</formula>
    </cfRule>
  </conditionalFormatting>
  <conditionalFormatting sqref="BO43">
    <cfRule type="cellIs" dxfId="1190" priority="4147" operator="lessThan">
      <formula>$C$4</formula>
    </cfRule>
  </conditionalFormatting>
  <conditionalFormatting sqref="BO43">
    <cfRule type="cellIs" dxfId="1189" priority="4148" operator="lessThan">
      <formula>$C$4</formula>
    </cfRule>
  </conditionalFormatting>
  <conditionalFormatting sqref="BO44">
    <cfRule type="cellIs" dxfId="1188" priority="4149" operator="lessThan">
      <formula>$C$4</formula>
    </cfRule>
  </conditionalFormatting>
  <conditionalFormatting sqref="BO44">
    <cfRule type="cellIs" dxfId="1187" priority="4150" operator="lessThan">
      <formula>$C$4</formula>
    </cfRule>
  </conditionalFormatting>
  <conditionalFormatting sqref="BO45">
    <cfRule type="cellIs" dxfId="1186" priority="4151" operator="lessThan">
      <formula>$C$4</formula>
    </cfRule>
  </conditionalFormatting>
  <conditionalFormatting sqref="BO45">
    <cfRule type="cellIs" dxfId="1185" priority="4152" operator="lessThan">
      <formula>$C$4</formula>
    </cfRule>
  </conditionalFormatting>
  <conditionalFormatting sqref="BO46">
    <cfRule type="cellIs" dxfId="1184" priority="4153" operator="lessThan">
      <formula>$C$4</formula>
    </cfRule>
  </conditionalFormatting>
  <conditionalFormatting sqref="BO46">
    <cfRule type="cellIs" dxfId="1183" priority="4154" operator="lessThan">
      <formula>$C$4</formula>
    </cfRule>
  </conditionalFormatting>
  <conditionalFormatting sqref="BO47">
    <cfRule type="cellIs" dxfId="1182" priority="4155" operator="lessThan">
      <formula>$C$4</formula>
    </cfRule>
  </conditionalFormatting>
  <conditionalFormatting sqref="BO47">
    <cfRule type="cellIs" dxfId="1181" priority="4156" operator="lessThan">
      <formula>$C$4</formula>
    </cfRule>
  </conditionalFormatting>
  <conditionalFormatting sqref="BO48">
    <cfRule type="cellIs" dxfId="1180" priority="4157" operator="lessThan">
      <formula>$C$4</formula>
    </cfRule>
  </conditionalFormatting>
  <conditionalFormatting sqref="BO48">
    <cfRule type="cellIs" dxfId="1179" priority="4158" operator="lessThan">
      <formula>$C$4</formula>
    </cfRule>
  </conditionalFormatting>
  <conditionalFormatting sqref="BO49">
    <cfRule type="cellIs" dxfId="1178" priority="4159" operator="lessThan">
      <formula>$C$4</formula>
    </cfRule>
  </conditionalFormatting>
  <conditionalFormatting sqref="BO49">
    <cfRule type="cellIs" dxfId="1177" priority="4160" operator="lessThan">
      <formula>$C$4</formula>
    </cfRule>
  </conditionalFormatting>
  <conditionalFormatting sqref="BO50">
    <cfRule type="cellIs" dxfId="1176" priority="4161" operator="lessThan">
      <formula>$C$4</formula>
    </cfRule>
  </conditionalFormatting>
  <conditionalFormatting sqref="BO50">
    <cfRule type="cellIs" dxfId="1175" priority="4162" operator="lessThan">
      <formula>$C$4</formula>
    </cfRule>
  </conditionalFormatting>
  <conditionalFormatting sqref="BO51">
    <cfRule type="cellIs" dxfId="1174" priority="4163" operator="lessThan">
      <formula>$C$4</formula>
    </cfRule>
  </conditionalFormatting>
  <conditionalFormatting sqref="BO51">
    <cfRule type="cellIs" dxfId="1173" priority="4164" operator="lessThan">
      <formula>$C$4</formula>
    </cfRule>
  </conditionalFormatting>
  <conditionalFormatting sqref="BO52">
    <cfRule type="cellIs" dxfId="1172" priority="4165" operator="lessThan">
      <formula>$C$4</formula>
    </cfRule>
  </conditionalFormatting>
  <conditionalFormatting sqref="BO52">
    <cfRule type="cellIs" dxfId="1171" priority="4166" operator="lessThan">
      <formula>$C$4</formula>
    </cfRule>
  </conditionalFormatting>
  <conditionalFormatting sqref="BO53">
    <cfRule type="cellIs" dxfId="1170" priority="4167" operator="lessThan">
      <formula>$C$4</formula>
    </cfRule>
  </conditionalFormatting>
  <conditionalFormatting sqref="BO53">
    <cfRule type="cellIs" dxfId="1169" priority="4168" operator="lessThan">
      <formula>$C$4</formula>
    </cfRule>
  </conditionalFormatting>
  <conditionalFormatting sqref="BO54">
    <cfRule type="cellIs" dxfId="1168" priority="4169" operator="lessThan">
      <formula>$C$4</formula>
    </cfRule>
  </conditionalFormatting>
  <conditionalFormatting sqref="BO54">
    <cfRule type="cellIs" dxfId="1167" priority="4170" operator="lessThan">
      <formula>$C$4</formula>
    </cfRule>
  </conditionalFormatting>
  <conditionalFormatting sqref="BO55">
    <cfRule type="cellIs" dxfId="1166" priority="4171" operator="lessThan">
      <formula>$C$4</formula>
    </cfRule>
  </conditionalFormatting>
  <conditionalFormatting sqref="BO55">
    <cfRule type="cellIs" dxfId="1165" priority="4172" operator="lessThan">
      <formula>$C$4</formula>
    </cfRule>
  </conditionalFormatting>
  <conditionalFormatting sqref="BO56">
    <cfRule type="cellIs" dxfId="1164" priority="4173" operator="lessThan">
      <formula>$C$4</formula>
    </cfRule>
  </conditionalFormatting>
  <conditionalFormatting sqref="BO56">
    <cfRule type="cellIs" dxfId="1163" priority="4174" operator="lessThan">
      <formula>$C$4</formula>
    </cfRule>
  </conditionalFormatting>
  <conditionalFormatting sqref="BO57">
    <cfRule type="cellIs" dxfId="1162" priority="4175" operator="lessThan">
      <formula>$C$4</formula>
    </cfRule>
  </conditionalFormatting>
  <conditionalFormatting sqref="BO57">
    <cfRule type="cellIs" dxfId="1161" priority="4176" operator="lessThan">
      <formula>$C$4</formula>
    </cfRule>
  </conditionalFormatting>
  <conditionalFormatting sqref="BO58">
    <cfRule type="cellIs" dxfId="1160" priority="4177" operator="lessThan">
      <formula>$C$4</formula>
    </cfRule>
  </conditionalFormatting>
  <conditionalFormatting sqref="BO58">
    <cfRule type="cellIs" dxfId="1159" priority="4178" operator="lessThan">
      <formula>$C$4</formula>
    </cfRule>
  </conditionalFormatting>
  <conditionalFormatting sqref="BO59">
    <cfRule type="cellIs" dxfId="1158" priority="4179" operator="lessThan">
      <formula>$C$4</formula>
    </cfRule>
  </conditionalFormatting>
  <conditionalFormatting sqref="BO59">
    <cfRule type="cellIs" dxfId="1157" priority="4180" operator="lessThan">
      <formula>$C$4</formula>
    </cfRule>
  </conditionalFormatting>
  <conditionalFormatting sqref="BO60">
    <cfRule type="cellIs" dxfId="1156" priority="4181" operator="lessThan">
      <formula>$C$4</formula>
    </cfRule>
  </conditionalFormatting>
  <conditionalFormatting sqref="BO60">
    <cfRule type="cellIs" dxfId="1155" priority="4182" operator="lessThan">
      <formula>$C$4</formula>
    </cfRule>
  </conditionalFormatting>
  <conditionalFormatting sqref="BP11">
    <cfRule type="cellIs" dxfId="1154" priority="4183" operator="lessThan">
      <formula>$C$4</formula>
    </cfRule>
  </conditionalFormatting>
  <conditionalFormatting sqref="BP11">
    <cfRule type="cellIs" dxfId="1153" priority="4184" operator="lessThan">
      <formula>$C$4</formula>
    </cfRule>
  </conditionalFormatting>
  <conditionalFormatting sqref="BP12">
    <cfRule type="cellIs" dxfId="1152" priority="4185" operator="lessThan">
      <formula>$C$4</formula>
    </cfRule>
  </conditionalFormatting>
  <conditionalFormatting sqref="BP12">
    <cfRule type="cellIs" dxfId="1151" priority="4186" operator="lessThan">
      <formula>$C$4</formula>
    </cfRule>
  </conditionalFormatting>
  <conditionalFormatting sqref="BP13">
    <cfRule type="cellIs" dxfId="1150" priority="4187" operator="lessThan">
      <formula>$C$4</formula>
    </cfRule>
  </conditionalFormatting>
  <conditionalFormatting sqref="BP13">
    <cfRule type="cellIs" dxfId="1149" priority="4188" operator="lessThan">
      <formula>$C$4</formula>
    </cfRule>
  </conditionalFormatting>
  <conditionalFormatting sqref="BP14">
    <cfRule type="cellIs" dxfId="1148" priority="4189" operator="lessThan">
      <formula>$C$4</formula>
    </cfRule>
  </conditionalFormatting>
  <conditionalFormatting sqref="BP14">
    <cfRule type="cellIs" dxfId="1147" priority="4190" operator="lessThan">
      <formula>$C$4</formula>
    </cfRule>
  </conditionalFormatting>
  <conditionalFormatting sqref="BP15">
    <cfRule type="cellIs" dxfId="1146" priority="4191" operator="lessThan">
      <formula>$C$4</formula>
    </cfRule>
  </conditionalFormatting>
  <conditionalFormatting sqref="BP15">
    <cfRule type="cellIs" dxfId="1145" priority="4192" operator="lessThan">
      <formula>$C$4</formula>
    </cfRule>
  </conditionalFormatting>
  <conditionalFormatting sqref="BP16">
    <cfRule type="cellIs" dxfId="1144" priority="4193" operator="lessThan">
      <formula>$C$4</formula>
    </cfRule>
  </conditionalFormatting>
  <conditionalFormatting sqref="BP16">
    <cfRule type="cellIs" dxfId="1143" priority="4194" operator="lessThan">
      <formula>$C$4</formula>
    </cfRule>
  </conditionalFormatting>
  <conditionalFormatting sqref="BP17">
    <cfRule type="cellIs" dxfId="1142" priority="4195" operator="lessThan">
      <formula>$C$4</formula>
    </cfRule>
  </conditionalFormatting>
  <conditionalFormatting sqref="BP17">
    <cfRule type="cellIs" dxfId="1141" priority="4196" operator="lessThan">
      <formula>$C$4</formula>
    </cfRule>
  </conditionalFormatting>
  <conditionalFormatting sqref="BP18">
    <cfRule type="cellIs" dxfId="1140" priority="4197" operator="lessThan">
      <formula>$C$4</formula>
    </cfRule>
  </conditionalFormatting>
  <conditionalFormatting sqref="BP18">
    <cfRule type="cellIs" dxfId="1139" priority="4198" operator="lessThan">
      <formula>$C$4</formula>
    </cfRule>
  </conditionalFormatting>
  <conditionalFormatting sqref="BP19">
    <cfRule type="cellIs" dxfId="1138" priority="4199" operator="lessThan">
      <formula>$C$4</formula>
    </cfRule>
  </conditionalFormatting>
  <conditionalFormatting sqref="BP19">
    <cfRule type="cellIs" dxfId="1137" priority="4200" operator="lessThan">
      <formula>$C$4</formula>
    </cfRule>
  </conditionalFormatting>
  <conditionalFormatting sqref="BP20">
    <cfRule type="cellIs" dxfId="1136" priority="4201" operator="lessThan">
      <formula>$C$4</formula>
    </cfRule>
  </conditionalFormatting>
  <conditionalFormatting sqref="BP20">
    <cfRule type="cellIs" dxfId="1135" priority="4202" operator="lessThan">
      <formula>$C$4</formula>
    </cfRule>
  </conditionalFormatting>
  <conditionalFormatting sqref="BP21">
    <cfRule type="cellIs" dxfId="1134" priority="4203" operator="lessThan">
      <formula>$C$4</formula>
    </cfRule>
  </conditionalFormatting>
  <conditionalFormatting sqref="BP21">
    <cfRule type="cellIs" dxfId="1133" priority="4204" operator="lessThan">
      <formula>$C$4</formula>
    </cfRule>
  </conditionalFormatting>
  <conditionalFormatting sqref="BP22">
    <cfRule type="cellIs" dxfId="1132" priority="4205" operator="lessThan">
      <formula>$C$4</formula>
    </cfRule>
  </conditionalFormatting>
  <conditionalFormatting sqref="BP22">
    <cfRule type="cellIs" dxfId="1131" priority="4206" operator="lessThan">
      <formula>$C$4</formula>
    </cfRule>
  </conditionalFormatting>
  <conditionalFormatting sqref="BP23">
    <cfRule type="cellIs" dxfId="1130" priority="4207" operator="lessThan">
      <formula>$C$4</formula>
    </cfRule>
  </conditionalFormatting>
  <conditionalFormatting sqref="BP23">
    <cfRule type="cellIs" dxfId="1129" priority="4208" operator="lessThan">
      <formula>$C$4</formula>
    </cfRule>
  </conditionalFormatting>
  <conditionalFormatting sqref="BP24">
    <cfRule type="cellIs" dxfId="1128" priority="4209" operator="lessThan">
      <formula>$C$4</formula>
    </cfRule>
  </conditionalFormatting>
  <conditionalFormatting sqref="BP24">
    <cfRule type="cellIs" dxfId="1127" priority="4210" operator="lessThan">
      <formula>$C$4</formula>
    </cfRule>
  </conditionalFormatting>
  <conditionalFormatting sqref="BP25">
    <cfRule type="cellIs" dxfId="1126" priority="4211" operator="lessThan">
      <formula>$C$4</formula>
    </cfRule>
  </conditionalFormatting>
  <conditionalFormatting sqref="BP25">
    <cfRule type="cellIs" dxfId="1125" priority="4212" operator="lessThan">
      <formula>$C$4</formula>
    </cfRule>
  </conditionalFormatting>
  <conditionalFormatting sqref="BP26">
    <cfRule type="cellIs" dxfId="1124" priority="4213" operator="lessThan">
      <formula>$C$4</formula>
    </cfRule>
  </conditionalFormatting>
  <conditionalFormatting sqref="BP26">
    <cfRule type="cellIs" dxfId="1123" priority="4214" operator="lessThan">
      <formula>$C$4</formula>
    </cfRule>
  </conditionalFormatting>
  <conditionalFormatting sqref="BP27">
    <cfRule type="cellIs" dxfId="1122" priority="4215" operator="lessThan">
      <formula>$C$4</formula>
    </cfRule>
  </conditionalFormatting>
  <conditionalFormatting sqref="BP27">
    <cfRule type="cellIs" dxfId="1121" priority="4216" operator="lessThan">
      <formula>$C$4</formula>
    </cfRule>
  </conditionalFormatting>
  <conditionalFormatting sqref="BP28">
    <cfRule type="cellIs" dxfId="1120" priority="4217" operator="lessThan">
      <formula>$C$4</formula>
    </cfRule>
  </conditionalFormatting>
  <conditionalFormatting sqref="BP28">
    <cfRule type="cellIs" dxfId="1119" priority="4218" operator="lessThan">
      <formula>$C$4</formula>
    </cfRule>
  </conditionalFormatting>
  <conditionalFormatting sqref="BP29">
    <cfRule type="cellIs" dxfId="1118" priority="4219" operator="lessThan">
      <formula>$C$4</formula>
    </cfRule>
  </conditionalFormatting>
  <conditionalFormatting sqref="BP29">
    <cfRule type="cellIs" dxfId="1117" priority="4220" operator="lessThan">
      <formula>$C$4</formula>
    </cfRule>
  </conditionalFormatting>
  <conditionalFormatting sqref="BP30">
    <cfRule type="cellIs" dxfId="1116" priority="4221" operator="lessThan">
      <formula>$C$4</formula>
    </cfRule>
  </conditionalFormatting>
  <conditionalFormatting sqref="BP30">
    <cfRule type="cellIs" dxfId="1115" priority="4222" operator="lessThan">
      <formula>$C$4</formula>
    </cfRule>
  </conditionalFormatting>
  <conditionalFormatting sqref="BP31">
    <cfRule type="cellIs" dxfId="1114" priority="4223" operator="lessThan">
      <formula>$C$4</formula>
    </cfRule>
  </conditionalFormatting>
  <conditionalFormatting sqref="BP31">
    <cfRule type="cellIs" dxfId="1113" priority="4224" operator="lessThan">
      <formula>$C$4</formula>
    </cfRule>
  </conditionalFormatting>
  <conditionalFormatting sqref="BP32">
    <cfRule type="cellIs" dxfId="1112" priority="4225" operator="lessThan">
      <formula>$C$4</formula>
    </cfRule>
  </conditionalFormatting>
  <conditionalFormatting sqref="BP32">
    <cfRule type="cellIs" dxfId="1111" priority="4226" operator="lessThan">
      <formula>$C$4</formula>
    </cfRule>
  </conditionalFormatting>
  <conditionalFormatting sqref="BP33">
    <cfRule type="cellIs" dxfId="1110" priority="4227" operator="lessThan">
      <formula>$C$4</formula>
    </cfRule>
  </conditionalFormatting>
  <conditionalFormatting sqref="BP33">
    <cfRule type="cellIs" dxfId="1109" priority="4228" operator="lessThan">
      <formula>$C$4</formula>
    </cfRule>
  </conditionalFormatting>
  <conditionalFormatting sqref="BP34">
    <cfRule type="cellIs" dxfId="1108" priority="4229" operator="lessThan">
      <formula>$C$4</formula>
    </cfRule>
  </conditionalFormatting>
  <conditionalFormatting sqref="BP34">
    <cfRule type="cellIs" dxfId="1107" priority="4230" operator="lessThan">
      <formula>$C$4</formula>
    </cfRule>
  </conditionalFormatting>
  <conditionalFormatting sqref="BP35">
    <cfRule type="cellIs" dxfId="1106" priority="4231" operator="lessThan">
      <formula>$C$4</formula>
    </cfRule>
  </conditionalFormatting>
  <conditionalFormatting sqref="BP35">
    <cfRule type="cellIs" dxfId="1105" priority="4232" operator="lessThan">
      <formula>$C$4</formula>
    </cfRule>
  </conditionalFormatting>
  <conditionalFormatting sqref="BP36">
    <cfRule type="cellIs" dxfId="1104" priority="4233" operator="lessThan">
      <formula>$C$4</formula>
    </cfRule>
  </conditionalFormatting>
  <conditionalFormatting sqref="BP36">
    <cfRule type="cellIs" dxfId="1103" priority="4234" operator="lessThan">
      <formula>$C$4</formula>
    </cfRule>
  </conditionalFormatting>
  <conditionalFormatting sqref="BP37">
    <cfRule type="cellIs" dxfId="1102" priority="4235" operator="lessThan">
      <formula>$C$4</formula>
    </cfRule>
  </conditionalFormatting>
  <conditionalFormatting sqref="BP37">
    <cfRule type="cellIs" dxfId="1101" priority="4236" operator="lessThan">
      <formula>$C$4</formula>
    </cfRule>
  </conditionalFormatting>
  <conditionalFormatting sqref="BP38">
    <cfRule type="cellIs" dxfId="1100" priority="4237" operator="lessThan">
      <formula>$C$4</formula>
    </cfRule>
  </conditionalFormatting>
  <conditionalFormatting sqref="BP38">
    <cfRule type="cellIs" dxfId="1099" priority="4238" operator="lessThan">
      <formula>$C$4</formula>
    </cfRule>
  </conditionalFormatting>
  <conditionalFormatting sqref="BP39">
    <cfRule type="cellIs" dxfId="1098" priority="4239" operator="lessThan">
      <formula>$C$4</formula>
    </cfRule>
  </conditionalFormatting>
  <conditionalFormatting sqref="BP39">
    <cfRule type="cellIs" dxfId="1097" priority="4240" operator="lessThan">
      <formula>$C$4</formula>
    </cfRule>
  </conditionalFormatting>
  <conditionalFormatting sqref="BP40">
    <cfRule type="cellIs" dxfId="1096" priority="4241" operator="lessThan">
      <formula>$C$4</formula>
    </cfRule>
  </conditionalFormatting>
  <conditionalFormatting sqref="BP40">
    <cfRule type="cellIs" dxfId="1095" priority="4242" operator="lessThan">
      <formula>$C$4</formula>
    </cfRule>
  </conditionalFormatting>
  <conditionalFormatting sqref="BP41">
    <cfRule type="cellIs" dxfId="1094" priority="4243" operator="lessThan">
      <formula>$C$4</formula>
    </cfRule>
  </conditionalFormatting>
  <conditionalFormatting sqref="BP41">
    <cfRule type="cellIs" dxfId="1093" priority="4244" operator="lessThan">
      <formula>$C$4</formula>
    </cfRule>
  </conditionalFormatting>
  <conditionalFormatting sqref="BP42">
    <cfRule type="cellIs" dxfId="1092" priority="4245" operator="lessThan">
      <formula>$C$4</formula>
    </cfRule>
  </conditionalFormatting>
  <conditionalFormatting sqref="BP42">
    <cfRule type="cellIs" dxfId="1091" priority="4246" operator="lessThan">
      <formula>$C$4</formula>
    </cfRule>
  </conditionalFormatting>
  <conditionalFormatting sqref="BP43">
    <cfRule type="cellIs" dxfId="1090" priority="4247" operator="lessThan">
      <formula>$C$4</formula>
    </cfRule>
  </conditionalFormatting>
  <conditionalFormatting sqref="BP43">
    <cfRule type="cellIs" dxfId="1089" priority="4248" operator="lessThan">
      <formula>$C$4</formula>
    </cfRule>
  </conditionalFormatting>
  <conditionalFormatting sqref="BP44">
    <cfRule type="cellIs" dxfId="1088" priority="4249" operator="lessThan">
      <formula>$C$4</formula>
    </cfRule>
  </conditionalFormatting>
  <conditionalFormatting sqref="BP44">
    <cfRule type="cellIs" dxfId="1087" priority="4250" operator="lessThan">
      <formula>$C$4</formula>
    </cfRule>
  </conditionalFormatting>
  <conditionalFormatting sqref="BP45">
    <cfRule type="cellIs" dxfId="1086" priority="4251" operator="lessThan">
      <formula>$C$4</formula>
    </cfRule>
  </conditionalFormatting>
  <conditionalFormatting sqref="BP45">
    <cfRule type="cellIs" dxfId="1085" priority="4252" operator="lessThan">
      <formula>$C$4</formula>
    </cfRule>
  </conditionalFormatting>
  <conditionalFormatting sqref="BP46">
    <cfRule type="cellIs" dxfId="1084" priority="4253" operator="lessThan">
      <formula>$C$4</formula>
    </cfRule>
  </conditionalFormatting>
  <conditionalFormatting sqref="BP46">
    <cfRule type="cellIs" dxfId="1083" priority="4254" operator="lessThan">
      <formula>$C$4</formula>
    </cfRule>
  </conditionalFormatting>
  <conditionalFormatting sqref="BP47">
    <cfRule type="cellIs" dxfId="1082" priority="4255" operator="lessThan">
      <formula>$C$4</formula>
    </cfRule>
  </conditionalFormatting>
  <conditionalFormatting sqref="BP47">
    <cfRule type="cellIs" dxfId="1081" priority="4256" operator="lessThan">
      <formula>$C$4</formula>
    </cfRule>
  </conditionalFormatting>
  <conditionalFormatting sqref="BP48">
    <cfRule type="cellIs" dxfId="1080" priority="4257" operator="lessThan">
      <formula>$C$4</formula>
    </cfRule>
  </conditionalFormatting>
  <conditionalFormatting sqref="BP48">
    <cfRule type="cellIs" dxfId="1079" priority="4258" operator="lessThan">
      <formula>$C$4</formula>
    </cfRule>
  </conditionalFormatting>
  <conditionalFormatting sqref="BP49">
    <cfRule type="cellIs" dxfId="1078" priority="4259" operator="lessThan">
      <formula>$C$4</formula>
    </cfRule>
  </conditionalFormatting>
  <conditionalFormatting sqref="BP49">
    <cfRule type="cellIs" dxfId="1077" priority="4260" operator="lessThan">
      <formula>$C$4</formula>
    </cfRule>
  </conditionalFormatting>
  <conditionalFormatting sqref="BP50">
    <cfRule type="cellIs" dxfId="1076" priority="4261" operator="lessThan">
      <formula>$C$4</formula>
    </cfRule>
  </conditionalFormatting>
  <conditionalFormatting sqref="BP50">
    <cfRule type="cellIs" dxfId="1075" priority="4262" operator="lessThan">
      <formula>$C$4</formula>
    </cfRule>
  </conditionalFormatting>
  <conditionalFormatting sqref="BP51">
    <cfRule type="cellIs" dxfId="1074" priority="4263" operator="lessThan">
      <formula>$C$4</formula>
    </cfRule>
  </conditionalFormatting>
  <conditionalFormatting sqref="BP51">
    <cfRule type="cellIs" dxfId="1073" priority="4264" operator="lessThan">
      <formula>$C$4</formula>
    </cfRule>
  </conditionalFormatting>
  <conditionalFormatting sqref="BP52">
    <cfRule type="cellIs" dxfId="1072" priority="4265" operator="lessThan">
      <formula>$C$4</formula>
    </cfRule>
  </conditionalFormatting>
  <conditionalFormatting sqref="BP52">
    <cfRule type="cellIs" dxfId="1071" priority="4266" operator="lessThan">
      <formula>$C$4</formula>
    </cfRule>
  </conditionalFormatting>
  <conditionalFormatting sqref="BP53">
    <cfRule type="cellIs" dxfId="1070" priority="4267" operator="lessThan">
      <formula>$C$4</formula>
    </cfRule>
  </conditionalFormatting>
  <conditionalFormatting sqref="BP53">
    <cfRule type="cellIs" dxfId="1069" priority="4268" operator="lessThan">
      <formula>$C$4</formula>
    </cfRule>
  </conditionalFormatting>
  <conditionalFormatting sqref="BP54">
    <cfRule type="cellIs" dxfId="1068" priority="4269" operator="lessThan">
      <formula>$C$4</formula>
    </cfRule>
  </conditionalFormatting>
  <conditionalFormatting sqref="BP54">
    <cfRule type="cellIs" dxfId="1067" priority="4270" operator="lessThan">
      <formula>$C$4</formula>
    </cfRule>
  </conditionalFormatting>
  <conditionalFormatting sqref="BP55">
    <cfRule type="cellIs" dxfId="1066" priority="4271" operator="lessThan">
      <formula>$C$4</formula>
    </cfRule>
  </conditionalFormatting>
  <conditionalFormatting sqref="BP55">
    <cfRule type="cellIs" dxfId="1065" priority="4272" operator="lessThan">
      <formula>$C$4</formula>
    </cfRule>
  </conditionalFormatting>
  <conditionalFormatting sqref="BP56">
    <cfRule type="cellIs" dxfId="1064" priority="4273" operator="lessThan">
      <formula>$C$4</formula>
    </cfRule>
  </conditionalFormatting>
  <conditionalFormatting sqref="BP56">
    <cfRule type="cellIs" dxfId="1063" priority="4274" operator="lessThan">
      <formula>$C$4</formula>
    </cfRule>
  </conditionalFormatting>
  <conditionalFormatting sqref="BP57">
    <cfRule type="cellIs" dxfId="1062" priority="4275" operator="lessThan">
      <formula>$C$4</formula>
    </cfRule>
  </conditionalFormatting>
  <conditionalFormatting sqref="BP57">
    <cfRule type="cellIs" dxfId="1061" priority="4276" operator="lessThan">
      <formula>$C$4</formula>
    </cfRule>
  </conditionalFormatting>
  <conditionalFormatting sqref="BP58">
    <cfRule type="cellIs" dxfId="1060" priority="4277" operator="lessThan">
      <formula>$C$4</formula>
    </cfRule>
  </conditionalFormatting>
  <conditionalFormatting sqref="BP58">
    <cfRule type="cellIs" dxfId="1059" priority="4278" operator="lessThan">
      <formula>$C$4</formula>
    </cfRule>
  </conditionalFormatting>
  <conditionalFormatting sqref="BP59">
    <cfRule type="cellIs" dxfId="1058" priority="4279" operator="lessThan">
      <formula>$C$4</formula>
    </cfRule>
  </conditionalFormatting>
  <conditionalFormatting sqref="BP59">
    <cfRule type="cellIs" dxfId="1057" priority="4280" operator="lessThan">
      <formula>$C$4</formula>
    </cfRule>
  </conditionalFormatting>
  <conditionalFormatting sqref="BP60">
    <cfRule type="cellIs" dxfId="1056" priority="4281" operator="lessThan">
      <formula>$C$4</formula>
    </cfRule>
  </conditionalFormatting>
  <conditionalFormatting sqref="BP60">
    <cfRule type="cellIs" dxfId="1055" priority="4282" operator="lessThan">
      <formula>$C$4</formula>
    </cfRule>
  </conditionalFormatting>
  <conditionalFormatting sqref="BQ11">
    <cfRule type="cellIs" dxfId="1054" priority="4283" operator="lessThan">
      <formula>$C$4</formula>
    </cfRule>
  </conditionalFormatting>
  <conditionalFormatting sqref="BQ11">
    <cfRule type="cellIs" dxfId="1053" priority="4284" operator="lessThan">
      <formula>$C$4</formula>
    </cfRule>
  </conditionalFormatting>
  <conditionalFormatting sqref="BQ12">
    <cfRule type="cellIs" dxfId="1052" priority="4285" operator="lessThan">
      <formula>$C$4</formula>
    </cfRule>
  </conditionalFormatting>
  <conditionalFormatting sqref="BQ12">
    <cfRule type="cellIs" dxfId="1051" priority="4286" operator="lessThan">
      <formula>$C$4</formula>
    </cfRule>
  </conditionalFormatting>
  <conditionalFormatting sqref="BQ13">
    <cfRule type="cellIs" dxfId="1050" priority="4287" operator="lessThan">
      <formula>$C$4</formula>
    </cfRule>
  </conditionalFormatting>
  <conditionalFormatting sqref="BQ13">
    <cfRule type="cellIs" dxfId="1049" priority="4288" operator="lessThan">
      <formula>$C$4</formula>
    </cfRule>
  </conditionalFormatting>
  <conditionalFormatting sqref="BQ14">
    <cfRule type="cellIs" dxfId="1048" priority="4289" operator="lessThan">
      <formula>$C$4</formula>
    </cfRule>
  </conditionalFormatting>
  <conditionalFormatting sqref="BQ14">
    <cfRule type="cellIs" dxfId="1047" priority="4290" operator="lessThan">
      <formula>$C$4</formula>
    </cfRule>
  </conditionalFormatting>
  <conditionalFormatting sqref="BQ15">
    <cfRule type="cellIs" dxfId="1046" priority="4291" operator="lessThan">
      <formula>$C$4</formula>
    </cfRule>
  </conditionalFormatting>
  <conditionalFormatting sqref="BQ15">
    <cfRule type="cellIs" dxfId="1045" priority="4292" operator="lessThan">
      <formula>$C$4</formula>
    </cfRule>
  </conditionalFormatting>
  <conditionalFormatting sqref="BQ16">
    <cfRule type="cellIs" dxfId="1044" priority="4293" operator="lessThan">
      <formula>$C$4</formula>
    </cfRule>
  </conditionalFormatting>
  <conditionalFormatting sqref="BQ16">
    <cfRule type="cellIs" dxfId="1043" priority="4294" operator="lessThan">
      <formula>$C$4</formula>
    </cfRule>
  </conditionalFormatting>
  <conditionalFormatting sqref="BQ17">
    <cfRule type="cellIs" dxfId="1042" priority="4295" operator="lessThan">
      <formula>$C$4</formula>
    </cfRule>
  </conditionalFormatting>
  <conditionalFormatting sqref="BQ17">
    <cfRule type="cellIs" dxfId="1041" priority="4296" operator="lessThan">
      <formula>$C$4</formula>
    </cfRule>
  </conditionalFormatting>
  <conditionalFormatting sqref="BQ18">
    <cfRule type="cellIs" dxfId="1040" priority="4297" operator="lessThan">
      <formula>$C$4</formula>
    </cfRule>
  </conditionalFormatting>
  <conditionalFormatting sqref="BQ18">
    <cfRule type="cellIs" dxfId="1039" priority="4298" operator="lessThan">
      <formula>$C$4</formula>
    </cfRule>
  </conditionalFormatting>
  <conditionalFormatting sqref="BQ19">
    <cfRule type="cellIs" dxfId="1038" priority="4299" operator="lessThan">
      <formula>$C$4</formula>
    </cfRule>
  </conditionalFormatting>
  <conditionalFormatting sqref="BQ19">
    <cfRule type="cellIs" dxfId="1037" priority="4300" operator="lessThan">
      <formula>$C$4</formula>
    </cfRule>
  </conditionalFormatting>
  <conditionalFormatting sqref="BQ20">
    <cfRule type="cellIs" dxfId="1036" priority="4301" operator="lessThan">
      <formula>$C$4</formula>
    </cfRule>
  </conditionalFormatting>
  <conditionalFormatting sqref="BQ20">
    <cfRule type="cellIs" dxfId="1035" priority="4302" operator="lessThan">
      <formula>$C$4</formula>
    </cfRule>
  </conditionalFormatting>
  <conditionalFormatting sqref="BQ21">
    <cfRule type="cellIs" dxfId="1034" priority="4303" operator="lessThan">
      <formula>$C$4</formula>
    </cfRule>
  </conditionalFormatting>
  <conditionalFormatting sqref="BQ21">
    <cfRule type="cellIs" dxfId="1033" priority="4304" operator="lessThan">
      <formula>$C$4</formula>
    </cfRule>
  </conditionalFormatting>
  <conditionalFormatting sqref="BQ22">
    <cfRule type="cellIs" dxfId="1032" priority="4305" operator="lessThan">
      <formula>$C$4</formula>
    </cfRule>
  </conditionalFormatting>
  <conditionalFormatting sqref="BQ22">
    <cfRule type="cellIs" dxfId="1031" priority="4306" operator="lessThan">
      <formula>$C$4</formula>
    </cfRule>
  </conditionalFormatting>
  <conditionalFormatting sqref="BQ23">
    <cfRule type="cellIs" dxfId="1030" priority="4307" operator="lessThan">
      <formula>$C$4</formula>
    </cfRule>
  </conditionalFormatting>
  <conditionalFormatting sqref="BQ23">
    <cfRule type="cellIs" dxfId="1029" priority="4308" operator="lessThan">
      <formula>$C$4</formula>
    </cfRule>
  </conditionalFormatting>
  <conditionalFormatting sqref="BQ24">
    <cfRule type="cellIs" dxfId="1028" priority="4309" operator="lessThan">
      <formula>$C$4</formula>
    </cfRule>
  </conditionalFormatting>
  <conditionalFormatting sqref="BQ24">
    <cfRule type="cellIs" dxfId="1027" priority="4310" operator="lessThan">
      <formula>$C$4</formula>
    </cfRule>
  </conditionalFormatting>
  <conditionalFormatting sqref="BQ25">
    <cfRule type="cellIs" dxfId="1026" priority="4311" operator="lessThan">
      <formula>$C$4</formula>
    </cfRule>
  </conditionalFormatting>
  <conditionalFormatting sqref="BQ25">
    <cfRule type="cellIs" dxfId="1025" priority="4312" operator="lessThan">
      <formula>$C$4</formula>
    </cfRule>
  </conditionalFormatting>
  <conditionalFormatting sqref="BQ26">
    <cfRule type="cellIs" dxfId="1024" priority="4313" operator="lessThan">
      <formula>$C$4</formula>
    </cfRule>
  </conditionalFormatting>
  <conditionalFormatting sqref="BQ26">
    <cfRule type="cellIs" dxfId="1023" priority="4314" operator="lessThan">
      <formula>$C$4</formula>
    </cfRule>
  </conditionalFormatting>
  <conditionalFormatting sqref="BQ27">
    <cfRule type="cellIs" dxfId="1022" priority="4315" operator="lessThan">
      <formula>$C$4</formula>
    </cfRule>
  </conditionalFormatting>
  <conditionalFormatting sqref="BQ27">
    <cfRule type="cellIs" dxfId="1021" priority="4316" operator="lessThan">
      <formula>$C$4</formula>
    </cfRule>
  </conditionalFormatting>
  <conditionalFormatting sqref="BQ28">
    <cfRule type="cellIs" dxfId="1020" priority="4317" operator="lessThan">
      <formula>$C$4</formula>
    </cfRule>
  </conditionalFormatting>
  <conditionalFormatting sqref="BQ28">
    <cfRule type="cellIs" dxfId="1019" priority="4318" operator="lessThan">
      <formula>$C$4</formula>
    </cfRule>
  </conditionalFormatting>
  <conditionalFormatting sqref="BQ29">
    <cfRule type="cellIs" dxfId="1018" priority="4319" operator="lessThan">
      <formula>$C$4</formula>
    </cfRule>
  </conditionalFormatting>
  <conditionalFormatting sqref="BQ29">
    <cfRule type="cellIs" dxfId="1017" priority="4320" operator="lessThan">
      <formula>$C$4</formula>
    </cfRule>
  </conditionalFormatting>
  <conditionalFormatting sqref="BQ30">
    <cfRule type="cellIs" dxfId="1016" priority="4321" operator="lessThan">
      <formula>$C$4</formula>
    </cfRule>
  </conditionalFormatting>
  <conditionalFormatting sqref="BQ30">
    <cfRule type="cellIs" dxfId="1015" priority="4322" operator="lessThan">
      <formula>$C$4</formula>
    </cfRule>
  </conditionalFormatting>
  <conditionalFormatting sqref="BQ31">
    <cfRule type="cellIs" dxfId="1014" priority="4323" operator="lessThan">
      <formula>$C$4</formula>
    </cfRule>
  </conditionalFormatting>
  <conditionalFormatting sqref="BQ31">
    <cfRule type="cellIs" dxfId="1013" priority="4324" operator="lessThan">
      <formula>$C$4</formula>
    </cfRule>
  </conditionalFormatting>
  <conditionalFormatting sqref="BQ32">
    <cfRule type="cellIs" dxfId="1012" priority="4325" operator="lessThan">
      <formula>$C$4</formula>
    </cfRule>
  </conditionalFormatting>
  <conditionalFormatting sqref="BQ32">
    <cfRule type="cellIs" dxfId="1011" priority="4326" operator="lessThan">
      <formula>$C$4</formula>
    </cfRule>
  </conditionalFormatting>
  <conditionalFormatting sqref="BQ33">
    <cfRule type="cellIs" dxfId="1010" priority="4327" operator="lessThan">
      <formula>$C$4</formula>
    </cfRule>
  </conditionalFormatting>
  <conditionalFormatting sqref="BQ33">
    <cfRule type="cellIs" dxfId="1009" priority="4328" operator="lessThan">
      <formula>$C$4</formula>
    </cfRule>
  </conditionalFormatting>
  <conditionalFormatting sqref="BQ34">
    <cfRule type="cellIs" dxfId="1008" priority="4329" operator="lessThan">
      <formula>$C$4</formula>
    </cfRule>
  </conditionalFormatting>
  <conditionalFormatting sqref="BQ34">
    <cfRule type="cellIs" dxfId="1007" priority="4330" operator="lessThan">
      <formula>$C$4</formula>
    </cfRule>
  </conditionalFormatting>
  <conditionalFormatting sqref="BQ35">
    <cfRule type="cellIs" dxfId="1006" priority="4331" operator="lessThan">
      <formula>$C$4</formula>
    </cfRule>
  </conditionalFormatting>
  <conditionalFormatting sqref="BQ35">
    <cfRule type="cellIs" dxfId="1005" priority="4332" operator="lessThan">
      <formula>$C$4</formula>
    </cfRule>
  </conditionalFormatting>
  <conditionalFormatting sqref="BQ36">
    <cfRule type="cellIs" dxfId="1004" priority="4333" operator="lessThan">
      <formula>$C$4</formula>
    </cfRule>
  </conditionalFormatting>
  <conditionalFormatting sqref="BQ36">
    <cfRule type="cellIs" dxfId="1003" priority="4334" operator="lessThan">
      <formula>$C$4</formula>
    </cfRule>
  </conditionalFormatting>
  <conditionalFormatting sqref="BQ37">
    <cfRule type="cellIs" dxfId="1002" priority="4335" operator="lessThan">
      <formula>$C$4</formula>
    </cfRule>
  </conditionalFormatting>
  <conditionalFormatting sqref="BQ37">
    <cfRule type="cellIs" dxfId="1001" priority="4336" operator="lessThan">
      <formula>$C$4</formula>
    </cfRule>
  </conditionalFormatting>
  <conditionalFormatting sqref="BQ38">
    <cfRule type="cellIs" dxfId="1000" priority="4337" operator="lessThan">
      <formula>$C$4</formula>
    </cfRule>
  </conditionalFormatting>
  <conditionalFormatting sqref="BQ38">
    <cfRule type="cellIs" dxfId="999" priority="4338" operator="lessThan">
      <formula>$C$4</formula>
    </cfRule>
  </conditionalFormatting>
  <conditionalFormatting sqref="BQ39">
    <cfRule type="cellIs" dxfId="998" priority="4339" operator="lessThan">
      <formula>$C$4</formula>
    </cfRule>
  </conditionalFormatting>
  <conditionalFormatting sqref="BQ39">
    <cfRule type="cellIs" dxfId="997" priority="4340" operator="lessThan">
      <formula>$C$4</formula>
    </cfRule>
  </conditionalFormatting>
  <conditionalFormatting sqref="BQ40">
    <cfRule type="cellIs" dxfId="996" priority="4341" operator="lessThan">
      <formula>$C$4</formula>
    </cfRule>
  </conditionalFormatting>
  <conditionalFormatting sqref="BQ40">
    <cfRule type="cellIs" dxfId="995" priority="4342" operator="lessThan">
      <formula>$C$4</formula>
    </cfRule>
  </conditionalFormatting>
  <conditionalFormatting sqref="BQ41">
    <cfRule type="cellIs" dxfId="994" priority="4343" operator="lessThan">
      <formula>$C$4</formula>
    </cfRule>
  </conditionalFormatting>
  <conditionalFormatting sqref="BQ41">
    <cfRule type="cellIs" dxfId="993" priority="4344" operator="lessThan">
      <formula>$C$4</formula>
    </cfRule>
  </conditionalFormatting>
  <conditionalFormatting sqref="BQ42">
    <cfRule type="cellIs" dxfId="992" priority="4345" operator="lessThan">
      <formula>$C$4</formula>
    </cfRule>
  </conditionalFormatting>
  <conditionalFormatting sqref="BQ42">
    <cfRule type="cellIs" dxfId="991" priority="4346" operator="lessThan">
      <formula>$C$4</formula>
    </cfRule>
  </conditionalFormatting>
  <conditionalFormatting sqref="BQ43">
    <cfRule type="cellIs" dxfId="990" priority="4347" operator="lessThan">
      <formula>$C$4</formula>
    </cfRule>
  </conditionalFormatting>
  <conditionalFormatting sqref="BQ43">
    <cfRule type="cellIs" dxfId="989" priority="4348" operator="lessThan">
      <formula>$C$4</formula>
    </cfRule>
  </conditionalFormatting>
  <conditionalFormatting sqref="BQ44">
    <cfRule type="cellIs" dxfId="988" priority="4349" operator="lessThan">
      <formula>$C$4</formula>
    </cfRule>
  </conditionalFormatting>
  <conditionalFormatting sqref="BQ44">
    <cfRule type="cellIs" dxfId="987" priority="4350" operator="lessThan">
      <formula>$C$4</formula>
    </cfRule>
  </conditionalFormatting>
  <conditionalFormatting sqref="BQ45">
    <cfRule type="cellIs" dxfId="986" priority="4351" operator="lessThan">
      <formula>$C$4</formula>
    </cfRule>
  </conditionalFormatting>
  <conditionalFormatting sqref="BQ45">
    <cfRule type="cellIs" dxfId="985" priority="4352" operator="lessThan">
      <formula>$C$4</formula>
    </cfRule>
  </conditionalFormatting>
  <conditionalFormatting sqref="BQ46">
    <cfRule type="cellIs" dxfId="984" priority="4353" operator="lessThan">
      <formula>$C$4</formula>
    </cfRule>
  </conditionalFormatting>
  <conditionalFormatting sqref="BQ46">
    <cfRule type="cellIs" dxfId="983" priority="4354" operator="lessThan">
      <formula>$C$4</formula>
    </cfRule>
  </conditionalFormatting>
  <conditionalFormatting sqref="BQ47">
    <cfRule type="cellIs" dxfId="982" priority="4355" operator="lessThan">
      <formula>$C$4</formula>
    </cfRule>
  </conditionalFormatting>
  <conditionalFormatting sqref="BQ47">
    <cfRule type="cellIs" dxfId="981" priority="4356" operator="lessThan">
      <formula>$C$4</formula>
    </cfRule>
  </conditionalFormatting>
  <conditionalFormatting sqref="BQ48">
    <cfRule type="cellIs" dxfId="980" priority="4357" operator="lessThan">
      <formula>$C$4</formula>
    </cfRule>
  </conditionalFormatting>
  <conditionalFormatting sqref="BQ48">
    <cfRule type="cellIs" dxfId="979" priority="4358" operator="lessThan">
      <formula>$C$4</formula>
    </cfRule>
  </conditionalFormatting>
  <conditionalFormatting sqref="BQ49">
    <cfRule type="cellIs" dxfId="978" priority="4359" operator="lessThan">
      <formula>$C$4</formula>
    </cfRule>
  </conditionalFormatting>
  <conditionalFormatting sqref="BQ49">
    <cfRule type="cellIs" dxfId="977" priority="4360" operator="lessThan">
      <formula>$C$4</formula>
    </cfRule>
  </conditionalFormatting>
  <conditionalFormatting sqref="BQ50">
    <cfRule type="cellIs" dxfId="976" priority="4361" operator="lessThan">
      <formula>$C$4</formula>
    </cfRule>
  </conditionalFormatting>
  <conditionalFormatting sqref="BQ50">
    <cfRule type="cellIs" dxfId="975" priority="4362" operator="lessThan">
      <formula>$C$4</formula>
    </cfRule>
  </conditionalFormatting>
  <conditionalFormatting sqref="BQ51">
    <cfRule type="cellIs" dxfId="974" priority="4363" operator="lessThan">
      <formula>$C$4</formula>
    </cfRule>
  </conditionalFormatting>
  <conditionalFormatting sqref="BQ51">
    <cfRule type="cellIs" dxfId="973" priority="4364" operator="lessThan">
      <formula>$C$4</formula>
    </cfRule>
  </conditionalFormatting>
  <conditionalFormatting sqref="BQ52">
    <cfRule type="cellIs" dxfId="972" priority="4365" operator="lessThan">
      <formula>$C$4</formula>
    </cfRule>
  </conditionalFormatting>
  <conditionalFormatting sqref="BQ52">
    <cfRule type="cellIs" dxfId="971" priority="4366" operator="lessThan">
      <formula>$C$4</formula>
    </cfRule>
  </conditionalFormatting>
  <conditionalFormatting sqref="BQ53">
    <cfRule type="cellIs" dxfId="970" priority="4367" operator="lessThan">
      <formula>$C$4</formula>
    </cfRule>
  </conditionalFormatting>
  <conditionalFormatting sqref="BQ53">
    <cfRule type="cellIs" dxfId="969" priority="4368" operator="lessThan">
      <formula>$C$4</formula>
    </cfRule>
  </conditionalFormatting>
  <conditionalFormatting sqref="BQ54">
    <cfRule type="cellIs" dxfId="968" priority="4369" operator="lessThan">
      <formula>$C$4</formula>
    </cfRule>
  </conditionalFormatting>
  <conditionalFormatting sqref="BQ54">
    <cfRule type="cellIs" dxfId="967" priority="4370" operator="lessThan">
      <formula>$C$4</formula>
    </cfRule>
  </conditionalFormatting>
  <conditionalFormatting sqref="BQ55">
    <cfRule type="cellIs" dxfId="966" priority="4371" operator="lessThan">
      <formula>$C$4</formula>
    </cfRule>
  </conditionalFormatting>
  <conditionalFormatting sqref="BQ55">
    <cfRule type="cellIs" dxfId="965" priority="4372" operator="lessThan">
      <formula>$C$4</formula>
    </cfRule>
  </conditionalFormatting>
  <conditionalFormatting sqref="BQ56">
    <cfRule type="cellIs" dxfId="964" priority="4373" operator="lessThan">
      <formula>$C$4</formula>
    </cfRule>
  </conditionalFormatting>
  <conditionalFormatting sqref="BQ56">
    <cfRule type="cellIs" dxfId="963" priority="4374" operator="lessThan">
      <formula>$C$4</formula>
    </cfRule>
  </conditionalFormatting>
  <conditionalFormatting sqref="BQ57">
    <cfRule type="cellIs" dxfId="962" priority="4375" operator="lessThan">
      <formula>$C$4</formula>
    </cfRule>
  </conditionalFormatting>
  <conditionalFormatting sqref="BQ57">
    <cfRule type="cellIs" dxfId="961" priority="4376" operator="lessThan">
      <formula>$C$4</formula>
    </cfRule>
  </conditionalFormatting>
  <conditionalFormatting sqref="BQ58">
    <cfRule type="cellIs" dxfId="960" priority="4377" operator="lessThan">
      <formula>$C$4</formula>
    </cfRule>
  </conditionalFormatting>
  <conditionalFormatting sqref="BQ58">
    <cfRule type="cellIs" dxfId="959" priority="4378" operator="lessThan">
      <formula>$C$4</formula>
    </cfRule>
  </conditionalFormatting>
  <conditionalFormatting sqref="BQ59">
    <cfRule type="cellIs" dxfId="958" priority="4379" operator="lessThan">
      <formula>$C$4</formula>
    </cfRule>
  </conditionalFormatting>
  <conditionalFormatting sqref="BQ59">
    <cfRule type="cellIs" dxfId="957" priority="4380" operator="lessThan">
      <formula>$C$4</formula>
    </cfRule>
  </conditionalFormatting>
  <conditionalFormatting sqref="BQ60">
    <cfRule type="cellIs" dxfId="956" priority="4381" operator="lessThan">
      <formula>$C$4</formula>
    </cfRule>
  </conditionalFormatting>
  <conditionalFormatting sqref="BQ60">
    <cfRule type="cellIs" dxfId="955" priority="4382" operator="lessThan">
      <formula>$C$4</formula>
    </cfRule>
  </conditionalFormatting>
  <conditionalFormatting sqref="CP11:CP46">
    <cfRule type="cellIs" dxfId="954" priority="4383" operator="lessThan">
      <formula>$C$4</formula>
    </cfRule>
  </conditionalFormatting>
  <conditionalFormatting sqref="CP11:CP46">
    <cfRule type="cellIs" dxfId="953" priority="4384" operator="lessThan">
      <formula>$C$4</formula>
    </cfRule>
  </conditionalFormatting>
  <conditionalFormatting sqref="CP47">
    <cfRule type="cellIs" dxfId="952" priority="4385" operator="lessThan">
      <formula>$C$4</formula>
    </cfRule>
  </conditionalFormatting>
  <conditionalFormatting sqref="CP47">
    <cfRule type="cellIs" dxfId="951" priority="4386" operator="lessThan">
      <formula>$C$4</formula>
    </cfRule>
  </conditionalFormatting>
  <conditionalFormatting sqref="CP48">
    <cfRule type="cellIs" dxfId="950" priority="4387" operator="lessThan">
      <formula>$C$4</formula>
    </cfRule>
  </conditionalFormatting>
  <conditionalFormatting sqref="CP48">
    <cfRule type="cellIs" dxfId="949" priority="4388" operator="lessThan">
      <formula>$C$4</formula>
    </cfRule>
  </conditionalFormatting>
  <conditionalFormatting sqref="CP49">
    <cfRule type="cellIs" dxfId="948" priority="4389" operator="lessThan">
      <formula>$C$4</formula>
    </cfRule>
  </conditionalFormatting>
  <conditionalFormatting sqref="CP49">
    <cfRule type="cellIs" dxfId="947" priority="4390" operator="lessThan">
      <formula>$C$4</formula>
    </cfRule>
  </conditionalFormatting>
  <conditionalFormatting sqref="CP50">
    <cfRule type="cellIs" dxfId="946" priority="4391" operator="lessThan">
      <formula>$C$4</formula>
    </cfRule>
  </conditionalFormatting>
  <conditionalFormatting sqref="CP50">
    <cfRule type="cellIs" dxfId="945" priority="4392" operator="lessThan">
      <formula>$C$4</formula>
    </cfRule>
  </conditionalFormatting>
  <conditionalFormatting sqref="CP51">
    <cfRule type="cellIs" dxfId="944" priority="4393" operator="lessThan">
      <formula>$C$4</formula>
    </cfRule>
  </conditionalFormatting>
  <conditionalFormatting sqref="CP51">
    <cfRule type="cellIs" dxfId="943" priority="4394" operator="lessThan">
      <formula>$C$4</formula>
    </cfRule>
  </conditionalFormatting>
  <conditionalFormatting sqref="CP52">
    <cfRule type="cellIs" dxfId="942" priority="4395" operator="lessThan">
      <formula>$C$4</formula>
    </cfRule>
  </conditionalFormatting>
  <conditionalFormatting sqref="CP52">
    <cfRule type="cellIs" dxfId="941" priority="4396" operator="lessThan">
      <formula>$C$4</formula>
    </cfRule>
  </conditionalFormatting>
  <conditionalFormatting sqref="CP53">
    <cfRule type="cellIs" dxfId="940" priority="4397" operator="lessThan">
      <formula>$C$4</formula>
    </cfRule>
  </conditionalFormatting>
  <conditionalFormatting sqref="CP53">
    <cfRule type="cellIs" dxfId="939" priority="4398" operator="lessThan">
      <formula>$C$4</formula>
    </cfRule>
  </conditionalFormatting>
  <conditionalFormatting sqref="CP54">
    <cfRule type="cellIs" dxfId="938" priority="4399" operator="lessThan">
      <formula>$C$4</formula>
    </cfRule>
  </conditionalFormatting>
  <conditionalFormatting sqref="CP54">
    <cfRule type="cellIs" dxfId="937" priority="4400" operator="lessThan">
      <formula>$C$4</formula>
    </cfRule>
  </conditionalFormatting>
  <conditionalFormatting sqref="CP55">
    <cfRule type="cellIs" dxfId="936" priority="4401" operator="lessThan">
      <formula>$C$4</formula>
    </cfRule>
  </conditionalFormatting>
  <conditionalFormatting sqref="CP55">
    <cfRule type="cellIs" dxfId="935" priority="4402" operator="lessThan">
      <formula>$C$4</formula>
    </cfRule>
  </conditionalFormatting>
  <conditionalFormatting sqref="CP56">
    <cfRule type="cellIs" dxfId="934" priority="4403" operator="lessThan">
      <formula>$C$4</formula>
    </cfRule>
  </conditionalFormatting>
  <conditionalFormatting sqref="CP56">
    <cfRule type="cellIs" dxfId="933" priority="4404" operator="lessThan">
      <formula>$C$4</formula>
    </cfRule>
  </conditionalFormatting>
  <conditionalFormatting sqref="CP57">
    <cfRule type="cellIs" dxfId="932" priority="4405" operator="lessThan">
      <formula>$C$4</formula>
    </cfRule>
  </conditionalFormatting>
  <conditionalFormatting sqref="CP57">
    <cfRule type="cellIs" dxfId="931" priority="4406" operator="lessThan">
      <formula>$C$4</formula>
    </cfRule>
  </conditionalFormatting>
  <conditionalFormatting sqref="CP58">
    <cfRule type="cellIs" dxfId="930" priority="4407" operator="lessThan">
      <formula>$C$4</formula>
    </cfRule>
  </conditionalFormatting>
  <conditionalFormatting sqref="CP58">
    <cfRule type="cellIs" dxfId="929" priority="4408" operator="lessThan">
      <formula>$C$4</formula>
    </cfRule>
  </conditionalFormatting>
  <conditionalFormatting sqref="CP59">
    <cfRule type="cellIs" dxfId="928" priority="4409" operator="lessThan">
      <formula>$C$4</formula>
    </cfRule>
  </conditionalFormatting>
  <conditionalFormatting sqref="CP59">
    <cfRule type="cellIs" dxfId="927" priority="4410" operator="lessThan">
      <formula>$C$4</formula>
    </cfRule>
  </conditionalFormatting>
  <conditionalFormatting sqref="CP60">
    <cfRule type="cellIs" dxfId="926" priority="4411" operator="lessThan">
      <formula>$C$4</formula>
    </cfRule>
  </conditionalFormatting>
  <conditionalFormatting sqref="CP60">
    <cfRule type="cellIs" dxfId="925" priority="4412" operator="lessThan">
      <formula>$C$4</formula>
    </cfRule>
  </conditionalFormatting>
  <conditionalFormatting sqref="CS11:CS46">
    <cfRule type="cellIs" dxfId="924" priority="4413" operator="lessThan">
      <formula>$C$4</formula>
    </cfRule>
  </conditionalFormatting>
  <conditionalFormatting sqref="CS11:CS46">
    <cfRule type="cellIs" dxfId="923" priority="4414" operator="lessThan">
      <formula>$C$4</formula>
    </cfRule>
  </conditionalFormatting>
  <conditionalFormatting sqref="CS47">
    <cfRule type="cellIs" dxfId="922" priority="4415" operator="lessThan">
      <formula>$C$4</formula>
    </cfRule>
  </conditionalFormatting>
  <conditionalFormatting sqref="CS47">
    <cfRule type="cellIs" dxfId="921" priority="4416" operator="lessThan">
      <formula>$C$4</formula>
    </cfRule>
  </conditionalFormatting>
  <conditionalFormatting sqref="CS48">
    <cfRule type="cellIs" dxfId="920" priority="4417" operator="lessThan">
      <formula>$C$4</formula>
    </cfRule>
  </conditionalFormatting>
  <conditionalFormatting sqref="CS48">
    <cfRule type="cellIs" dxfId="919" priority="4418" operator="lessThan">
      <formula>$C$4</formula>
    </cfRule>
  </conditionalFormatting>
  <conditionalFormatting sqref="CS49">
    <cfRule type="cellIs" dxfId="918" priority="4419" operator="lessThan">
      <formula>$C$4</formula>
    </cfRule>
  </conditionalFormatting>
  <conditionalFormatting sqref="CS49">
    <cfRule type="cellIs" dxfId="917" priority="4420" operator="lessThan">
      <formula>$C$4</formula>
    </cfRule>
  </conditionalFormatting>
  <conditionalFormatting sqref="CS50">
    <cfRule type="cellIs" dxfId="916" priority="4421" operator="lessThan">
      <formula>$C$4</formula>
    </cfRule>
  </conditionalFormatting>
  <conditionalFormatting sqref="CS50">
    <cfRule type="cellIs" dxfId="915" priority="4422" operator="lessThan">
      <formula>$C$4</formula>
    </cfRule>
  </conditionalFormatting>
  <conditionalFormatting sqref="CS51">
    <cfRule type="cellIs" dxfId="914" priority="4423" operator="lessThan">
      <formula>$C$4</formula>
    </cfRule>
  </conditionalFormatting>
  <conditionalFormatting sqref="CS51">
    <cfRule type="cellIs" dxfId="913" priority="4424" operator="lessThan">
      <formula>$C$4</formula>
    </cfRule>
  </conditionalFormatting>
  <conditionalFormatting sqref="CS52">
    <cfRule type="cellIs" dxfId="912" priority="4425" operator="lessThan">
      <formula>$C$4</formula>
    </cfRule>
  </conditionalFormatting>
  <conditionalFormatting sqref="CS52">
    <cfRule type="cellIs" dxfId="911" priority="4426" operator="lessThan">
      <formula>$C$4</formula>
    </cfRule>
  </conditionalFormatting>
  <conditionalFormatting sqref="CS53">
    <cfRule type="cellIs" dxfId="910" priority="4427" operator="lessThan">
      <formula>$C$4</formula>
    </cfRule>
  </conditionalFormatting>
  <conditionalFormatting sqref="CS53">
    <cfRule type="cellIs" dxfId="909" priority="4428" operator="lessThan">
      <formula>$C$4</formula>
    </cfRule>
  </conditionalFormatting>
  <conditionalFormatting sqref="CS54">
    <cfRule type="cellIs" dxfId="908" priority="4429" operator="lessThan">
      <formula>$C$4</formula>
    </cfRule>
  </conditionalFormatting>
  <conditionalFormatting sqref="CS54">
    <cfRule type="cellIs" dxfId="907" priority="4430" operator="lessThan">
      <formula>$C$4</formula>
    </cfRule>
  </conditionalFormatting>
  <conditionalFormatting sqref="CS55">
    <cfRule type="cellIs" dxfId="906" priority="4431" operator="lessThan">
      <formula>$C$4</formula>
    </cfRule>
  </conditionalFormatting>
  <conditionalFormatting sqref="CS55">
    <cfRule type="cellIs" dxfId="905" priority="4432" operator="lessThan">
      <formula>$C$4</formula>
    </cfRule>
  </conditionalFormatting>
  <conditionalFormatting sqref="CS56">
    <cfRule type="cellIs" dxfId="904" priority="4433" operator="lessThan">
      <formula>$C$4</formula>
    </cfRule>
  </conditionalFormatting>
  <conditionalFormatting sqref="CS56">
    <cfRule type="cellIs" dxfId="903" priority="4434" operator="lessThan">
      <formula>$C$4</formula>
    </cfRule>
  </conditionalFormatting>
  <conditionalFormatting sqref="CS57">
    <cfRule type="cellIs" dxfId="902" priority="4435" operator="lessThan">
      <formula>$C$4</formula>
    </cfRule>
  </conditionalFormatting>
  <conditionalFormatting sqref="CS57">
    <cfRule type="cellIs" dxfId="901" priority="4436" operator="lessThan">
      <formula>$C$4</formula>
    </cfRule>
  </conditionalFormatting>
  <conditionalFormatting sqref="CS58">
    <cfRule type="cellIs" dxfId="900" priority="4437" operator="lessThan">
      <formula>$C$4</formula>
    </cfRule>
  </conditionalFormatting>
  <conditionalFormatting sqref="CS58">
    <cfRule type="cellIs" dxfId="899" priority="4438" operator="lessThan">
      <formula>$C$4</formula>
    </cfRule>
  </conditionalFormatting>
  <conditionalFormatting sqref="CS59">
    <cfRule type="cellIs" dxfId="898" priority="4439" operator="lessThan">
      <formula>$C$4</formula>
    </cfRule>
  </conditionalFormatting>
  <conditionalFormatting sqref="CS59">
    <cfRule type="cellIs" dxfId="897" priority="4440" operator="lessThan">
      <formula>$C$4</formula>
    </cfRule>
  </conditionalFormatting>
  <conditionalFormatting sqref="CS60">
    <cfRule type="cellIs" dxfId="896" priority="4441" operator="lessThan">
      <formula>$C$4</formula>
    </cfRule>
  </conditionalFormatting>
  <conditionalFormatting sqref="CS60">
    <cfRule type="cellIs" dxfId="895" priority="4442" operator="lessThan">
      <formula>$C$4</formula>
    </cfRule>
  </conditionalFormatting>
  <conditionalFormatting sqref="CH11">
    <cfRule type="cellIs" dxfId="894" priority="4443" operator="lessThan">
      <formula>$C$4</formula>
    </cfRule>
  </conditionalFormatting>
  <conditionalFormatting sqref="CH11">
    <cfRule type="cellIs" dxfId="893" priority="4444" operator="lessThan">
      <formula>$C$4</formula>
    </cfRule>
  </conditionalFormatting>
  <conditionalFormatting sqref="CH12">
    <cfRule type="cellIs" dxfId="892" priority="4445" operator="lessThan">
      <formula>$C$4</formula>
    </cfRule>
  </conditionalFormatting>
  <conditionalFormatting sqref="CH12">
    <cfRule type="cellIs" dxfId="891" priority="4446" operator="lessThan">
      <formula>$C$4</formula>
    </cfRule>
  </conditionalFormatting>
  <conditionalFormatting sqref="CH13">
    <cfRule type="cellIs" dxfId="890" priority="4447" operator="lessThan">
      <formula>$C$4</formula>
    </cfRule>
  </conditionalFormatting>
  <conditionalFormatting sqref="CH13">
    <cfRule type="cellIs" dxfId="889" priority="4448" operator="lessThan">
      <formula>$C$4</formula>
    </cfRule>
  </conditionalFormatting>
  <conditionalFormatting sqref="CH14">
    <cfRule type="cellIs" dxfId="888" priority="4449" operator="lessThan">
      <formula>$C$4</formula>
    </cfRule>
  </conditionalFormatting>
  <conditionalFormatting sqref="CH14">
    <cfRule type="cellIs" dxfId="887" priority="4450" operator="lessThan">
      <formula>$C$4</formula>
    </cfRule>
  </conditionalFormatting>
  <conditionalFormatting sqref="CH15">
    <cfRule type="cellIs" dxfId="886" priority="4451" operator="lessThan">
      <formula>$C$4</formula>
    </cfRule>
  </conditionalFormatting>
  <conditionalFormatting sqref="CH15">
    <cfRule type="cellIs" dxfId="885" priority="4452" operator="lessThan">
      <formula>$C$4</formula>
    </cfRule>
  </conditionalFormatting>
  <conditionalFormatting sqref="CH16">
    <cfRule type="cellIs" dxfId="884" priority="4453" operator="lessThan">
      <formula>$C$4</formula>
    </cfRule>
  </conditionalFormatting>
  <conditionalFormatting sqref="CH16">
    <cfRule type="cellIs" dxfId="883" priority="4454" operator="lessThan">
      <formula>$C$4</formula>
    </cfRule>
  </conditionalFormatting>
  <conditionalFormatting sqref="CH17">
    <cfRule type="cellIs" dxfId="882" priority="4455" operator="lessThan">
      <formula>$C$4</formula>
    </cfRule>
  </conditionalFormatting>
  <conditionalFormatting sqref="CH17">
    <cfRule type="cellIs" dxfId="881" priority="4456" operator="lessThan">
      <formula>$C$4</formula>
    </cfRule>
  </conditionalFormatting>
  <conditionalFormatting sqref="CH18">
    <cfRule type="cellIs" dxfId="880" priority="4457" operator="lessThan">
      <formula>$C$4</formula>
    </cfRule>
  </conditionalFormatting>
  <conditionalFormatting sqref="CH18">
    <cfRule type="cellIs" dxfId="879" priority="4458" operator="lessThan">
      <formula>$C$4</formula>
    </cfRule>
  </conditionalFormatting>
  <conditionalFormatting sqref="CH19">
    <cfRule type="cellIs" dxfId="878" priority="4459" operator="lessThan">
      <formula>$C$4</formula>
    </cfRule>
  </conditionalFormatting>
  <conditionalFormatting sqref="CH19">
    <cfRule type="cellIs" dxfId="877" priority="4460" operator="lessThan">
      <formula>$C$4</formula>
    </cfRule>
  </conditionalFormatting>
  <conditionalFormatting sqref="CH20">
    <cfRule type="cellIs" dxfId="876" priority="4461" operator="lessThan">
      <formula>$C$4</formula>
    </cfRule>
  </conditionalFormatting>
  <conditionalFormatting sqref="CH20">
    <cfRule type="cellIs" dxfId="875" priority="4462" operator="lessThan">
      <formula>$C$4</formula>
    </cfRule>
  </conditionalFormatting>
  <conditionalFormatting sqref="CH21">
    <cfRule type="cellIs" dxfId="874" priority="4463" operator="lessThan">
      <formula>$C$4</formula>
    </cfRule>
  </conditionalFormatting>
  <conditionalFormatting sqref="CH21">
    <cfRule type="cellIs" dxfId="873" priority="4464" operator="lessThan">
      <formula>$C$4</formula>
    </cfRule>
  </conditionalFormatting>
  <conditionalFormatting sqref="CH22">
    <cfRule type="cellIs" dxfId="872" priority="4465" operator="lessThan">
      <formula>$C$4</formula>
    </cfRule>
  </conditionalFormatting>
  <conditionalFormatting sqref="CH22">
    <cfRule type="cellIs" dxfId="871" priority="4466" operator="lessThan">
      <formula>$C$4</formula>
    </cfRule>
  </conditionalFormatting>
  <conditionalFormatting sqref="CH23">
    <cfRule type="cellIs" dxfId="870" priority="4467" operator="lessThan">
      <formula>$C$4</formula>
    </cfRule>
  </conditionalFormatting>
  <conditionalFormatting sqref="CH23">
    <cfRule type="cellIs" dxfId="869" priority="4468" operator="lessThan">
      <formula>$C$4</formula>
    </cfRule>
  </conditionalFormatting>
  <conditionalFormatting sqref="CH24">
    <cfRule type="cellIs" dxfId="868" priority="4469" operator="lessThan">
      <formula>$C$4</formula>
    </cfRule>
  </conditionalFormatting>
  <conditionalFormatting sqref="CH24">
    <cfRule type="cellIs" dxfId="867" priority="4470" operator="lessThan">
      <formula>$C$4</formula>
    </cfRule>
  </conditionalFormatting>
  <conditionalFormatting sqref="CH25">
    <cfRule type="cellIs" dxfId="866" priority="4471" operator="lessThan">
      <formula>$C$4</formula>
    </cfRule>
  </conditionalFormatting>
  <conditionalFormatting sqref="CH25">
    <cfRule type="cellIs" dxfId="865" priority="4472" operator="lessThan">
      <formula>$C$4</formula>
    </cfRule>
  </conditionalFormatting>
  <conditionalFormatting sqref="CH26">
    <cfRule type="cellIs" dxfId="864" priority="4473" operator="lessThan">
      <formula>$C$4</formula>
    </cfRule>
  </conditionalFormatting>
  <conditionalFormatting sqref="CH26">
    <cfRule type="cellIs" dxfId="863" priority="4474" operator="lessThan">
      <formula>$C$4</formula>
    </cfRule>
  </conditionalFormatting>
  <conditionalFormatting sqref="CH27">
    <cfRule type="cellIs" dxfId="862" priority="4475" operator="lessThan">
      <formula>$C$4</formula>
    </cfRule>
  </conditionalFormatting>
  <conditionalFormatting sqref="CH27">
    <cfRule type="cellIs" dxfId="861" priority="4476" operator="lessThan">
      <formula>$C$4</formula>
    </cfRule>
  </conditionalFormatting>
  <conditionalFormatting sqref="CH28">
    <cfRule type="cellIs" dxfId="860" priority="4477" operator="lessThan">
      <formula>$C$4</formula>
    </cfRule>
  </conditionalFormatting>
  <conditionalFormatting sqref="CH28">
    <cfRule type="cellIs" dxfId="859" priority="4478" operator="lessThan">
      <formula>$C$4</formula>
    </cfRule>
  </conditionalFormatting>
  <conditionalFormatting sqref="CH29">
    <cfRule type="cellIs" dxfId="858" priority="4479" operator="lessThan">
      <formula>$C$4</formula>
    </cfRule>
  </conditionalFormatting>
  <conditionalFormatting sqref="CH29">
    <cfRule type="cellIs" dxfId="857" priority="4480" operator="lessThan">
      <formula>$C$4</formula>
    </cfRule>
  </conditionalFormatting>
  <conditionalFormatting sqref="CH30">
    <cfRule type="cellIs" dxfId="856" priority="4481" operator="lessThan">
      <formula>$C$4</formula>
    </cfRule>
  </conditionalFormatting>
  <conditionalFormatting sqref="CH30">
    <cfRule type="cellIs" dxfId="855" priority="4482" operator="lessThan">
      <formula>$C$4</formula>
    </cfRule>
  </conditionalFormatting>
  <conditionalFormatting sqref="CH31">
    <cfRule type="cellIs" dxfId="854" priority="4483" operator="lessThan">
      <formula>$C$4</formula>
    </cfRule>
  </conditionalFormatting>
  <conditionalFormatting sqref="CH31">
    <cfRule type="cellIs" dxfId="853" priority="4484" operator="lessThan">
      <formula>$C$4</formula>
    </cfRule>
  </conditionalFormatting>
  <conditionalFormatting sqref="CH32">
    <cfRule type="cellIs" dxfId="852" priority="4485" operator="lessThan">
      <formula>$C$4</formula>
    </cfRule>
  </conditionalFormatting>
  <conditionalFormatting sqref="CH32">
    <cfRule type="cellIs" dxfId="851" priority="4486" operator="lessThan">
      <formula>$C$4</formula>
    </cfRule>
  </conditionalFormatting>
  <conditionalFormatting sqref="CH33">
    <cfRule type="cellIs" dxfId="850" priority="4487" operator="lessThan">
      <formula>$C$4</formula>
    </cfRule>
  </conditionalFormatting>
  <conditionalFormatting sqref="CH33">
    <cfRule type="cellIs" dxfId="849" priority="4488" operator="lessThan">
      <formula>$C$4</formula>
    </cfRule>
  </conditionalFormatting>
  <conditionalFormatting sqref="CH34">
    <cfRule type="cellIs" dxfId="848" priority="4489" operator="lessThan">
      <formula>$C$4</formula>
    </cfRule>
  </conditionalFormatting>
  <conditionalFormatting sqref="CH34">
    <cfRule type="cellIs" dxfId="847" priority="4490" operator="lessThan">
      <formula>$C$4</formula>
    </cfRule>
  </conditionalFormatting>
  <conditionalFormatting sqref="CH35">
    <cfRule type="cellIs" dxfId="846" priority="4491" operator="lessThan">
      <formula>$C$4</formula>
    </cfRule>
  </conditionalFormatting>
  <conditionalFormatting sqref="CH35">
    <cfRule type="cellIs" dxfId="845" priority="4492" operator="lessThan">
      <formula>$C$4</formula>
    </cfRule>
  </conditionalFormatting>
  <conditionalFormatting sqref="CH36">
    <cfRule type="cellIs" dxfId="844" priority="4493" operator="lessThan">
      <formula>$C$4</formula>
    </cfRule>
  </conditionalFormatting>
  <conditionalFormatting sqref="CH36">
    <cfRule type="cellIs" dxfId="843" priority="4494" operator="lessThan">
      <formula>$C$4</formula>
    </cfRule>
  </conditionalFormatting>
  <conditionalFormatting sqref="CH37">
    <cfRule type="cellIs" dxfId="842" priority="4495" operator="lessThan">
      <formula>$C$4</formula>
    </cfRule>
  </conditionalFormatting>
  <conditionalFormatting sqref="CH37">
    <cfRule type="cellIs" dxfId="841" priority="4496" operator="lessThan">
      <formula>$C$4</formula>
    </cfRule>
  </conditionalFormatting>
  <conditionalFormatting sqref="CH38">
    <cfRule type="cellIs" dxfId="840" priority="4497" operator="lessThan">
      <formula>$C$4</formula>
    </cfRule>
  </conditionalFormatting>
  <conditionalFormatting sqref="CH38">
    <cfRule type="cellIs" dxfId="839" priority="4498" operator="lessThan">
      <formula>$C$4</formula>
    </cfRule>
  </conditionalFormatting>
  <conditionalFormatting sqref="CH39">
    <cfRule type="cellIs" dxfId="838" priority="4499" operator="lessThan">
      <formula>$C$4</formula>
    </cfRule>
  </conditionalFormatting>
  <conditionalFormatting sqref="CH39">
    <cfRule type="cellIs" dxfId="837" priority="4500" operator="lessThan">
      <formula>$C$4</formula>
    </cfRule>
  </conditionalFormatting>
  <conditionalFormatting sqref="CH40">
    <cfRule type="cellIs" dxfId="836" priority="4501" operator="lessThan">
      <formula>$C$4</formula>
    </cfRule>
  </conditionalFormatting>
  <conditionalFormatting sqref="CH40">
    <cfRule type="cellIs" dxfId="835" priority="4502" operator="lessThan">
      <formula>$C$4</formula>
    </cfRule>
  </conditionalFormatting>
  <conditionalFormatting sqref="CH41">
    <cfRule type="cellIs" dxfId="834" priority="4503" operator="lessThan">
      <formula>$C$4</formula>
    </cfRule>
  </conditionalFormatting>
  <conditionalFormatting sqref="CH41">
    <cfRule type="cellIs" dxfId="833" priority="4504" operator="lessThan">
      <formula>$C$4</formula>
    </cfRule>
  </conditionalFormatting>
  <conditionalFormatting sqref="CH42">
    <cfRule type="cellIs" dxfId="832" priority="4505" operator="lessThan">
      <formula>$C$4</formula>
    </cfRule>
  </conditionalFormatting>
  <conditionalFormatting sqref="CH42">
    <cfRule type="cellIs" dxfId="831" priority="4506" operator="lessThan">
      <formula>$C$4</formula>
    </cfRule>
  </conditionalFormatting>
  <conditionalFormatting sqref="CH43">
    <cfRule type="cellIs" dxfId="830" priority="4507" operator="lessThan">
      <formula>$C$4</formula>
    </cfRule>
  </conditionalFormatting>
  <conditionalFormatting sqref="CH43">
    <cfRule type="cellIs" dxfId="829" priority="4508" operator="lessThan">
      <formula>$C$4</formula>
    </cfRule>
  </conditionalFormatting>
  <conditionalFormatting sqref="CH44">
    <cfRule type="cellIs" dxfId="828" priority="4509" operator="lessThan">
      <formula>$C$4</formula>
    </cfRule>
  </conditionalFormatting>
  <conditionalFormatting sqref="CH44">
    <cfRule type="cellIs" dxfId="827" priority="4510" operator="lessThan">
      <formula>$C$4</formula>
    </cfRule>
  </conditionalFormatting>
  <conditionalFormatting sqref="CH45">
    <cfRule type="cellIs" dxfId="826" priority="4511" operator="lessThan">
      <formula>$C$4</formula>
    </cfRule>
  </conditionalFormatting>
  <conditionalFormatting sqref="CH45">
    <cfRule type="cellIs" dxfId="825" priority="4512" operator="lessThan">
      <formula>$C$4</formula>
    </cfRule>
  </conditionalFormatting>
  <conditionalFormatting sqref="CH46">
    <cfRule type="cellIs" dxfId="824" priority="4513" operator="lessThan">
      <formula>$C$4</formula>
    </cfRule>
  </conditionalFormatting>
  <conditionalFormatting sqref="CH46">
    <cfRule type="cellIs" dxfId="823" priority="4514" operator="lessThan">
      <formula>$C$4</formula>
    </cfRule>
  </conditionalFormatting>
  <conditionalFormatting sqref="CH47">
    <cfRule type="cellIs" dxfId="822" priority="4515" operator="lessThan">
      <formula>$C$4</formula>
    </cfRule>
  </conditionalFormatting>
  <conditionalFormatting sqref="CH47">
    <cfRule type="cellIs" dxfId="821" priority="4516" operator="lessThan">
      <formula>$C$4</formula>
    </cfRule>
  </conditionalFormatting>
  <conditionalFormatting sqref="CH48">
    <cfRule type="cellIs" dxfId="820" priority="4517" operator="lessThan">
      <formula>$C$4</formula>
    </cfRule>
  </conditionalFormatting>
  <conditionalFormatting sqref="CH48">
    <cfRule type="cellIs" dxfId="819" priority="4518" operator="lessThan">
      <formula>$C$4</formula>
    </cfRule>
  </conditionalFormatting>
  <conditionalFormatting sqref="CH49">
    <cfRule type="cellIs" dxfId="818" priority="4519" operator="lessThan">
      <formula>$C$4</formula>
    </cfRule>
  </conditionalFormatting>
  <conditionalFormatting sqref="CH49">
    <cfRule type="cellIs" dxfId="817" priority="4520" operator="lessThan">
      <formula>$C$4</formula>
    </cfRule>
  </conditionalFormatting>
  <conditionalFormatting sqref="CH50">
    <cfRule type="cellIs" dxfId="816" priority="4521" operator="lessThan">
      <formula>$C$4</formula>
    </cfRule>
  </conditionalFormatting>
  <conditionalFormatting sqref="CH50">
    <cfRule type="cellIs" dxfId="815" priority="4522" operator="lessThan">
      <formula>$C$4</formula>
    </cfRule>
  </conditionalFormatting>
  <conditionalFormatting sqref="CH51">
    <cfRule type="cellIs" dxfId="814" priority="4523" operator="lessThan">
      <formula>$C$4</formula>
    </cfRule>
  </conditionalFormatting>
  <conditionalFormatting sqref="CH51">
    <cfRule type="cellIs" dxfId="813" priority="4524" operator="lessThan">
      <formula>$C$4</formula>
    </cfRule>
  </conditionalFormatting>
  <conditionalFormatting sqref="CH52">
    <cfRule type="cellIs" dxfId="812" priority="4525" operator="lessThan">
      <formula>$C$4</formula>
    </cfRule>
  </conditionalFormatting>
  <conditionalFormatting sqref="CH52">
    <cfRule type="cellIs" dxfId="811" priority="4526" operator="lessThan">
      <formula>$C$4</formula>
    </cfRule>
  </conditionalFormatting>
  <conditionalFormatting sqref="CH53">
    <cfRule type="cellIs" dxfId="810" priority="4527" operator="lessThan">
      <formula>$C$4</formula>
    </cfRule>
  </conditionalFormatting>
  <conditionalFormatting sqref="CH53">
    <cfRule type="cellIs" dxfId="809" priority="4528" operator="lessThan">
      <formula>$C$4</formula>
    </cfRule>
  </conditionalFormatting>
  <conditionalFormatting sqref="CH54">
    <cfRule type="cellIs" dxfId="808" priority="4529" operator="lessThan">
      <formula>$C$4</formula>
    </cfRule>
  </conditionalFormatting>
  <conditionalFormatting sqref="CH54">
    <cfRule type="cellIs" dxfId="807" priority="4530" operator="lessThan">
      <formula>$C$4</formula>
    </cfRule>
  </conditionalFormatting>
  <conditionalFormatting sqref="CH55">
    <cfRule type="cellIs" dxfId="806" priority="4531" operator="lessThan">
      <formula>$C$4</formula>
    </cfRule>
  </conditionalFormatting>
  <conditionalFormatting sqref="CH55">
    <cfRule type="cellIs" dxfId="805" priority="4532" operator="lessThan">
      <formula>$C$4</formula>
    </cfRule>
  </conditionalFormatting>
  <conditionalFormatting sqref="CH56">
    <cfRule type="cellIs" dxfId="804" priority="4533" operator="lessThan">
      <formula>$C$4</formula>
    </cfRule>
  </conditionalFormatting>
  <conditionalFormatting sqref="CH56">
    <cfRule type="cellIs" dxfId="803" priority="4534" operator="lessThan">
      <formula>$C$4</formula>
    </cfRule>
  </conditionalFormatting>
  <conditionalFormatting sqref="CH57">
    <cfRule type="cellIs" dxfId="802" priority="4535" operator="lessThan">
      <formula>$C$4</formula>
    </cfRule>
  </conditionalFormatting>
  <conditionalFormatting sqref="CH57">
    <cfRule type="cellIs" dxfId="801" priority="4536" operator="lessThan">
      <formula>$C$4</formula>
    </cfRule>
  </conditionalFormatting>
  <conditionalFormatting sqref="CH58">
    <cfRule type="cellIs" dxfId="800" priority="4537" operator="lessThan">
      <formula>$C$4</formula>
    </cfRule>
  </conditionalFormatting>
  <conditionalFormatting sqref="CH58">
    <cfRule type="cellIs" dxfId="799" priority="4538" operator="lessThan">
      <formula>$C$4</formula>
    </cfRule>
  </conditionalFormatting>
  <conditionalFormatting sqref="CH59">
    <cfRule type="cellIs" dxfId="798" priority="4539" operator="lessThan">
      <formula>$C$4</formula>
    </cfRule>
  </conditionalFormatting>
  <conditionalFormatting sqref="CH59">
    <cfRule type="cellIs" dxfId="797" priority="4540" operator="lessThan">
      <formula>$C$4</formula>
    </cfRule>
  </conditionalFormatting>
  <conditionalFormatting sqref="CH60">
    <cfRule type="cellIs" dxfId="796" priority="4541" operator="lessThan">
      <formula>$C$4</formula>
    </cfRule>
  </conditionalFormatting>
  <conditionalFormatting sqref="CH60">
    <cfRule type="cellIs" dxfId="795" priority="4542" operator="lessThan">
      <formula>$C$4</formula>
    </cfRule>
  </conditionalFormatting>
  <conditionalFormatting sqref="CI11">
    <cfRule type="cellIs" dxfId="794" priority="4543" operator="lessThan">
      <formula>$C$4</formula>
    </cfRule>
  </conditionalFormatting>
  <conditionalFormatting sqref="CI11">
    <cfRule type="cellIs" dxfId="793" priority="4544" operator="lessThan">
      <formula>$C$4</formula>
    </cfRule>
  </conditionalFormatting>
  <conditionalFormatting sqref="CI12">
    <cfRule type="cellIs" dxfId="792" priority="4545" operator="lessThan">
      <formula>$C$4</formula>
    </cfRule>
  </conditionalFormatting>
  <conditionalFormatting sqref="CI12">
    <cfRule type="cellIs" dxfId="791" priority="4546" operator="lessThan">
      <formula>$C$4</formula>
    </cfRule>
  </conditionalFormatting>
  <conditionalFormatting sqref="CI13">
    <cfRule type="cellIs" dxfId="790" priority="4547" operator="lessThan">
      <formula>$C$4</formula>
    </cfRule>
  </conditionalFormatting>
  <conditionalFormatting sqref="CI13">
    <cfRule type="cellIs" dxfId="789" priority="4548" operator="lessThan">
      <formula>$C$4</formula>
    </cfRule>
  </conditionalFormatting>
  <conditionalFormatting sqref="CI14">
    <cfRule type="cellIs" dxfId="788" priority="4549" operator="lessThan">
      <formula>$C$4</formula>
    </cfRule>
  </conditionalFormatting>
  <conditionalFormatting sqref="CI14">
    <cfRule type="cellIs" dxfId="787" priority="4550" operator="lessThan">
      <formula>$C$4</formula>
    </cfRule>
  </conditionalFormatting>
  <conditionalFormatting sqref="CI15">
    <cfRule type="cellIs" dxfId="786" priority="4551" operator="lessThan">
      <formula>$C$4</formula>
    </cfRule>
  </conditionalFormatting>
  <conditionalFormatting sqref="CI15">
    <cfRule type="cellIs" dxfId="785" priority="4552" operator="lessThan">
      <formula>$C$4</formula>
    </cfRule>
  </conditionalFormatting>
  <conditionalFormatting sqref="CI16">
    <cfRule type="cellIs" dxfId="784" priority="4553" operator="lessThan">
      <formula>$C$4</formula>
    </cfRule>
  </conditionalFormatting>
  <conditionalFormatting sqref="CI16">
    <cfRule type="cellIs" dxfId="783" priority="4554" operator="lessThan">
      <formula>$C$4</formula>
    </cfRule>
  </conditionalFormatting>
  <conditionalFormatting sqref="CI17">
    <cfRule type="cellIs" dxfId="782" priority="4555" operator="lessThan">
      <formula>$C$4</formula>
    </cfRule>
  </conditionalFormatting>
  <conditionalFormatting sqref="CI17">
    <cfRule type="cellIs" dxfId="781" priority="4556" operator="lessThan">
      <formula>$C$4</formula>
    </cfRule>
  </conditionalFormatting>
  <conditionalFormatting sqref="CI18">
    <cfRule type="cellIs" dxfId="780" priority="4557" operator="lessThan">
      <formula>$C$4</formula>
    </cfRule>
  </conditionalFormatting>
  <conditionalFormatting sqref="CI18">
    <cfRule type="cellIs" dxfId="779" priority="4558" operator="lessThan">
      <formula>$C$4</formula>
    </cfRule>
  </conditionalFormatting>
  <conditionalFormatting sqref="CI19">
    <cfRule type="cellIs" dxfId="778" priority="4559" operator="lessThan">
      <formula>$C$4</formula>
    </cfRule>
  </conditionalFormatting>
  <conditionalFormatting sqref="CI19">
    <cfRule type="cellIs" dxfId="777" priority="4560" operator="lessThan">
      <formula>$C$4</formula>
    </cfRule>
  </conditionalFormatting>
  <conditionalFormatting sqref="CI20">
    <cfRule type="cellIs" dxfId="776" priority="4561" operator="lessThan">
      <formula>$C$4</formula>
    </cfRule>
  </conditionalFormatting>
  <conditionalFormatting sqref="CI20">
    <cfRule type="cellIs" dxfId="775" priority="4562" operator="lessThan">
      <formula>$C$4</formula>
    </cfRule>
  </conditionalFormatting>
  <conditionalFormatting sqref="CI21">
    <cfRule type="cellIs" dxfId="774" priority="4563" operator="lessThan">
      <formula>$C$4</formula>
    </cfRule>
  </conditionalFormatting>
  <conditionalFormatting sqref="CI21">
    <cfRule type="cellIs" dxfId="773" priority="4564" operator="lessThan">
      <formula>$C$4</formula>
    </cfRule>
  </conditionalFormatting>
  <conditionalFormatting sqref="CI22">
    <cfRule type="cellIs" dxfId="772" priority="4565" operator="lessThan">
      <formula>$C$4</formula>
    </cfRule>
  </conditionalFormatting>
  <conditionalFormatting sqref="CI22">
    <cfRule type="cellIs" dxfId="771" priority="4566" operator="lessThan">
      <formula>$C$4</formula>
    </cfRule>
  </conditionalFormatting>
  <conditionalFormatting sqref="CI23">
    <cfRule type="cellIs" dxfId="770" priority="4567" operator="lessThan">
      <formula>$C$4</formula>
    </cfRule>
  </conditionalFormatting>
  <conditionalFormatting sqref="CI23">
    <cfRule type="cellIs" dxfId="769" priority="4568" operator="lessThan">
      <formula>$C$4</formula>
    </cfRule>
  </conditionalFormatting>
  <conditionalFormatting sqref="CI24">
    <cfRule type="cellIs" dxfId="768" priority="4569" operator="lessThan">
      <formula>$C$4</formula>
    </cfRule>
  </conditionalFormatting>
  <conditionalFormatting sqref="CI24">
    <cfRule type="cellIs" dxfId="767" priority="4570" operator="lessThan">
      <formula>$C$4</formula>
    </cfRule>
  </conditionalFormatting>
  <conditionalFormatting sqref="CI25">
    <cfRule type="cellIs" dxfId="766" priority="4571" operator="lessThan">
      <formula>$C$4</formula>
    </cfRule>
  </conditionalFormatting>
  <conditionalFormatting sqref="CI25">
    <cfRule type="cellIs" dxfId="765" priority="4572" operator="lessThan">
      <formula>$C$4</formula>
    </cfRule>
  </conditionalFormatting>
  <conditionalFormatting sqref="CI26">
    <cfRule type="cellIs" dxfId="764" priority="4573" operator="lessThan">
      <formula>$C$4</formula>
    </cfRule>
  </conditionalFormatting>
  <conditionalFormatting sqref="CI26">
    <cfRule type="cellIs" dxfId="763" priority="4574" operator="lessThan">
      <formula>$C$4</formula>
    </cfRule>
  </conditionalFormatting>
  <conditionalFormatting sqref="CI27">
    <cfRule type="cellIs" dxfId="762" priority="4575" operator="lessThan">
      <formula>$C$4</formula>
    </cfRule>
  </conditionalFormatting>
  <conditionalFormatting sqref="CI27">
    <cfRule type="cellIs" dxfId="761" priority="4576" operator="lessThan">
      <formula>$C$4</formula>
    </cfRule>
  </conditionalFormatting>
  <conditionalFormatting sqref="CI28">
    <cfRule type="cellIs" dxfId="760" priority="4577" operator="lessThan">
      <formula>$C$4</formula>
    </cfRule>
  </conditionalFormatting>
  <conditionalFormatting sqref="CI28">
    <cfRule type="cellIs" dxfId="759" priority="4578" operator="lessThan">
      <formula>$C$4</formula>
    </cfRule>
  </conditionalFormatting>
  <conditionalFormatting sqref="CI29">
    <cfRule type="cellIs" dxfId="758" priority="4579" operator="lessThan">
      <formula>$C$4</formula>
    </cfRule>
  </conditionalFormatting>
  <conditionalFormatting sqref="CI29">
    <cfRule type="cellIs" dxfId="757" priority="4580" operator="lessThan">
      <formula>$C$4</formula>
    </cfRule>
  </conditionalFormatting>
  <conditionalFormatting sqref="CI30">
    <cfRule type="cellIs" dxfId="756" priority="4581" operator="lessThan">
      <formula>$C$4</formula>
    </cfRule>
  </conditionalFormatting>
  <conditionalFormatting sqref="CI30">
    <cfRule type="cellIs" dxfId="755" priority="4582" operator="lessThan">
      <formula>$C$4</formula>
    </cfRule>
  </conditionalFormatting>
  <conditionalFormatting sqref="CI31">
    <cfRule type="cellIs" dxfId="754" priority="4583" operator="lessThan">
      <formula>$C$4</formula>
    </cfRule>
  </conditionalFormatting>
  <conditionalFormatting sqref="CI31">
    <cfRule type="cellIs" dxfId="753" priority="4584" operator="lessThan">
      <formula>$C$4</formula>
    </cfRule>
  </conditionalFormatting>
  <conditionalFormatting sqref="CI32">
    <cfRule type="cellIs" dxfId="752" priority="4585" operator="lessThan">
      <formula>$C$4</formula>
    </cfRule>
  </conditionalFormatting>
  <conditionalFormatting sqref="CI32">
    <cfRule type="cellIs" dxfId="751" priority="4586" operator="lessThan">
      <formula>$C$4</formula>
    </cfRule>
  </conditionalFormatting>
  <conditionalFormatting sqref="CI33">
    <cfRule type="cellIs" dxfId="750" priority="4587" operator="lessThan">
      <formula>$C$4</formula>
    </cfRule>
  </conditionalFormatting>
  <conditionalFormatting sqref="CI33">
    <cfRule type="cellIs" dxfId="749" priority="4588" operator="lessThan">
      <formula>$C$4</formula>
    </cfRule>
  </conditionalFormatting>
  <conditionalFormatting sqref="CI34">
    <cfRule type="cellIs" dxfId="748" priority="4589" operator="lessThan">
      <formula>$C$4</formula>
    </cfRule>
  </conditionalFormatting>
  <conditionalFormatting sqref="CI34">
    <cfRule type="cellIs" dxfId="747" priority="4590" operator="lessThan">
      <formula>$C$4</formula>
    </cfRule>
  </conditionalFormatting>
  <conditionalFormatting sqref="CI35">
    <cfRule type="cellIs" dxfId="746" priority="4591" operator="lessThan">
      <formula>$C$4</formula>
    </cfRule>
  </conditionalFormatting>
  <conditionalFormatting sqref="CI35">
    <cfRule type="cellIs" dxfId="745" priority="4592" operator="lessThan">
      <formula>$C$4</formula>
    </cfRule>
  </conditionalFormatting>
  <conditionalFormatting sqref="CI36">
    <cfRule type="cellIs" dxfId="744" priority="4593" operator="lessThan">
      <formula>$C$4</formula>
    </cfRule>
  </conditionalFormatting>
  <conditionalFormatting sqref="CI36">
    <cfRule type="cellIs" dxfId="743" priority="4594" operator="lessThan">
      <formula>$C$4</formula>
    </cfRule>
  </conditionalFormatting>
  <conditionalFormatting sqref="CI37">
    <cfRule type="cellIs" dxfId="742" priority="4595" operator="lessThan">
      <formula>$C$4</formula>
    </cfRule>
  </conditionalFormatting>
  <conditionalFormatting sqref="CI37">
    <cfRule type="cellIs" dxfId="741" priority="4596" operator="lessThan">
      <formula>$C$4</formula>
    </cfRule>
  </conditionalFormatting>
  <conditionalFormatting sqref="CI38">
    <cfRule type="cellIs" dxfId="740" priority="4597" operator="lessThan">
      <formula>$C$4</formula>
    </cfRule>
  </conditionalFormatting>
  <conditionalFormatting sqref="CI38">
    <cfRule type="cellIs" dxfId="739" priority="4598" operator="lessThan">
      <formula>$C$4</formula>
    </cfRule>
  </conditionalFormatting>
  <conditionalFormatting sqref="CI39">
    <cfRule type="cellIs" dxfId="738" priority="4599" operator="lessThan">
      <formula>$C$4</formula>
    </cfRule>
  </conditionalFormatting>
  <conditionalFormatting sqref="CI39">
    <cfRule type="cellIs" dxfId="737" priority="4600" operator="lessThan">
      <formula>$C$4</formula>
    </cfRule>
  </conditionalFormatting>
  <conditionalFormatting sqref="CI40">
    <cfRule type="cellIs" dxfId="736" priority="4601" operator="lessThan">
      <formula>$C$4</formula>
    </cfRule>
  </conditionalFormatting>
  <conditionalFormatting sqref="CI40">
    <cfRule type="cellIs" dxfId="735" priority="4602" operator="lessThan">
      <formula>$C$4</formula>
    </cfRule>
  </conditionalFormatting>
  <conditionalFormatting sqref="CI41">
    <cfRule type="cellIs" dxfId="734" priority="4603" operator="lessThan">
      <formula>$C$4</formula>
    </cfRule>
  </conditionalFormatting>
  <conditionalFormatting sqref="CI41">
    <cfRule type="cellIs" dxfId="733" priority="4604" operator="lessThan">
      <formula>$C$4</formula>
    </cfRule>
  </conditionalFormatting>
  <conditionalFormatting sqref="CI42">
    <cfRule type="cellIs" dxfId="732" priority="4605" operator="lessThan">
      <formula>$C$4</formula>
    </cfRule>
  </conditionalFormatting>
  <conditionalFormatting sqref="CI42">
    <cfRule type="cellIs" dxfId="731" priority="4606" operator="lessThan">
      <formula>$C$4</formula>
    </cfRule>
  </conditionalFormatting>
  <conditionalFormatting sqref="CI43">
    <cfRule type="cellIs" dxfId="730" priority="4607" operator="lessThan">
      <formula>$C$4</formula>
    </cfRule>
  </conditionalFormatting>
  <conditionalFormatting sqref="CI43">
    <cfRule type="cellIs" dxfId="729" priority="4608" operator="lessThan">
      <formula>$C$4</formula>
    </cfRule>
  </conditionalFormatting>
  <conditionalFormatting sqref="CI44">
    <cfRule type="cellIs" dxfId="728" priority="4609" operator="lessThan">
      <formula>$C$4</formula>
    </cfRule>
  </conditionalFormatting>
  <conditionalFormatting sqref="CI44">
    <cfRule type="cellIs" dxfId="727" priority="4610" operator="lessThan">
      <formula>$C$4</formula>
    </cfRule>
  </conditionalFormatting>
  <conditionalFormatting sqref="CI45">
    <cfRule type="cellIs" dxfId="726" priority="4611" operator="lessThan">
      <formula>$C$4</formula>
    </cfRule>
  </conditionalFormatting>
  <conditionalFormatting sqref="CI45">
    <cfRule type="cellIs" dxfId="725" priority="4612" operator="lessThan">
      <formula>$C$4</formula>
    </cfRule>
  </conditionalFormatting>
  <conditionalFormatting sqref="CI46">
    <cfRule type="cellIs" dxfId="724" priority="4613" operator="lessThan">
      <formula>$C$4</formula>
    </cfRule>
  </conditionalFormatting>
  <conditionalFormatting sqref="CI46">
    <cfRule type="cellIs" dxfId="723" priority="4614" operator="lessThan">
      <formula>$C$4</formula>
    </cfRule>
  </conditionalFormatting>
  <conditionalFormatting sqref="CI47">
    <cfRule type="cellIs" dxfId="722" priority="4615" operator="lessThan">
      <formula>$C$4</formula>
    </cfRule>
  </conditionalFormatting>
  <conditionalFormatting sqref="CI47">
    <cfRule type="cellIs" dxfId="721" priority="4616" operator="lessThan">
      <formula>$C$4</formula>
    </cfRule>
  </conditionalFormatting>
  <conditionalFormatting sqref="CI48">
    <cfRule type="cellIs" dxfId="720" priority="4617" operator="lessThan">
      <formula>$C$4</formula>
    </cfRule>
  </conditionalFormatting>
  <conditionalFormatting sqref="CI48">
    <cfRule type="cellIs" dxfId="719" priority="4618" operator="lessThan">
      <formula>$C$4</formula>
    </cfRule>
  </conditionalFormatting>
  <conditionalFormatting sqref="CI49">
    <cfRule type="cellIs" dxfId="718" priority="4619" operator="lessThan">
      <formula>$C$4</formula>
    </cfRule>
  </conditionalFormatting>
  <conditionalFormatting sqref="CI49">
    <cfRule type="cellIs" dxfId="717" priority="4620" operator="lessThan">
      <formula>$C$4</formula>
    </cfRule>
  </conditionalFormatting>
  <conditionalFormatting sqref="CI50">
    <cfRule type="cellIs" dxfId="716" priority="4621" operator="lessThan">
      <formula>$C$4</formula>
    </cfRule>
  </conditionalFormatting>
  <conditionalFormatting sqref="CI50">
    <cfRule type="cellIs" dxfId="715" priority="4622" operator="lessThan">
      <formula>$C$4</formula>
    </cfRule>
  </conditionalFormatting>
  <conditionalFormatting sqref="CI51">
    <cfRule type="cellIs" dxfId="714" priority="4623" operator="lessThan">
      <formula>$C$4</formula>
    </cfRule>
  </conditionalFormatting>
  <conditionalFormatting sqref="CI51">
    <cfRule type="cellIs" dxfId="713" priority="4624" operator="lessThan">
      <formula>$C$4</formula>
    </cfRule>
  </conditionalFormatting>
  <conditionalFormatting sqref="CI52">
    <cfRule type="cellIs" dxfId="712" priority="4625" operator="lessThan">
      <formula>$C$4</formula>
    </cfRule>
  </conditionalFormatting>
  <conditionalFormatting sqref="CI52">
    <cfRule type="cellIs" dxfId="711" priority="4626" operator="lessThan">
      <formula>$C$4</formula>
    </cfRule>
  </conditionalFormatting>
  <conditionalFormatting sqref="CI53">
    <cfRule type="cellIs" dxfId="710" priority="4627" operator="lessThan">
      <formula>$C$4</formula>
    </cfRule>
  </conditionalFormatting>
  <conditionalFormatting sqref="CI53">
    <cfRule type="cellIs" dxfId="709" priority="4628" operator="lessThan">
      <formula>$C$4</formula>
    </cfRule>
  </conditionalFormatting>
  <conditionalFormatting sqref="CI54">
    <cfRule type="cellIs" dxfId="708" priority="4629" operator="lessThan">
      <formula>$C$4</formula>
    </cfRule>
  </conditionalFormatting>
  <conditionalFormatting sqref="CI54">
    <cfRule type="cellIs" dxfId="707" priority="4630" operator="lessThan">
      <formula>$C$4</formula>
    </cfRule>
  </conditionalFormatting>
  <conditionalFormatting sqref="CI55">
    <cfRule type="cellIs" dxfId="706" priority="4631" operator="lessThan">
      <formula>$C$4</formula>
    </cfRule>
  </conditionalFormatting>
  <conditionalFormatting sqref="CI55">
    <cfRule type="cellIs" dxfId="705" priority="4632" operator="lessThan">
      <formula>$C$4</formula>
    </cfRule>
  </conditionalFormatting>
  <conditionalFormatting sqref="CI56">
    <cfRule type="cellIs" dxfId="704" priority="4633" operator="lessThan">
      <formula>$C$4</formula>
    </cfRule>
  </conditionalFormatting>
  <conditionalFormatting sqref="CI56">
    <cfRule type="cellIs" dxfId="703" priority="4634" operator="lessThan">
      <formula>$C$4</formula>
    </cfRule>
  </conditionalFormatting>
  <conditionalFormatting sqref="CI57">
    <cfRule type="cellIs" dxfId="702" priority="4635" operator="lessThan">
      <formula>$C$4</formula>
    </cfRule>
  </conditionalFormatting>
  <conditionalFormatting sqref="CI57">
    <cfRule type="cellIs" dxfId="701" priority="4636" operator="lessThan">
      <formula>$C$4</formula>
    </cfRule>
  </conditionalFormatting>
  <conditionalFormatting sqref="CI58">
    <cfRule type="cellIs" dxfId="700" priority="4637" operator="lessThan">
      <formula>$C$4</formula>
    </cfRule>
  </conditionalFormatting>
  <conditionalFormatting sqref="CI58">
    <cfRule type="cellIs" dxfId="699" priority="4638" operator="lessThan">
      <formula>$C$4</formula>
    </cfRule>
  </conditionalFormatting>
  <conditionalFormatting sqref="CI59">
    <cfRule type="cellIs" dxfId="698" priority="4639" operator="lessThan">
      <formula>$C$4</formula>
    </cfRule>
  </conditionalFormatting>
  <conditionalFormatting sqref="CI59">
    <cfRule type="cellIs" dxfId="697" priority="4640" operator="lessThan">
      <formula>$C$4</formula>
    </cfRule>
  </conditionalFormatting>
  <conditionalFormatting sqref="CI60">
    <cfRule type="cellIs" dxfId="696" priority="4641" operator="lessThan">
      <formula>$C$4</formula>
    </cfRule>
  </conditionalFormatting>
  <conditionalFormatting sqref="CI60">
    <cfRule type="cellIs" dxfId="695" priority="4642" operator="lessThan">
      <formula>$C$4</formula>
    </cfRule>
  </conditionalFormatting>
  <conditionalFormatting sqref="CJ11">
    <cfRule type="cellIs" dxfId="694" priority="4643" operator="lessThan">
      <formula>$C$4</formula>
    </cfRule>
  </conditionalFormatting>
  <conditionalFormatting sqref="CJ11">
    <cfRule type="cellIs" dxfId="693" priority="4644" operator="lessThan">
      <formula>$C$4</formula>
    </cfRule>
  </conditionalFormatting>
  <conditionalFormatting sqref="CJ12">
    <cfRule type="cellIs" dxfId="692" priority="4645" operator="lessThan">
      <formula>$C$4</formula>
    </cfRule>
  </conditionalFormatting>
  <conditionalFormatting sqref="CJ12">
    <cfRule type="cellIs" dxfId="691" priority="4646" operator="lessThan">
      <formula>$C$4</formula>
    </cfRule>
  </conditionalFormatting>
  <conditionalFormatting sqref="CJ13">
    <cfRule type="cellIs" dxfId="690" priority="4647" operator="lessThan">
      <formula>$C$4</formula>
    </cfRule>
  </conditionalFormatting>
  <conditionalFormatting sqref="CJ13">
    <cfRule type="cellIs" dxfId="689" priority="4648" operator="lessThan">
      <formula>$C$4</formula>
    </cfRule>
  </conditionalFormatting>
  <conditionalFormatting sqref="CJ14">
    <cfRule type="cellIs" dxfId="688" priority="4649" operator="lessThan">
      <formula>$C$4</formula>
    </cfRule>
  </conditionalFormatting>
  <conditionalFormatting sqref="CJ14">
    <cfRule type="cellIs" dxfId="687" priority="4650" operator="lessThan">
      <formula>$C$4</formula>
    </cfRule>
  </conditionalFormatting>
  <conditionalFormatting sqref="CJ15">
    <cfRule type="cellIs" dxfId="686" priority="4651" operator="lessThan">
      <formula>$C$4</formula>
    </cfRule>
  </conditionalFormatting>
  <conditionalFormatting sqref="CJ15">
    <cfRule type="cellIs" dxfId="685" priority="4652" operator="lessThan">
      <formula>$C$4</formula>
    </cfRule>
  </conditionalFormatting>
  <conditionalFormatting sqref="CJ16">
    <cfRule type="cellIs" dxfId="684" priority="4653" operator="lessThan">
      <formula>$C$4</formula>
    </cfRule>
  </conditionalFormatting>
  <conditionalFormatting sqref="CJ16">
    <cfRule type="cellIs" dxfId="683" priority="4654" operator="lessThan">
      <formula>$C$4</formula>
    </cfRule>
  </conditionalFormatting>
  <conditionalFormatting sqref="CJ17">
    <cfRule type="cellIs" dxfId="682" priority="4655" operator="lessThan">
      <formula>$C$4</formula>
    </cfRule>
  </conditionalFormatting>
  <conditionalFormatting sqref="CJ17">
    <cfRule type="cellIs" dxfId="681" priority="4656" operator="lessThan">
      <formula>$C$4</formula>
    </cfRule>
  </conditionalFormatting>
  <conditionalFormatting sqref="CJ18">
    <cfRule type="cellIs" dxfId="680" priority="4657" operator="lessThan">
      <formula>$C$4</formula>
    </cfRule>
  </conditionalFormatting>
  <conditionalFormatting sqref="CJ18">
    <cfRule type="cellIs" dxfId="679" priority="4658" operator="lessThan">
      <formula>$C$4</formula>
    </cfRule>
  </conditionalFormatting>
  <conditionalFormatting sqref="CJ19">
    <cfRule type="cellIs" dxfId="678" priority="4659" operator="lessThan">
      <formula>$C$4</formula>
    </cfRule>
  </conditionalFormatting>
  <conditionalFormatting sqref="CJ19">
    <cfRule type="cellIs" dxfId="677" priority="4660" operator="lessThan">
      <formula>$C$4</formula>
    </cfRule>
  </conditionalFormatting>
  <conditionalFormatting sqref="CJ20">
    <cfRule type="cellIs" dxfId="676" priority="4661" operator="lessThan">
      <formula>$C$4</formula>
    </cfRule>
  </conditionalFormatting>
  <conditionalFormatting sqref="CJ20">
    <cfRule type="cellIs" dxfId="675" priority="4662" operator="lessThan">
      <formula>$C$4</formula>
    </cfRule>
  </conditionalFormatting>
  <conditionalFormatting sqref="CJ21">
    <cfRule type="cellIs" dxfId="674" priority="4663" operator="lessThan">
      <formula>$C$4</formula>
    </cfRule>
  </conditionalFormatting>
  <conditionalFormatting sqref="CJ21">
    <cfRule type="cellIs" dxfId="673" priority="4664" operator="lessThan">
      <formula>$C$4</formula>
    </cfRule>
  </conditionalFormatting>
  <conditionalFormatting sqref="CJ22">
    <cfRule type="cellIs" dxfId="672" priority="4665" operator="lessThan">
      <formula>$C$4</formula>
    </cfRule>
  </conditionalFormatting>
  <conditionalFormatting sqref="CJ22">
    <cfRule type="cellIs" dxfId="671" priority="4666" operator="lessThan">
      <formula>$C$4</formula>
    </cfRule>
  </conditionalFormatting>
  <conditionalFormatting sqref="CJ23">
    <cfRule type="cellIs" dxfId="670" priority="4667" operator="lessThan">
      <formula>$C$4</formula>
    </cfRule>
  </conditionalFormatting>
  <conditionalFormatting sqref="CJ23">
    <cfRule type="cellIs" dxfId="669" priority="4668" operator="lessThan">
      <formula>$C$4</formula>
    </cfRule>
  </conditionalFormatting>
  <conditionalFormatting sqref="CJ24">
    <cfRule type="cellIs" dxfId="668" priority="4669" operator="lessThan">
      <formula>$C$4</formula>
    </cfRule>
  </conditionalFormatting>
  <conditionalFormatting sqref="CJ24">
    <cfRule type="cellIs" dxfId="667" priority="4670" operator="lessThan">
      <formula>$C$4</formula>
    </cfRule>
  </conditionalFormatting>
  <conditionalFormatting sqref="CJ25">
    <cfRule type="cellIs" dxfId="666" priority="4671" operator="lessThan">
      <formula>$C$4</formula>
    </cfRule>
  </conditionalFormatting>
  <conditionalFormatting sqref="CJ25">
    <cfRule type="cellIs" dxfId="665" priority="4672" operator="lessThan">
      <formula>$C$4</formula>
    </cfRule>
  </conditionalFormatting>
  <conditionalFormatting sqref="CJ26">
    <cfRule type="cellIs" dxfId="664" priority="4673" operator="lessThan">
      <formula>$C$4</formula>
    </cfRule>
  </conditionalFormatting>
  <conditionalFormatting sqref="CJ26">
    <cfRule type="cellIs" dxfId="663" priority="4674" operator="lessThan">
      <formula>$C$4</formula>
    </cfRule>
  </conditionalFormatting>
  <conditionalFormatting sqref="CJ27">
    <cfRule type="cellIs" dxfId="662" priority="4675" operator="lessThan">
      <formula>$C$4</formula>
    </cfRule>
  </conditionalFormatting>
  <conditionalFormatting sqref="CJ27">
    <cfRule type="cellIs" dxfId="661" priority="4676" operator="lessThan">
      <formula>$C$4</formula>
    </cfRule>
  </conditionalFormatting>
  <conditionalFormatting sqref="CJ28">
    <cfRule type="cellIs" dxfId="660" priority="4677" operator="lessThan">
      <formula>$C$4</formula>
    </cfRule>
  </conditionalFormatting>
  <conditionalFormatting sqref="CJ28">
    <cfRule type="cellIs" dxfId="659" priority="4678" operator="lessThan">
      <formula>$C$4</formula>
    </cfRule>
  </conditionalFormatting>
  <conditionalFormatting sqref="CJ29">
    <cfRule type="cellIs" dxfId="658" priority="4679" operator="lessThan">
      <formula>$C$4</formula>
    </cfRule>
  </conditionalFormatting>
  <conditionalFormatting sqref="CJ29">
    <cfRule type="cellIs" dxfId="657" priority="4680" operator="lessThan">
      <formula>$C$4</formula>
    </cfRule>
  </conditionalFormatting>
  <conditionalFormatting sqref="CJ30">
    <cfRule type="cellIs" dxfId="656" priority="4681" operator="lessThan">
      <formula>$C$4</formula>
    </cfRule>
  </conditionalFormatting>
  <conditionalFormatting sqref="CJ30">
    <cfRule type="cellIs" dxfId="655" priority="4682" operator="lessThan">
      <formula>$C$4</formula>
    </cfRule>
  </conditionalFormatting>
  <conditionalFormatting sqref="CJ31">
    <cfRule type="cellIs" dxfId="654" priority="4683" operator="lessThan">
      <formula>$C$4</formula>
    </cfRule>
  </conditionalFormatting>
  <conditionalFormatting sqref="CJ31">
    <cfRule type="cellIs" dxfId="653" priority="4684" operator="lessThan">
      <formula>$C$4</formula>
    </cfRule>
  </conditionalFormatting>
  <conditionalFormatting sqref="CJ32">
    <cfRule type="cellIs" dxfId="652" priority="4685" operator="lessThan">
      <formula>$C$4</formula>
    </cfRule>
  </conditionalFormatting>
  <conditionalFormatting sqref="CJ32">
    <cfRule type="cellIs" dxfId="651" priority="4686" operator="lessThan">
      <formula>$C$4</formula>
    </cfRule>
  </conditionalFormatting>
  <conditionalFormatting sqref="CJ33">
    <cfRule type="cellIs" dxfId="650" priority="4687" operator="lessThan">
      <formula>$C$4</formula>
    </cfRule>
  </conditionalFormatting>
  <conditionalFormatting sqref="CJ33">
    <cfRule type="cellIs" dxfId="649" priority="4688" operator="lessThan">
      <formula>$C$4</formula>
    </cfRule>
  </conditionalFormatting>
  <conditionalFormatting sqref="CJ34">
    <cfRule type="cellIs" dxfId="648" priority="4689" operator="lessThan">
      <formula>$C$4</formula>
    </cfRule>
  </conditionalFormatting>
  <conditionalFormatting sqref="CJ34">
    <cfRule type="cellIs" dxfId="647" priority="4690" operator="lessThan">
      <formula>$C$4</formula>
    </cfRule>
  </conditionalFormatting>
  <conditionalFormatting sqref="CJ35">
    <cfRule type="cellIs" dxfId="646" priority="4691" operator="lessThan">
      <formula>$C$4</formula>
    </cfRule>
  </conditionalFormatting>
  <conditionalFormatting sqref="CJ35">
    <cfRule type="cellIs" dxfId="645" priority="4692" operator="lessThan">
      <formula>$C$4</formula>
    </cfRule>
  </conditionalFormatting>
  <conditionalFormatting sqref="CJ36">
    <cfRule type="cellIs" dxfId="644" priority="4693" operator="lessThan">
      <formula>$C$4</formula>
    </cfRule>
  </conditionalFormatting>
  <conditionalFormatting sqref="CJ36">
    <cfRule type="cellIs" dxfId="643" priority="4694" operator="lessThan">
      <formula>$C$4</formula>
    </cfRule>
  </conditionalFormatting>
  <conditionalFormatting sqref="CJ37">
    <cfRule type="cellIs" dxfId="642" priority="4695" operator="lessThan">
      <formula>$C$4</formula>
    </cfRule>
  </conditionalFormatting>
  <conditionalFormatting sqref="CJ37">
    <cfRule type="cellIs" dxfId="641" priority="4696" operator="lessThan">
      <formula>$C$4</formula>
    </cfRule>
  </conditionalFormatting>
  <conditionalFormatting sqref="CJ38">
    <cfRule type="cellIs" dxfId="640" priority="4697" operator="lessThan">
      <formula>$C$4</formula>
    </cfRule>
  </conditionalFormatting>
  <conditionalFormatting sqref="CJ38">
    <cfRule type="cellIs" dxfId="639" priority="4698" operator="lessThan">
      <formula>$C$4</formula>
    </cfRule>
  </conditionalFormatting>
  <conditionalFormatting sqref="CJ39">
    <cfRule type="cellIs" dxfId="638" priority="4699" operator="lessThan">
      <formula>$C$4</formula>
    </cfRule>
  </conditionalFormatting>
  <conditionalFormatting sqref="CJ39">
    <cfRule type="cellIs" dxfId="637" priority="4700" operator="lessThan">
      <formula>$C$4</formula>
    </cfRule>
  </conditionalFormatting>
  <conditionalFormatting sqref="CJ40">
    <cfRule type="cellIs" dxfId="636" priority="4701" operator="lessThan">
      <formula>$C$4</formula>
    </cfRule>
  </conditionalFormatting>
  <conditionalFormatting sqref="CJ40">
    <cfRule type="cellIs" dxfId="635" priority="4702" operator="lessThan">
      <formula>$C$4</formula>
    </cfRule>
  </conditionalFormatting>
  <conditionalFormatting sqref="CJ41">
    <cfRule type="cellIs" dxfId="634" priority="4703" operator="lessThan">
      <formula>$C$4</formula>
    </cfRule>
  </conditionalFormatting>
  <conditionalFormatting sqref="CJ41">
    <cfRule type="cellIs" dxfId="633" priority="4704" operator="lessThan">
      <formula>$C$4</formula>
    </cfRule>
  </conditionalFormatting>
  <conditionalFormatting sqref="CJ42">
    <cfRule type="cellIs" dxfId="632" priority="4705" operator="lessThan">
      <formula>$C$4</formula>
    </cfRule>
  </conditionalFormatting>
  <conditionalFormatting sqref="CJ42">
    <cfRule type="cellIs" dxfId="631" priority="4706" operator="lessThan">
      <formula>$C$4</formula>
    </cfRule>
  </conditionalFormatting>
  <conditionalFormatting sqref="CJ43">
    <cfRule type="cellIs" dxfId="630" priority="4707" operator="lessThan">
      <formula>$C$4</formula>
    </cfRule>
  </conditionalFormatting>
  <conditionalFormatting sqref="CJ43">
    <cfRule type="cellIs" dxfId="629" priority="4708" operator="lessThan">
      <formula>$C$4</formula>
    </cfRule>
  </conditionalFormatting>
  <conditionalFormatting sqref="CJ44">
    <cfRule type="cellIs" dxfId="628" priority="4709" operator="lessThan">
      <formula>$C$4</formula>
    </cfRule>
  </conditionalFormatting>
  <conditionalFormatting sqref="CJ44">
    <cfRule type="cellIs" dxfId="627" priority="4710" operator="lessThan">
      <formula>$C$4</formula>
    </cfRule>
  </conditionalFormatting>
  <conditionalFormatting sqref="CJ45">
    <cfRule type="cellIs" dxfId="626" priority="4711" operator="lessThan">
      <formula>$C$4</formula>
    </cfRule>
  </conditionalFormatting>
  <conditionalFormatting sqref="CJ45">
    <cfRule type="cellIs" dxfId="625" priority="4712" operator="lessThan">
      <formula>$C$4</formula>
    </cfRule>
  </conditionalFormatting>
  <conditionalFormatting sqref="CJ46">
    <cfRule type="cellIs" dxfId="624" priority="4713" operator="lessThan">
      <formula>$C$4</formula>
    </cfRule>
  </conditionalFormatting>
  <conditionalFormatting sqref="CJ46">
    <cfRule type="cellIs" dxfId="623" priority="4714" operator="lessThan">
      <formula>$C$4</formula>
    </cfRule>
  </conditionalFormatting>
  <conditionalFormatting sqref="CJ47">
    <cfRule type="cellIs" dxfId="622" priority="4715" operator="lessThan">
      <formula>$C$4</formula>
    </cfRule>
  </conditionalFormatting>
  <conditionalFormatting sqref="CJ47">
    <cfRule type="cellIs" dxfId="621" priority="4716" operator="lessThan">
      <formula>$C$4</formula>
    </cfRule>
  </conditionalFormatting>
  <conditionalFormatting sqref="CJ48">
    <cfRule type="cellIs" dxfId="620" priority="4717" operator="lessThan">
      <formula>$C$4</formula>
    </cfRule>
  </conditionalFormatting>
  <conditionalFormatting sqref="CJ48">
    <cfRule type="cellIs" dxfId="619" priority="4718" operator="lessThan">
      <formula>$C$4</formula>
    </cfRule>
  </conditionalFormatting>
  <conditionalFormatting sqref="CJ49">
    <cfRule type="cellIs" dxfId="618" priority="4719" operator="lessThan">
      <formula>$C$4</formula>
    </cfRule>
  </conditionalFormatting>
  <conditionalFormatting sqref="CJ49">
    <cfRule type="cellIs" dxfId="617" priority="4720" operator="lessThan">
      <formula>$C$4</formula>
    </cfRule>
  </conditionalFormatting>
  <conditionalFormatting sqref="CJ50">
    <cfRule type="cellIs" dxfId="616" priority="4721" operator="lessThan">
      <formula>$C$4</formula>
    </cfRule>
  </conditionalFormatting>
  <conditionalFormatting sqref="CJ50">
    <cfRule type="cellIs" dxfId="615" priority="4722" operator="lessThan">
      <formula>$C$4</formula>
    </cfRule>
  </conditionalFormatting>
  <conditionalFormatting sqref="CJ51">
    <cfRule type="cellIs" dxfId="614" priority="4723" operator="lessThan">
      <formula>$C$4</formula>
    </cfRule>
  </conditionalFormatting>
  <conditionalFormatting sqref="CJ51">
    <cfRule type="cellIs" dxfId="613" priority="4724" operator="lessThan">
      <formula>$C$4</formula>
    </cfRule>
  </conditionalFormatting>
  <conditionalFormatting sqref="CJ52">
    <cfRule type="cellIs" dxfId="612" priority="4725" operator="lessThan">
      <formula>$C$4</formula>
    </cfRule>
  </conditionalFormatting>
  <conditionalFormatting sqref="CJ52">
    <cfRule type="cellIs" dxfId="611" priority="4726" operator="lessThan">
      <formula>$C$4</formula>
    </cfRule>
  </conditionalFormatting>
  <conditionalFormatting sqref="CJ53">
    <cfRule type="cellIs" dxfId="610" priority="4727" operator="lessThan">
      <formula>$C$4</formula>
    </cfRule>
  </conditionalFormatting>
  <conditionalFormatting sqref="CJ53">
    <cfRule type="cellIs" dxfId="609" priority="4728" operator="lessThan">
      <formula>$C$4</formula>
    </cfRule>
  </conditionalFormatting>
  <conditionalFormatting sqref="CJ54">
    <cfRule type="cellIs" dxfId="608" priority="4729" operator="lessThan">
      <formula>$C$4</formula>
    </cfRule>
  </conditionalFormatting>
  <conditionalFormatting sqref="CJ54">
    <cfRule type="cellIs" dxfId="607" priority="4730" operator="lessThan">
      <formula>$C$4</formula>
    </cfRule>
  </conditionalFormatting>
  <conditionalFormatting sqref="CJ55">
    <cfRule type="cellIs" dxfId="606" priority="4731" operator="lessThan">
      <formula>$C$4</formula>
    </cfRule>
  </conditionalFormatting>
  <conditionalFormatting sqref="CJ55">
    <cfRule type="cellIs" dxfId="605" priority="4732" operator="lessThan">
      <formula>$C$4</formula>
    </cfRule>
  </conditionalFormatting>
  <conditionalFormatting sqref="CJ56">
    <cfRule type="cellIs" dxfId="604" priority="4733" operator="lessThan">
      <formula>$C$4</formula>
    </cfRule>
  </conditionalFormatting>
  <conditionalFormatting sqref="CJ56">
    <cfRule type="cellIs" dxfId="603" priority="4734" operator="lessThan">
      <formula>$C$4</formula>
    </cfRule>
  </conditionalFormatting>
  <conditionalFormatting sqref="CJ57">
    <cfRule type="cellIs" dxfId="602" priority="4735" operator="lessThan">
      <formula>$C$4</formula>
    </cfRule>
  </conditionalFormatting>
  <conditionalFormatting sqref="CJ57">
    <cfRule type="cellIs" dxfId="601" priority="4736" operator="lessThan">
      <formula>$C$4</formula>
    </cfRule>
  </conditionalFormatting>
  <conditionalFormatting sqref="CJ58">
    <cfRule type="cellIs" dxfId="600" priority="4737" operator="lessThan">
      <formula>$C$4</formula>
    </cfRule>
  </conditionalFormatting>
  <conditionalFormatting sqref="CJ58">
    <cfRule type="cellIs" dxfId="599" priority="4738" operator="lessThan">
      <formula>$C$4</formula>
    </cfRule>
  </conditionalFormatting>
  <conditionalFormatting sqref="CJ59">
    <cfRule type="cellIs" dxfId="598" priority="4739" operator="lessThan">
      <formula>$C$4</formula>
    </cfRule>
  </conditionalFormatting>
  <conditionalFormatting sqref="CJ59">
    <cfRule type="cellIs" dxfId="597" priority="4740" operator="lessThan">
      <formula>$C$4</formula>
    </cfRule>
  </conditionalFormatting>
  <conditionalFormatting sqref="CJ60">
    <cfRule type="cellIs" dxfId="596" priority="4741" operator="lessThan">
      <formula>$C$4</formula>
    </cfRule>
  </conditionalFormatting>
  <conditionalFormatting sqref="CJ60">
    <cfRule type="cellIs" dxfId="595" priority="4742" operator="lessThan">
      <formula>$C$4</formula>
    </cfRule>
  </conditionalFormatting>
  <conditionalFormatting sqref="CK11">
    <cfRule type="cellIs" dxfId="594" priority="4743" operator="lessThan">
      <formula>$C$4</formula>
    </cfRule>
  </conditionalFormatting>
  <conditionalFormatting sqref="CK11">
    <cfRule type="cellIs" dxfId="593" priority="4744" operator="lessThan">
      <formula>$C$4</formula>
    </cfRule>
  </conditionalFormatting>
  <conditionalFormatting sqref="CK12">
    <cfRule type="cellIs" dxfId="592" priority="4745" operator="lessThan">
      <formula>$C$4</formula>
    </cfRule>
  </conditionalFormatting>
  <conditionalFormatting sqref="CK12">
    <cfRule type="cellIs" dxfId="591" priority="4746" operator="lessThan">
      <formula>$C$4</formula>
    </cfRule>
  </conditionalFormatting>
  <conditionalFormatting sqref="CK13">
    <cfRule type="cellIs" dxfId="590" priority="4747" operator="lessThan">
      <formula>$C$4</formula>
    </cfRule>
  </conditionalFormatting>
  <conditionalFormatting sqref="CK13">
    <cfRule type="cellIs" dxfId="589" priority="4748" operator="lessThan">
      <formula>$C$4</formula>
    </cfRule>
  </conditionalFormatting>
  <conditionalFormatting sqref="CK14">
    <cfRule type="cellIs" dxfId="588" priority="4749" operator="lessThan">
      <formula>$C$4</formula>
    </cfRule>
  </conditionalFormatting>
  <conditionalFormatting sqref="CK14">
    <cfRule type="cellIs" dxfId="587" priority="4750" operator="lessThan">
      <formula>$C$4</formula>
    </cfRule>
  </conditionalFormatting>
  <conditionalFormatting sqref="CK15">
    <cfRule type="cellIs" dxfId="586" priority="4751" operator="lessThan">
      <formula>$C$4</formula>
    </cfRule>
  </conditionalFormatting>
  <conditionalFormatting sqref="CK15">
    <cfRule type="cellIs" dxfId="585" priority="4752" operator="lessThan">
      <formula>$C$4</formula>
    </cfRule>
  </conditionalFormatting>
  <conditionalFormatting sqref="CK16">
    <cfRule type="cellIs" dxfId="584" priority="4753" operator="lessThan">
      <formula>$C$4</formula>
    </cfRule>
  </conditionalFormatting>
  <conditionalFormatting sqref="CK16">
    <cfRule type="cellIs" dxfId="583" priority="4754" operator="lessThan">
      <formula>$C$4</formula>
    </cfRule>
  </conditionalFormatting>
  <conditionalFormatting sqref="CK17">
    <cfRule type="cellIs" dxfId="582" priority="4755" operator="lessThan">
      <formula>$C$4</formula>
    </cfRule>
  </conditionalFormatting>
  <conditionalFormatting sqref="CK17">
    <cfRule type="cellIs" dxfId="581" priority="4756" operator="lessThan">
      <formula>$C$4</formula>
    </cfRule>
  </conditionalFormatting>
  <conditionalFormatting sqref="CK18">
    <cfRule type="cellIs" dxfId="580" priority="4757" operator="lessThan">
      <formula>$C$4</formula>
    </cfRule>
  </conditionalFormatting>
  <conditionalFormatting sqref="CK18">
    <cfRule type="cellIs" dxfId="579" priority="4758" operator="lessThan">
      <formula>$C$4</formula>
    </cfRule>
  </conditionalFormatting>
  <conditionalFormatting sqref="CK19">
    <cfRule type="cellIs" dxfId="578" priority="4759" operator="lessThan">
      <formula>$C$4</formula>
    </cfRule>
  </conditionalFormatting>
  <conditionalFormatting sqref="CK19">
    <cfRule type="cellIs" dxfId="577" priority="4760" operator="lessThan">
      <formula>$C$4</formula>
    </cfRule>
  </conditionalFormatting>
  <conditionalFormatting sqref="CK20">
    <cfRule type="cellIs" dxfId="576" priority="4761" operator="lessThan">
      <formula>$C$4</formula>
    </cfRule>
  </conditionalFormatting>
  <conditionalFormatting sqref="CK20">
    <cfRule type="cellIs" dxfId="575" priority="4762" operator="lessThan">
      <formula>$C$4</formula>
    </cfRule>
  </conditionalFormatting>
  <conditionalFormatting sqref="CK21">
    <cfRule type="cellIs" dxfId="574" priority="4763" operator="lessThan">
      <formula>$C$4</formula>
    </cfRule>
  </conditionalFormatting>
  <conditionalFormatting sqref="CK21">
    <cfRule type="cellIs" dxfId="573" priority="4764" operator="lessThan">
      <formula>$C$4</formula>
    </cfRule>
  </conditionalFormatting>
  <conditionalFormatting sqref="CK22">
    <cfRule type="cellIs" dxfId="572" priority="4765" operator="lessThan">
      <formula>$C$4</formula>
    </cfRule>
  </conditionalFormatting>
  <conditionalFormatting sqref="CK22">
    <cfRule type="cellIs" dxfId="571" priority="4766" operator="lessThan">
      <formula>$C$4</formula>
    </cfRule>
  </conditionalFormatting>
  <conditionalFormatting sqref="CK23">
    <cfRule type="cellIs" dxfId="570" priority="4767" operator="lessThan">
      <formula>$C$4</formula>
    </cfRule>
  </conditionalFormatting>
  <conditionalFormatting sqref="CK23">
    <cfRule type="cellIs" dxfId="569" priority="4768" operator="lessThan">
      <formula>$C$4</formula>
    </cfRule>
  </conditionalFormatting>
  <conditionalFormatting sqref="CK24">
    <cfRule type="cellIs" dxfId="568" priority="4769" operator="lessThan">
      <formula>$C$4</formula>
    </cfRule>
  </conditionalFormatting>
  <conditionalFormatting sqref="CK24">
    <cfRule type="cellIs" dxfId="567" priority="4770" operator="lessThan">
      <formula>$C$4</formula>
    </cfRule>
  </conditionalFormatting>
  <conditionalFormatting sqref="CK25">
    <cfRule type="cellIs" dxfId="566" priority="4771" operator="lessThan">
      <formula>$C$4</formula>
    </cfRule>
  </conditionalFormatting>
  <conditionalFormatting sqref="CK25">
    <cfRule type="cellIs" dxfId="565" priority="4772" operator="lessThan">
      <formula>$C$4</formula>
    </cfRule>
  </conditionalFormatting>
  <conditionalFormatting sqref="CK26">
    <cfRule type="cellIs" dxfId="564" priority="4773" operator="lessThan">
      <formula>$C$4</formula>
    </cfRule>
  </conditionalFormatting>
  <conditionalFormatting sqref="CK26">
    <cfRule type="cellIs" dxfId="563" priority="4774" operator="lessThan">
      <formula>$C$4</formula>
    </cfRule>
  </conditionalFormatting>
  <conditionalFormatting sqref="CK27">
    <cfRule type="cellIs" dxfId="562" priority="4775" operator="lessThan">
      <formula>$C$4</formula>
    </cfRule>
  </conditionalFormatting>
  <conditionalFormatting sqref="CK27">
    <cfRule type="cellIs" dxfId="561" priority="4776" operator="lessThan">
      <formula>$C$4</formula>
    </cfRule>
  </conditionalFormatting>
  <conditionalFormatting sqref="CK28">
    <cfRule type="cellIs" dxfId="560" priority="4777" operator="lessThan">
      <formula>$C$4</formula>
    </cfRule>
  </conditionalFormatting>
  <conditionalFormatting sqref="CK28">
    <cfRule type="cellIs" dxfId="559" priority="4778" operator="lessThan">
      <formula>$C$4</formula>
    </cfRule>
  </conditionalFormatting>
  <conditionalFormatting sqref="CK29">
    <cfRule type="cellIs" dxfId="558" priority="4779" operator="lessThan">
      <formula>$C$4</formula>
    </cfRule>
  </conditionalFormatting>
  <conditionalFormatting sqref="CK29">
    <cfRule type="cellIs" dxfId="557" priority="4780" operator="lessThan">
      <formula>$C$4</formula>
    </cfRule>
  </conditionalFormatting>
  <conditionalFormatting sqref="CK30">
    <cfRule type="cellIs" dxfId="556" priority="4781" operator="lessThan">
      <formula>$C$4</formula>
    </cfRule>
  </conditionalFormatting>
  <conditionalFormatting sqref="CK30">
    <cfRule type="cellIs" dxfId="555" priority="4782" operator="lessThan">
      <formula>$C$4</formula>
    </cfRule>
  </conditionalFormatting>
  <conditionalFormatting sqref="CK31">
    <cfRule type="cellIs" dxfId="554" priority="4783" operator="lessThan">
      <formula>$C$4</formula>
    </cfRule>
  </conditionalFormatting>
  <conditionalFormatting sqref="CK31">
    <cfRule type="cellIs" dxfId="553" priority="4784" operator="lessThan">
      <formula>$C$4</formula>
    </cfRule>
  </conditionalFormatting>
  <conditionalFormatting sqref="CK32">
    <cfRule type="cellIs" dxfId="552" priority="4785" operator="lessThan">
      <formula>$C$4</formula>
    </cfRule>
  </conditionalFormatting>
  <conditionalFormatting sqref="CK32">
    <cfRule type="cellIs" dxfId="551" priority="4786" operator="lessThan">
      <formula>$C$4</formula>
    </cfRule>
  </conditionalFormatting>
  <conditionalFormatting sqref="CK33">
    <cfRule type="cellIs" dxfId="550" priority="4787" operator="lessThan">
      <formula>$C$4</formula>
    </cfRule>
  </conditionalFormatting>
  <conditionalFormatting sqref="CK33">
    <cfRule type="cellIs" dxfId="549" priority="4788" operator="lessThan">
      <formula>$C$4</formula>
    </cfRule>
  </conditionalFormatting>
  <conditionalFormatting sqref="CK34">
    <cfRule type="cellIs" dxfId="548" priority="4789" operator="lessThan">
      <formula>$C$4</formula>
    </cfRule>
  </conditionalFormatting>
  <conditionalFormatting sqref="CK34">
    <cfRule type="cellIs" dxfId="547" priority="4790" operator="lessThan">
      <formula>$C$4</formula>
    </cfRule>
  </conditionalFormatting>
  <conditionalFormatting sqref="CK35">
    <cfRule type="cellIs" dxfId="546" priority="4791" operator="lessThan">
      <formula>$C$4</formula>
    </cfRule>
  </conditionalFormatting>
  <conditionalFormatting sqref="CK35">
    <cfRule type="cellIs" dxfId="545" priority="4792" operator="lessThan">
      <formula>$C$4</formula>
    </cfRule>
  </conditionalFormatting>
  <conditionalFormatting sqref="CK36">
    <cfRule type="cellIs" dxfId="544" priority="4793" operator="lessThan">
      <formula>$C$4</formula>
    </cfRule>
  </conditionalFormatting>
  <conditionalFormatting sqref="CK36">
    <cfRule type="cellIs" dxfId="543" priority="4794" operator="lessThan">
      <formula>$C$4</formula>
    </cfRule>
  </conditionalFormatting>
  <conditionalFormatting sqref="CK37">
    <cfRule type="cellIs" dxfId="542" priority="4795" operator="lessThan">
      <formula>$C$4</formula>
    </cfRule>
  </conditionalFormatting>
  <conditionalFormatting sqref="CK37">
    <cfRule type="cellIs" dxfId="541" priority="4796" operator="lessThan">
      <formula>$C$4</formula>
    </cfRule>
  </conditionalFormatting>
  <conditionalFormatting sqref="CK38">
    <cfRule type="cellIs" dxfId="540" priority="4797" operator="lessThan">
      <formula>$C$4</formula>
    </cfRule>
  </conditionalFormatting>
  <conditionalFormatting sqref="CK38">
    <cfRule type="cellIs" dxfId="539" priority="4798" operator="lessThan">
      <formula>$C$4</formula>
    </cfRule>
  </conditionalFormatting>
  <conditionalFormatting sqref="CK39">
    <cfRule type="cellIs" dxfId="538" priority="4799" operator="lessThan">
      <formula>$C$4</formula>
    </cfRule>
  </conditionalFormatting>
  <conditionalFormatting sqref="CK39">
    <cfRule type="cellIs" dxfId="537" priority="4800" operator="lessThan">
      <formula>$C$4</formula>
    </cfRule>
  </conditionalFormatting>
  <conditionalFormatting sqref="CK40">
    <cfRule type="cellIs" dxfId="536" priority="4801" operator="lessThan">
      <formula>$C$4</formula>
    </cfRule>
  </conditionalFormatting>
  <conditionalFormatting sqref="CK40">
    <cfRule type="cellIs" dxfId="535" priority="4802" operator="lessThan">
      <formula>$C$4</formula>
    </cfRule>
  </conditionalFormatting>
  <conditionalFormatting sqref="CK41">
    <cfRule type="cellIs" dxfId="534" priority="4803" operator="lessThan">
      <formula>$C$4</formula>
    </cfRule>
  </conditionalFormatting>
  <conditionalFormatting sqref="CK41">
    <cfRule type="cellIs" dxfId="533" priority="4804" operator="lessThan">
      <formula>$C$4</formula>
    </cfRule>
  </conditionalFormatting>
  <conditionalFormatting sqref="CK42">
    <cfRule type="cellIs" dxfId="532" priority="4805" operator="lessThan">
      <formula>$C$4</formula>
    </cfRule>
  </conditionalFormatting>
  <conditionalFormatting sqref="CK42">
    <cfRule type="cellIs" dxfId="531" priority="4806" operator="lessThan">
      <formula>$C$4</formula>
    </cfRule>
  </conditionalFormatting>
  <conditionalFormatting sqref="CK43">
    <cfRule type="cellIs" dxfId="530" priority="4807" operator="lessThan">
      <formula>$C$4</formula>
    </cfRule>
  </conditionalFormatting>
  <conditionalFormatting sqref="CK43">
    <cfRule type="cellIs" dxfId="529" priority="4808" operator="lessThan">
      <formula>$C$4</formula>
    </cfRule>
  </conditionalFormatting>
  <conditionalFormatting sqref="CK44">
    <cfRule type="cellIs" dxfId="528" priority="4809" operator="lessThan">
      <formula>$C$4</formula>
    </cfRule>
  </conditionalFormatting>
  <conditionalFormatting sqref="CK44">
    <cfRule type="cellIs" dxfId="527" priority="4810" operator="lessThan">
      <formula>$C$4</formula>
    </cfRule>
  </conditionalFormatting>
  <conditionalFormatting sqref="CK45">
    <cfRule type="cellIs" dxfId="526" priority="4811" operator="lessThan">
      <formula>$C$4</formula>
    </cfRule>
  </conditionalFormatting>
  <conditionalFormatting sqref="CK45">
    <cfRule type="cellIs" dxfId="525" priority="4812" operator="lessThan">
      <formula>$C$4</formula>
    </cfRule>
  </conditionalFormatting>
  <conditionalFormatting sqref="CK46">
    <cfRule type="cellIs" dxfId="524" priority="4813" operator="lessThan">
      <formula>$C$4</formula>
    </cfRule>
  </conditionalFormatting>
  <conditionalFormatting sqref="CK46">
    <cfRule type="cellIs" dxfId="523" priority="4814" operator="lessThan">
      <formula>$C$4</formula>
    </cfRule>
  </conditionalFormatting>
  <conditionalFormatting sqref="CK47">
    <cfRule type="cellIs" dxfId="522" priority="4815" operator="lessThan">
      <formula>$C$4</formula>
    </cfRule>
  </conditionalFormatting>
  <conditionalFormatting sqref="CK47">
    <cfRule type="cellIs" dxfId="521" priority="4816" operator="lessThan">
      <formula>$C$4</formula>
    </cfRule>
  </conditionalFormatting>
  <conditionalFormatting sqref="CK48">
    <cfRule type="cellIs" dxfId="520" priority="4817" operator="lessThan">
      <formula>$C$4</formula>
    </cfRule>
  </conditionalFormatting>
  <conditionalFormatting sqref="CK48">
    <cfRule type="cellIs" dxfId="519" priority="4818" operator="lessThan">
      <formula>$C$4</formula>
    </cfRule>
  </conditionalFormatting>
  <conditionalFormatting sqref="CK49">
    <cfRule type="cellIs" dxfId="518" priority="4819" operator="lessThan">
      <formula>$C$4</formula>
    </cfRule>
  </conditionalFormatting>
  <conditionalFormatting sqref="CK49">
    <cfRule type="cellIs" dxfId="517" priority="4820" operator="lessThan">
      <formula>$C$4</formula>
    </cfRule>
  </conditionalFormatting>
  <conditionalFormatting sqref="CK50">
    <cfRule type="cellIs" dxfId="516" priority="4821" operator="lessThan">
      <formula>$C$4</formula>
    </cfRule>
  </conditionalFormatting>
  <conditionalFormatting sqref="CK50">
    <cfRule type="cellIs" dxfId="515" priority="4822" operator="lessThan">
      <formula>$C$4</formula>
    </cfRule>
  </conditionalFormatting>
  <conditionalFormatting sqref="CK51">
    <cfRule type="cellIs" dxfId="514" priority="4823" operator="lessThan">
      <formula>$C$4</formula>
    </cfRule>
  </conditionalFormatting>
  <conditionalFormatting sqref="CK51">
    <cfRule type="cellIs" dxfId="513" priority="4824" operator="lessThan">
      <formula>$C$4</formula>
    </cfRule>
  </conditionalFormatting>
  <conditionalFormatting sqref="CK52">
    <cfRule type="cellIs" dxfId="512" priority="4825" operator="lessThan">
      <formula>$C$4</formula>
    </cfRule>
  </conditionalFormatting>
  <conditionalFormatting sqref="CK52">
    <cfRule type="cellIs" dxfId="511" priority="4826" operator="lessThan">
      <formula>$C$4</formula>
    </cfRule>
  </conditionalFormatting>
  <conditionalFormatting sqref="CK53">
    <cfRule type="cellIs" dxfId="510" priority="4827" operator="lessThan">
      <formula>$C$4</formula>
    </cfRule>
  </conditionalFormatting>
  <conditionalFormatting sqref="CK53">
    <cfRule type="cellIs" dxfId="509" priority="4828" operator="lessThan">
      <formula>$C$4</formula>
    </cfRule>
  </conditionalFormatting>
  <conditionalFormatting sqref="CK54">
    <cfRule type="cellIs" dxfId="508" priority="4829" operator="lessThan">
      <formula>$C$4</formula>
    </cfRule>
  </conditionalFormatting>
  <conditionalFormatting sqref="CK54">
    <cfRule type="cellIs" dxfId="507" priority="4830" operator="lessThan">
      <formula>$C$4</formula>
    </cfRule>
  </conditionalFormatting>
  <conditionalFormatting sqref="CK55">
    <cfRule type="cellIs" dxfId="506" priority="4831" operator="lessThan">
      <formula>$C$4</formula>
    </cfRule>
  </conditionalFormatting>
  <conditionalFormatting sqref="CK55">
    <cfRule type="cellIs" dxfId="505" priority="4832" operator="lessThan">
      <formula>$C$4</formula>
    </cfRule>
  </conditionalFormatting>
  <conditionalFormatting sqref="CK56">
    <cfRule type="cellIs" dxfId="504" priority="4833" operator="lessThan">
      <formula>$C$4</formula>
    </cfRule>
  </conditionalFormatting>
  <conditionalFormatting sqref="CK56">
    <cfRule type="cellIs" dxfId="503" priority="4834" operator="lessThan">
      <formula>$C$4</formula>
    </cfRule>
  </conditionalFormatting>
  <conditionalFormatting sqref="CK57">
    <cfRule type="cellIs" dxfId="502" priority="4835" operator="lessThan">
      <formula>$C$4</formula>
    </cfRule>
  </conditionalFormatting>
  <conditionalFormatting sqref="CK57">
    <cfRule type="cellIs" dxfId="501" priority="4836" operator="lessThan">
      <formula>$C$4</formula>
    </cfRule>
  </conditionalFormatting>
  <conditionalFormatting sqref="CK58">
    <cfRule type="cellIs" dxfId="500" priority="4837" operator="lessThan">
      <formula>$C$4</formula>
    </cfRule>
  </conditionalFormatting>
  <conditionalFormatting sqref="CK58">
    <cfRule type="cellIs" dxfId="499" priority="4838" operator="lessThan">
      <formula>$C$4</formula>
    </cfRule>
  </conditionalFormatting>
  <conditionalFormatting sqref="CK59">
    <cfRule type="cellIs" dxfId="498" priority="4839" operator="lessThan">
      <formula>$C$4</formula>
    </cfRule>
  </conditionalFormatting>
  <conditionalFormatting sqref="CK59">
    <cfRule type="cellIs" dxfId="497" priority="4840" operator="lessThan">
      <formula>$C$4</formula>
    </cfRule>
  </conditionalFormatting>
  <conditionalFormatting sqref="CK60">
    <cfRule type="cellIs" dxfId="496" priority="4841" operator="lessThan">
      <formula>$C$4</formula>
    </cfRule>
  </conditionalFormatting>
  <conditionalFormatting sqref="CK60">
    <cfRule type="cellIs" dxfId="495" priority="4842" operator="lessThan">
      <formula>$C$4</formula>
    </cfRule>
  </conditionalFormatting>
  <conditionalFormatting sqref="CL11">
    <cfRule type="cellIs" dxfId="494" priority="4843" operator="lessThan">
      <formula>$C$4</formula>
    </cfRule>
  </conditionalFormatting>
  <conditionalFormatting sqref="CL11">
    <cfRule type="cellIs" dxfId="493" priority="4844" operator="lessThan">
      <formula>$C$4</formula>
    </cfRule>
  </conditionalFormatting>
  <conditionalFormatting sqref="CL12">
    <cfRule type="cellIs" dxfId="492" priority="4845" operator="lessThan">
      <formula>$C$4</formula>
    </cfRule>
  </conditionalFormatting>
  <conditionalFormatting sqref="CL12">
    <cfRule type="cellIs" dxfId="491" priority="4846" operator="lessThan">
      <formula>$C$4</formula>
    </cfRule>
  </conditionalFormatting>
  <conditionalFormatting sqref="CL13">
    <cfRule type="cellIs" dxfId="490" priority="4847" operator="lessThan">
      <formula>$C$4</formula>
    </cfRule>
  </conditionalFormatting>
  <conditionalFormatting sqref="CL13">
    <cfRule type="cellIs" dxfId="489" priority="4848" operator="lessThan">
      <formula>$C$4</formula>
    </cfRule>
  </conditionalFormatting>
  <conditionalFormatting sqref="CL14">
    <cfRule type="cellIs" dxfId="488" priority="4849" operator="lessThan">
      <formula>$C$4</formula>
    </cfRule>
  </conditionalFormatting>
  <conditionalFormatting sqref="CL14">
    <cfRule type="cellIs" dxfId="487" priority="4850" operator="lessThan">
      <formula>$C$4</formula>
    </cfRule>
  </conditionalFormatting>
  <conditionalFormatting sqref="CL15">
    <cfRule type="cellIs" dxfId="486" priority="4851" operator="lessThan">
      <formula>$C$4</formula>
    </cfRule>
  </conditionalFormatting>
  <conditionalFormatting sqref="CL15">
    <cfRule type="cellIs" dxfId="485" priority="4852" operator="lessThan">
      <formula>$C$4</formula>
    </cfRule>
  </conditionalFormatting>
  <conditionalFormatting sqref="CL16">
    <cfRule type="cellIs" dxfId="484" priority="4853" operator="lessThan">
      <formula>$C$4</formula>
    </cfRule>
  </conditionalFormatting>
  <conditionalFormatting sqref="CL16">
    <cfRule type="cellIs" dxfId="483" priority="4854" operator="lessThan">
      <formula>$C$4</formula>
    </cfRule>
  </conditionalFormatting>
  <conditionalFormatting sqref="CL17">
    <cfRule type="cellIs" dxfId="482" priority="4855" operator="lessThan">
      <formula>$C$4</formula>
    </cfRule>
  </conditionalFormatting>
  <conditionalFormatting sqref="CL17">
    <cfRule type="cellIs" dxfId="481" priority="4856" operator="lessThan">
      <formula>$C$4</formula>
    </cfRule>
  </conditionalFormatting>
  <conditionalFormatting sqref="CL18">
    <cfRule type="cellIs" dxfId="480" priority="4857" operator="lessThan">
      <formula>$C$4</formula>
    </cfRule>
  </conditionalFormatting>
  <conditionalFormatting sqref="CL18">
    <cfRule type="cellIs" dxfId="479" priority="4858" operator="lessThan">
      <formula>$C$4</formula>
    </cfRule>
  </conditionalFormatting>
  <conditionalFormatting sqref="CL19">
    <cfRule type="cellIs" dxfId="478" priority="4859" operator="lessThan">
      <formula>$C$4</formula>
    </cfRule>
  </conditionalFormatting>
  <conditionalFormatting sqref="CL19">
    <cfRule type="cellIs" dxfId="477" priority="4860" operator="lessThan">
      <formula>$C$4</formula>
    </cfRule>
  </conditionalFormatting>
  <conditionalFormatting sqref="CL20">
    <cfRule type="cellIs" dxfId="476" priority="4861" operator="lessThan">
      <formula>$C$4</formula>
    </cfRule>
  </conditionalFormatting>
  <conditionalFormatting sqref="CL20">
    <cfRule type="cellIs" dxfId="475" priority="4862" operator="lessThan">
      <formula>$C$4</formula>
    </cfRule>
  </conditionalFormatting>
  <conditionalFormatting sqref="CL21">
    <cfRule type="cellIs" dxfId="474" priority="4863" operator="lessThan">
      <formula>$C$4</formula>
    </cfRule>
  </conditionalFormatting>
  <conditionalFormatting sqref="CL21">
    <cfRule type="cellIs" dxfId="473" priority="4864" operator="lessThan">
      <formula>$C$4</formula>
    </cfRule>
  </conditionalFormatting>
  <conditionalFormatting sqref="CL22">
    <cfRule type="cellIs" dxfId="472" priority="4865" operator="lessThan">
      <formula>$C$4</formula>
    </cfRule>
  </conditionalFormatting>
  <conditionalFormatting sqref="CL22">
    <cfRule type="cellIs" dxfId="471" priority="4866" operator="lessThan">
      <formula>$C$4</formula>
    </cfRule>
  </conditionalFormatting>
  <conditionalFormatting sqref="CL23">
    <cfRule type="cellIs" dxfId="470" priority="4867" operator="lessThan">
      <formula>$C$4</formula>
    </cfRule>
  </conditionalFormatting>
  <conditionalFormatting sqref="CL23">
    <cfRule type="cellIs" dxfId="469" priority="4868" operator="lessThan">
      <formula>$C$4</formula>
    </cfRule>
  </conditionalFormatting>
  <conditionalFormatting sqref="CL24">
    <cfRule type="cellIs" dxfId="468" priority="4869" operator="lessThan">
      <formula>$C$4</formula>
    </cfRule>
  </conditionalFormatting>
  <conditionalFormatting sqref="CL24">
    <cfRule type="cellIs" dxfId="467" priority="4870" operator="lessThan">
      <formula>$C$4</formula>
    </cfRule>
  </conditionalFormatting>
  <conditionalFormatting sqref="CL25">
    <cfRule type="cellIs" dxfId="466" priority="4871" operator="lessThan">
      <formula>$C$4</formula>
    </cfRule>
  </conditionalFormatting>
  <conditionalFormatting sqref="CL25">
    <cfRule type="cellIs" dxfId="465" priority="4872" operator="lessThan">
      <formula>$C$4</formula>
    </cfRule>
  </conditionalFormatting>
  <conditionalFormatting sqref="CL26">
    <cfRule type="cellIs" dxfId="464" priority="4873" operator="lessThan">
      <formula>$C$4</formula>
    </cfRule>
  </conditionalFormatting>
  <conditionalFormatting sqref="CL26">
    <cfRule type="cellIs" dxfId="463" priority="4874" operator="lessThan">
      <formula>$C$4</formula>
    </cfRule>
  </conditionalFormatting>
  <conditionalFormatting sqref="CL27">
    <cfRule type="cellIs" dxfId="462" priority="4875" operator="lessThan">
      <formula>$C$4</formula>
    </cfRule>
  </conditionalFormatting>
  <conditionalFormatting sqref="CL27">
    <cfRule type="cellIs" dxfId="461" priority="4876" operator="lessThan">
      <formula>$C$4</formula>
    </cfRule>
  </conditionalFormatting>
  <conditionalFormatting sqref="CL28">
    <cfRule type="cellIs" dxfId="460" priority="4877" operator="lessThan">
      <formula>$C$4</formula>
    </cfRule>
  </conditionalFormatting>
  <conditionalFormatting sqref="CL28">
    <cfRule type="cellIs" dxfId="459" priority="4878" operator="lessThan">
      <formula>$C$4</formula>
    </cfRule>
  </conditionalFormatting>
  <conditionalFormatting sqref="CL29">
    <cfRule type="cellIs" dxfId="458" priority="4879" operator="lessThan">
      <formula>$C$4</formula>
    </cfRule>
  </conditionalFormatting>
  <conditionalFormatting sqref="CL29">
    <cfRule type="cellIs" dxfId="457" priority="4880" operator="lessThan">
      <formula>$C$4</formula>
    </cfRule>
  </conditionalFormatting>
  <conditionalFormatting sqref="CL30">
    <cfRule type="cellIs" dxfId="456" priority="4881" operator="lessThan">
      <formula>$C$4</formula>
    </cfRule>
  </conditionalFormatting>
  <conditionalFormatting sqref="CL30">
    <cfRule type="cellIs" dxfId="455" priority="4882" operator="lessThan">
      <formula>$C$4</formula>
    </cfRule>
  </conditionalFormatting>
  <conditionalFormatting sqref="CL31">
    <cfRule type="cellIs" dxfId="454" priority="4883" operator="lessThan">
      <formula>$C$4</formula>
    </cfRule>
  </conditionalFormatting>
  <conditionalFormatting sqref="CL31">
    <cfRule type="cellIs" dxfId="453" priority="4884" operator="lessThan">
      <formula>$C$4</formula>
    </cfRule>
  </conditionalFormatting>
  <conditionalFormatting sqref="CL32">
    <cfRule type="cellIs" dxfId="452" priority="4885" operator="lessThan">
      <formula>$C$4</formula>
    </cfRule>
  </conditionalFormatting>
  <conditionalFormatting sqref="CL32">
    <cfRule type="cellIs" dxfId="451" priority="4886" operator="lessThan">
      <formula>$C$4</formula>
    </cfRule>
  </conditionalFormatting>
  <conditionalFormatting sqref="CL33">
    <cfRule type="cellIs" dxfId="450" priority="4887" operator="lessThan">
      <formula>$C$4</formula>
    </cfRule>
  </conditionalFormatting>
  <conditionalFormatting sqref="CL33">
    <cfRule type="cellIs" dxfId="449" priority="4888" operator="lessThan">
      <formula>$C$4</formula>
    </cfRule>
  </conditionalFormatting>
  <conditionalFormatting sqref="CL34">
    <cfRule type="cellIs" dxfId="448" priority="4889" operator="lessThan">
      <formula>$C$4</formula>
    </cfRule>
  </conditionalFormatting>
  <conditionalFormatting sqref="CL34">
    <cfRule type="cellIs" dxfId="447" priority="4890" operator="lessThan">
      <formula>$C$4</formula>
    </cfRule>
  </conditionalFormatting>
  <conditionalFormatting sqref="CL35">
    <cfRule type="cellIs" dxfId="446" priority="4891" operator="lessThan">
      <formula>$C$4</formula>
    </cfRule>
  </conditionalFormatting>
  <conditionalFormatting sqref="CL35">
    <cfRule type="cellIs" dxfId="445" priority="4892" operator="lessThan">
      <formula>$C$4</formula>
    </cfRule>
  </conditionalFormatting>
  <conditionalFormatting sqref="CL36">
    <cfRule type="cellIs" dxfId="444" priority="4893" operator="lessThan">
      <formula>$C$4</formula>
    </cfRule>
  </conditionalFormatting>
  <conditionalFormatting sqref="CL36">
    <cfRule type="cellIs" dxfId="443" priority="4894" operator="lessThan">
      <formula>$C$4</formula>
    </cfRule>
  </conditionalFormatting>
  <conditionalFormatting sqref="CL37">
    <cfRule type="cellIs" dxfId="442" priority="4895" operator="lessThan">
      <formula>$C$4</formula>
    </cfRule>
  </conditionalFormatting>
  <conditionalFormatting sqref="CL37">
    <cfRule type="cellIs" dxfId="441" priority="4896" operator="lessThan">
      <formula>$C$4</formula>
    </cfRule>
  </conditionalFormatting>
  <conditionalFormatting sqref="CL38">
    <cfRule type="cellIs" dxfId="440" priority="4897" operator="lessThan">
      <formula>$C$4</formula>
    </cfRule>
  </conditionalFormatting>
  <conditionalFormatting sqref="CL38">
    <cfRule type="cellIs" dxfId="439" priority="4898" operator="lessThan">
      <formula>$C$4</formula>
    </cfRule>
  </conditionalFormatting>
  <conditionalFormatting sqref="CL39">
    <cfRule type="cellIs" dxfId="438" priority="4899" operator="lessThan">
      <formula>$C$4</formula>
    </cfRule>
  </conditionalFormatting>
  <conditionalFormatting sqref="CL39">
    <cfRule type="cellIs" dxfId="437" priority="4900" operator="lessThan">
      <formula>$C$4</formula>
    </cfRule>
  </conditionalFormatting>
  <conditionalFormatting sqref="CL40">
    <cfRule type="cellIs" dxfId="436" priority="4901" operator="lessThan">
      <formula>$C$4</formula>
    </cfRule>
  </conditionalFormatting>
  <conditionalFormatting sqref="CL40">
    <cfRule type="cellIs" dxfId="435" priority="4902" operator="lessThan">
      <formula>$C$4</formula>
    </cfRule>
  </conditionalFormatting>
  <conditionalFormatting sqref="CL41">
    <cfRule type="cellIs" dxfId="434" priority="4903" operator="lessThan">
      <formula>$C$4</formula>
    </cfRule>
  </conditionalFormatting>
  <conditionalFormatting sqref="CL41">
    <cfRule type="cellIs" dxfId="433" priority="4904" operator="lessThan">
      <formula>$C$4</formula>
    </cfRule>
  </conditionalFormatting>
  <conditionalFormatting sqref="CL42">
    <cfRule type="cellIs" dxfId="432" priority="4905" operator="lessThan">
      <formula>$C$4</formula>
    </cfRule>
  </conditionalFormatting>
  <conditionalFormatting sqref="CL42">
    <cfRule type="cellIs" dxfId="431" priority="4906" operator="lessThan">
      <formula>$C$4</formula>
    </cfRule>
  </conditionalFormatting>
  <conditionalFormatting sqref="CL43">
    <cfRule type="cellIs" dxfId="430" priority="4907" operator="lessThan">
      <formula>$C$4</formula>
    </cfRule>
  </conditionalFormatting>
  <conditionalFormatting sqref="CL43">
    <cfRule type="cellIs" dxfId="429" priority="4908" operator="lessThan">
      <formula>$C$4</formula>
    </cfRule>
  </conditionalFormatting>
  <conditionalFormatting sqref="CL44">
    <cfRule type="cellIs" dxfId="428" priority="4909" operator="lessThan">
      <formula>$C$4</formula>
    </cfRule>
  </conditionalFormatting>
  <conditionalFormatting sqref="CL44">
    <cfRule type="cellIs" dxfId="427" priority="4910" operator="lessThan">
      <formula>$C$4</formula>
    </cfRule>
  </conditionalFormatting>
  <conditionalFormatting sqref="CL45">
    <cfRule type="cellIs" dxfId="426" priority="4911" operator="lessThan">
      <formula>$C$4</formula>
    </cfRule>
  </conditionalFormatting>
  <conditionalFormatting sqref="CL45">
    <cfRule type="cellIs" dxfId="425" priority="4912" operator="lessThan">
      <formula>$C$4</formula>
    </cfRule>
  </conditionalFormatting>
  <conditionalFormatting sqref="CL46">
    <cfRule type="cellIs" dxfId="424" priority="4913" operator="lessThan">
      <formula>$C$4</formula>
    </cfRule>
  </conditionalFormatting>
  <conditionalFormatting sqref="CL46">
    <cfRule type="cellIs" dxfId="423" priority="4914" operator="lessThan">
      <formula>$C$4</formula>
    </cfRule>
  </conditionalFormatting>
  <conditionalFormatting sqref="CL47">
    <cfRule type="cellIs" dxfId="422" priority="4915" operator="lessThan">
      <formula>$C$4</formula>
    </cfRule>
  </conditionalFormatting>
  <conditionalFormatting sqref="CL47">
    <cfRule type="cellIs" dxfId="421" priority="4916" operator="lessThan">
      <formula>$C$4</formula>
    </cfRule>
  </conditionalFormatting>
  <conditionalFormatting sqref="CL48">
    <cfRule type="cellIs" dxfId="420" priority="4917" operator="lessThan">
      <formula>$C$4</formula>
    </cfRule>
  </conditionalFormatting>
  <conditionalFormatting sqref="CL48">
    <cfRule type="cellIs" dxfId="419" priority="4918" operator="lessThan">
      <formula>$C$4</formula>
    </cfRule>
  </conditionalFormatting>
  <conditionalFormatting sqref="CL49">
    <cfRule type="cellIs" dxfId="418" priority="4919" operator="lessThan">
      <formula>$C$4</formula>
    </cfRule>
  </conditionalFormatting>
  <conditionalFormatting sqref="CL49">
    <cfRule type="cellIs" dxfId="417" priority="4920" operator="lessThan">
      <formula>$C$4</formula>
    </cfRule>
  </conditionalFormatting>
  <conditionalFormatting sqref="CL50">
    <cfRule type="cellIs" dxfId="416" priority="4921" operator="lessThan">
      <formula>$C$4</formula>
    </cfRule>
  </conditionalFormatting>
  <conditionalFormatting sqref="CL50">
    <cfRule type="cellIs" dxfId="415" priority="4922" operator="lessThan">
      <formula>$C$4</formula>
    </cfRule>
  </conditionalFormatting>
  <conditionalFormatting sqref="CL51">
    <cfRule type="cellIs" dxfId="414" priority="4923" operator="lessThan">
      <formula>$C$4</formula>
    </cfRule>
  </conditionalFormatting>
  <conditionalFormatting sqref="CL51">
    <cfRule type="cellIs" dxfId="413" priority="4924" operator="lessThan">
      <formula>$C$4</formula>
    </cfRule>
  </conditionalFormatting>
  <conditionalFormatting sqref="CL52">
    <cfRule type="cellIs" dxfId="412" priority="4925" operator="lessThan">
      <formula>$C$4</formula>
    </cfRule>
  </conditionalFormatting>
  <conditionalFormatting sqref="CL52">
    <cfRule type="cellIs" dxfId="411" priority="4926" operator="lessThan">
      <formula>$C$4</formula>
    </cfRule>
  </conditionalFormatting>
  <conditionalFormatting sqref="CL53">
    <cfRule type="cellIs" dxfId="410" priority="4927" operator="lessThan">
      <formula>$C$4</formula>
    </cfRule>
  </conditionalFormatting>
  <conditionalFormatting sqref="CL53">
    <cfRule type="cellIs" dxfId="409" priority="4928" operator="lessThan">
      <formula>$C$4</formula>
    </cfRule>
  </conditionalFormatting>
  <conditionalFormatting sqref="CL54">
    <cfRule type="cellIs" dxfId="408" priority="4929" operator="lessThan">
      <formula>$C$4</formula>
    </cfRule>
  </conditionalFormatting>
  <conditionalFormatting sqref="CL54">
    <cfRule type="cellIs" dxfId="407" priority="4930" operator="lessThan">
      <formula>$C$4</formula>
    </cfRule>
  </conditionalFormatting>
  <conditionalFormatting sqref="CL55">
    <cfRule type="cellIs" dxfId="406" priority="4931" operator="lessThan">
      <formula>$C$4</formula>
    </cfRule>
  </conditionalFormatting>
  <conditionalFormatting sqref="CL55">
    <cfRule type="cellIs" dxfId="405" priority="4932" operator="lessThan">
      <formula>$C$4</formula>
    </cfRule>
  </conditionalFormatting>
  <conditionalFormatting sqref="CL56">
    <cfRule type="cellIs" dxfId="404" priority="4933" operator="lessThan">
      <formula>$C$4</formula>
    </cfRule>
  </conditionalFormatting>
  <conditionalFormatting sqref="CL56">
    <cfRule type="cellIs" dxfId="403" priority="4934" operator="lessThan">
      <formula>$C$4</formula>
    </cfRule>
  </conditionalFormatting>
  <conditionalFormatting sqref="CL57">
    <cfRule type="cellIs" dxfId="402" priority="4935" operator="lessThan">
      <formula>$C$4</formula>
    </cfRule>
  </conditionalFormatting>
  <conditionalFormatting sqref="CL57">
    <cfRule type="cellIs" dxfId="401" priority="4936" operator="lessThan">
      <formula>$C$4</formula>
    </cfRule>
  </conditionalFormatting>
  <conditionalFormatting sqref="CL58">
    <cfRule type="cellIs" dxfId="400" priority="4937" operator="lessThan">
      <formula>$C$4</formula>
    </cfRule>
  </conditionalFormatting>
  <conditionalFormatting sqref="CL58">
    <cfRule type="cellIs" dxfId="399" priority="4938" operator="lessThan">
      <formula>$C$4</formula>
    </cfRule>
  </conditionalFormatting>
  <conditionalFormatting sqref="CL59">
    <cfRule type="cellIs" dxfId="398" priority="4939" operator="lessThan">
      <formula>$C$4</formula>
    </cfRule>
  </conditionalFormatting>
  <conditionalFormatting sqref="CL59">
    <cfRule type="cellIs" dxfId="397" priority="4940" operator="lessThan">
      <formula>$C$4</formula>
    </cfRule>
  </conditionalFormatting>
  <conditionalFormatting sqref="CL60">
    <cfRule type="cellIs" dxfId="396" priority="4941" operator="lessThan">
      <formula>$C$4</formula>
    </cfRule>
  </conditionalFormatting>
  <conditionalFormatting sqref="CL60">
    <cfRule type="cellIs" dxfId="395" priority="4942" operator="lessThan">
      <formula>$C$4</formula>
    </cfRule>
  </conditionalFormatting>
  <conditionalFormatting sqref="O11">
    <cfRule type="cellIs" dxfId="394" priority="4943" operator="lessThan">
      <formula>$C$4</formula>
    </cfRule>
  </conditionalFormatting>
  <conditionalFormatting sqref="O12">
    <cfRule type="cellIs" dxfId="393" priority="4944" operator="lessThan">
      <formula>$C$4</formula>
    </cfRule>
  </conditionalFormatting>
  <conditionalFormatting sqref="O13">
    <cfRule type="cellIs" dxfId="392" priority="4945" operator="lessThan">
      <formula>$C$4</formula>
    </cfRule>
  </conditionalFormatting>
  <conditionalFormatting sqref="O14">
    <cfRule type="cellIs" dxfId="391" priority="4946" operator="lessThan">
      <formula>$C$4</formula>
    </cfRule>
  </conditionalFormatting>
  <conditionalFormatting sqref="O15">
    <cfRule type="cellIs" dxfId="390" priority="4947" operator="lessThan">
      <formula>$C$4</formula>
    </cfRule>
  </conditionalFormatting>
  <conditionalFormatting sqref="O16">
    <cfRule type="cellIs" dxfId="389" priority="4948" operator="lessThan">
      <formula>$C$4</formula>
    </cfRule>
  </conditionalFormatting>
  <conditionalFormatting sqref="O17">
    <cfRule type="cellIs" dxfId="388" priority="4949" operator="lessThan">
      <formula>$C$4</formula>
    </cfRule>
  </conditionalFormatting>
  <conditionalFormatting sqref="O18">
    <cfRule type="cellIs" dxfId="387" priority="4950" operator="lessThan">
      <formula>$C$4</formula>
    </cfRule>
  </conditionalFormatting>
  <conditionalFormatting sqref="O19">
    <cfRule type="cellIs" dxfId="386" priority="4951" operator="lessThan">
      <formula>$C$4</formula>
    </cfRule>
  </conditionalFormatting>
  <conditionalFormatting sqref="O20">
    <cfRule type="cellIs" dxfId="385" priority="4952" operator="lessThan">
      <formula>$C$4</formula>
    </cfRule>
  </conditionalFormatting>
  <conditionalFormatting sqref="O21">
    <cfRule type="cellIs" dxfId="384" priority="4953" operator="lessThan">
      <formula>$C$4</formula>
    </cfRule>
  </conditionalFormatting>
  <conditionalFormatting sqref="O22">
    <cfRule type="cellIs" dxfId="383" priority="4954" operator="lessThan">
      <formula>$C$4</formula>
    </cfRule>
  </conditionalFormatting>
  <conditionalFormatting sqref="O23">
    <cfRule type="cellIs" dxfId="382" priority="4955" operator="lessThan">
      <formula>$C$4</formula>
    </cfRule>
  </conditionalFormatting>
  <conditionalFormatting sqref="O24">
    <cfRule type="cellIs" dxfId="381" priority="4956" operator="lessThan">
      <formula>$C$4</formula>
    </cfRule>
  </conditionalFormatting>
  <conditionalFormatting sqref="O25">
    <cfRule type="cellIs" dxfId="380" priority="4957" operator="lessThan">
      <formula>$C$4</formula>
    </cfRule>
  </conditionalFormatting>
  <conditionalFormatting sqref="O26">
    <cfRule type="cellIs" dxfId="379" priority="4958" operator="lessThan">
      <formula>$C$4</formula>
    </cfRule>
  </conditionalFormatting>
  <conditionalFormatting sqref="O27">
    <cfRule type="cellIs" dxfId="378" priority="4959" operator="lessThan">
      <formula>$C$4</formula>
    </cfRule>
  </conditionalFormatting>
  <conditionalFormatting sqref="O28">
    <cfRule type="cellIs" dxfId="377" priority="4960" operator="lessThan">
      <formula>$C$4</formula>
    </cfRule>
  </conditionalFormatting>
  <conditionalFormatting sqref="O29">
    <cfRule type="cellIs" dxfId="376" priority="4961" operator="lessThan">
      <formula>$C$4</formula>
    </cfRule>
  </conditionalFormatting>
  <conditionalFormatting sqref="O30">
    <cfRule type="cellIs" dxfId="375" priority="4962" operator="lessThan">
      <formula>$C$4</formula>
    </cfRule>
  </conditionalFormatting>
  <conditionalFormatting sqref="O31">
    <cfRule type="cellIs" dxfId="374" priority="4963" operator="lessThan">
      <formula>$C$4</formula>
    </cfRule>
  </conditionalFormatting>
  <conditionalFormatting sqref="O32">
    <cfRule type="cellIs" dxfId="373" priority="4964" operator="lessThan">
      <formula>$C$4</formula>
    </cfRule>
  </conditionalFormatting>
  <conditionalFormatting sqref="O33">
    <cfRule type="cellIs" dxfId="372" priority="4965" operator="lessThan">
      <formula>$C$4</formula>
    </cfRule>
  </conditionalFormatting>
  <conditionalFormatting sqref="O34">
    <cfRule type="cellIs" dxfId="371" priority="4966" operator="lessThan">
      <formula>$C$4</formula>
    </cfRule>
  </conditionalFormatting>
  <conditionalFormatting sqref="O35">
    <cfRule type="cellIs" dxfId="370" priority="4967" operator="lessThan">
      <formula>$C$4</formula>
    </cfRule>
  </conditionalFormatting>
  <conditionalFormatting sqref="O36">
    <cfRule type="cellIs" dxfId="369" priority="4968" operator="lessThan">
      <formula>$C$4</formula>
    </cfRule>
  </conditionalFormatting>
  <conditionalFormatting sqref="O37">
    <cfRule type="cellIs" dxfId="368" priority="4969" operator="lessThan">
      <formula>$C$4</formula>
    </cfRule>
  </conditionalFormatting>
  <conditionalFormatting sqref="O38">
    <cfRule type="cellIs" dxfId="367" priority="4970" operator="lessThan">
      <formula>$C$4</formula>
    </cfRule>
  </conditionalFormatting>
  <conditionalFormatting sqref="O39">
    <cfRule type="cellIs" dxfId="366" priority="4971" operator="lessThan">
      <formula>$C$4</formula>
    </cfRule>
  </conditionalFormatting>
  <conditionalFormatting sqref="O40">
    <cfRule type="cellIs" dxfId="365" priority="4972" operator="lessThan">
      <formula>$C$4</formula>
    </cfRule>
  </conditionalFormatting>
  <conditionalFormatting sqref="O41">
    <cfRule type="cellIs" dxfId="364" priority="4973" operator="lessThan">
      <formula>$C$4</formula>
    </cfRule>
  </conditionalFormatting>
  <conditionalFormatting sqref="O42">
    <cfRule type="cellIs" dxfId="363" priority="4974" operator="lessThan">
      <formula>$C$4</formula>
    </cfRule>
  </conditionalFormatting>
  <conditionalFormatting sqref="O43">
    <cfRule type="cellIs" dxfId="362" priority="4975" operator="lessThan">
      <formula>$C$4</formula>
    </cfRule>
  </conditionalFormatting>
  <conditionalFormatting sqref="O44">
    <cfRule type="cellIs" dxfId="361" priority="4976" operator="lessThan">
      <formula>$C$4</formula>
    </cfRule>
  </conditionalFormatting>
  <conditionalFormatting sqref="O45">
    <cfRule type="cellIs" dxfId="360" priority="4977" operator="lessThan">
      <formula>$C$4</formula>
    </cfRule>
  </conditionalFormatting>
  <conditionalFormatting sqref="O46">
    <cfRule type="cellIs" dxfId="359" priority="4978" operator="lessThan">
      <formula>$C$4</formula>
    </cfRule>
  </conditionalFormatting>
  <conditionalFormatting sqref="Q11">
    <cfRule type="cellIs" dxfId="358" priority="4979" operator="lessThan">
      <formula>$C$4</formula>
    </cfRule>
  </conditionalFormatting>
  <conditionalFormatting sqref="Q12">
    <cfRule type="cellIs" dxfId="357" priority="4980" operator="lessThan">
      <formula>$C$4</formula>
    </cfRule>
  </conditionalFormatting>
  <conditionalFormatting sqref="Q13">
    <cfRule type="cellIs" dxfId="356" priority="4981" operator="lessThan">
      <formula>$C$4</formula>
    </cfRule>
  </conditionalFormatting>
  <conditionalFormatting sqref="Q14">
    <cfRule type="cellIs" dxfId="355" priority="4982" operator="lessThan">
      <formula>$C$4</formula>
    </cfRule>
  </conditionalFormatting>
  <conditionalFormatting sqref="Q15">
    <cfRule type="cellIs" dxfId="354" priority="4983" operator="lessThan">
      <formula>$C$4</formula>
    </cfRule>
  </conditionalFormatting>
  <conditionalFormatting sqref="Q16">
    <cfRule type="cellIs" dxfId="353" priority="4984" operator="lessThan">
      <formula>$C$4</formula>
    </cfRule>
  </conditionalFormatting>
  <conditionalFormatting sqref="Q17">
    <cfRule type="cellIs" dxfId="352" priority="4985" operator="lessThan">
      <formula>$C$4</formula>
    </cfRule>
  </conditionalFormatting>
  <conditionalFormatting sqref="Q18">
    <cfRule type="cellIs" dxfId="351" priority="4986" operator="lessThan">
      <formula>$C$4</formula>
    </cfRule>
  </conditionalFormatting>
  <conditionalFormatting sqref="Q19">
    <cfRule type="cellIs" dxfId="350" priority="4987" operator="lessThan">
      <formula>$C$4</formula>
    </cfRule>
  </conditionalFormatting>
  <conditionalFormatting sqref="Q20">
    <cfRule type="cellIs" dxfId="349" priority="4988" operator="lessThan">
      <formula>$C$4</formula>
    </cfRule>
  </conditionalFormatting>
  <conditionalFormatting sqref="Q21">
    <cfRule type="cellIs" dxfId="348" priority="4989" operator="lessThan">
      <formula>$C$4</formula>
    </cfRule>
  </conditionalFormatting>
  <conditionalFormatting sqref="Q22">
    <cfRule type="cellIs" dxfId="347" priority="4990" operator="lessThan">
      <formula>$C$4</formula>
    </cfRule>
  </conditionalFormatting>
  <conditionalFormatting sqref="Q23">
    <cfRule type="cellIs" dxfId="346" priority="4991" operator="lessThan">
      <formula>$C$4</formula>
    </cfRule>
  </conditionalFormatting>
  <conditionalFormatting sqref="Q24">
    <cfRule type="cellIs" dxfId="345" priority="4992" operator="lessThan">
      <formula>$C$4</formula>
    </cfRule>
  </conditionalFormatting>
  <conditionalFormatting sqref="Q25">
    <cfRule type="cellIs" dxfId="344" priority="4993" operator="lessThan">
      <formula>$C$4</formula>
    </cfRule>
  </conditionalFormatting>
  <conditionalFormatting sqref="Q26">
    <cfRule type="cellIs" dxfId="343" priority="4994" operator="lessThan">
      <formula>$C$4</formula>
    </cfRule>
  </conditionalFormatting>
  <conditionalFormatting sqref="Q27">
    <cfRule type="cellIs" dxfId="342" priority="4995" operator="lessThan">
      <formula>$C$4</formula>
    </cfRule>
  </conditionalFormatting>
  <conditionalFormatting sqref="Q28">
    <cfRule type="cellIs" dxfId="341" priority="4996" operator="lessThan">
      <formula>$C$4</formula>
    </cfRule>
  </conditionalFormatting>
  <conditionalFormatting sqref="Q29">
    <cfRule type="cellIs" dxfId="340" priority="4997" operator="lessThan">
      <formula>$C$4</formula>
    </cfRule>
  </conditionalFormatting>
  <conditionalFormatting sqref="Q30">
    <cfRule type="cellIs" dxfId="339" priority="4998" operator="lessThan">
      <formula>$C$4</formula>
    </cfRule>
  </conditionalFormatting>
  <conditionalFormatting sqref="Q31">
    <cfRule type="cellIs" dxfId="338" priority="4999" operator="lessThan">
      <formula>$C$4</formula>
    </cfRule>
  </conditionalFormatting>
  <conditionalFormatting sqref="Q32">
    <cfRule type="cellIs" dxfId="337" priority="5000" operator="lessThan">
      <formula>$C$4</formula>
    </cfRule>
  </conditionalFormatting>
  <conditionalFormatting sqref="Q33">
    <cfRule type="cellIs" dxfId="336" priority="5001" operator="lessThan">
      <formula>$C$4</formula>
    </cfRule>
  </conditionalFormatting>
  <conditionalFormatting sqref="Q34">
    <cfRule type="cellIs" dxfId="335" priority="5002" operator="lessThan">
      <formula>$C$4</formula>
    </cfRule>
  </conditionalFormatting>
  <conditionalFormatting sqref="Q35">
    <cfRule type="cellIs" dxfId="334" priority="5003" operator="lessThan">
      <formula>$C$4</formula>
    </cfRule>
  </conditionalFormatting>
  <conditionalFormatting sqref="Q36">
    <cfRule type="cellIs" dxfId="333" priority="5004" operator="lessThan">
      <formula>$C$4</formula>
    </cfRule>
  </conditionalFormatting>
  <conditionalFormatting sqref="Q37">
    <cfRule type="cellIs" dxfId="332" priority="5005" operator="lessThan">
      <formula>$C$4</formula>
    </cfRule>
  </conditionalFormatting>
  <conditionalFormatting sqref="Q38">
    <cfRule type="cellIs" dxfId="331" priority="5006" operator="lessThan">
      <formula>$C$4</formula>
    </cfRule>
  </conditionalFormatting>
  <conditionalFormatting sqref="Q39">
    <cfRule type="cellIs" dxfId="330" priority="5007" operator="lessThan">
      <formula>$C$4</formula>
    </cfRule>
  </conditionalFormatting>
  <conditionalFormatting sqref="Q40">
    <cfRule type="cellIs" dxfId="329" priority="5008" operator="lessThan">
      <formula>$C$4</formula>
    </cfRule>
  </conditionalFormatting>
  <conditionalFormatting sqref="Q41">
    <cfRule type="cellIs" dxfId="328" priority="5009" operator="lessThan">
      <formula>$C$4</formula>
    </cfRule>
  </conditionalFormatting>
  <conditionalFormatting sqref="Q42">
    <cfRule type="cellIs" dxfId="327" priority="5010" operator="lessThan">
      <formula>$C$4</formula>
    </cfRule>
  </conditionalFormatting>
  <conditionalFormatting sqref="Q43">
    <cfRule type="cellIs" dxfId="326" priority="5011" operator="lessThan">
      <formula>$C$4</formula>
    </cfRule>
  </conditionalFormatting>
  <conditionalFormatting sqref="Q44">
    <cfRule type="cellIs" dxfId="325" priority="5012" operator="lessThan">
      <formula>$C$4</formula>
    </cfRule>
  </conditionalFormatting>
  <conditionalFormatting sqref="Q45">
    <cfRule type="cellIs" dxfId="324" priority="5013" operator="lessThan">
      <formula>$C$4</formula>
    </cfRule>
  </conditionalFormatting>
  <conditionalFormatting sqref="Q46">
    <cfRule type="cellIs" dxfId="323" priority="5014" operator="lessThan">
      <formula>$C$4</formula>
    </cfRule>
  </conditionalFormatting>
  <conditionalFormatting sqref="R11">
    <cfRule type="cellIs" dxfId="322" priority="5015" operator="lessThan">
      <formula>$C$4</formula>
    </cfRule>
  </conditionalFormatting>
  <conditionalFormatting sqref="R12">
    <cfRule type="cellIs" dxfId="321" priority="5016" operator="lessThan">
      <formula>$C$4</formula>
    </cfRule>
  </conditionalFormatting>
  <conditionalFormatting sqref="R13">
    <cfRule type="cellIs" dxfId="320" priority="5017" operator="lessThan">
      <formula>$C$4</formula>
    </cfRule>
  </conditionalFormatting>
  <conditionalFormatting sqref="R14">
    <cfRule type="cellIs" dxfId="319" priority="5018" operator="lessThan">
      <formula>$C$4</formula>
    </cfRule>
  </conditionalFormatting>
  <conditionalFormatting sqref="R15">
    <cfRule type="cellIs" dxfId="318" priority="5019" operator="lessThan">
      <formula>$C$4</formula>
    </cfRule>
  </conditionalFormatting>
  <conditionalFormatting sqref="R16">
    <cfRule type="cellIs" dxfId="317" priority="5020" operator="lessThan">
      <formula>$C$4</formula>
    </cfRule>
  </conditionalFormatting>
  <conditionalFormatting sqref="R17">
    <cfRule type="cellIs" dxfId="316" priority="5021" operator="lessThan">
      <formula>$C$4</formula>
    </cfRule>
  </conditionalFormatting>
  <conditionalFormatting sqref="R18">
    <cfRule type="cellIs" dxfId="315" priority="5022" operator="lessThan">
      <formula>$C$4</formula>
    </cfRule>
  </conditionalFormatting>
  <conditionalFormatting sqref="R19">
    <cfRule type="cellIs" dxfId="314" priority="5023" operator="lessThan">
      <formula>$C$4</formula>
    </cfRule>
  </conditionalFormatting>
  <conditionalFormatting sqref="R20">
    <cfRule type="cellIs" dxfId="313" priority="5024" operator="lessThan">
      <formula>$C$4</formula>
    </cfRule>
  </conditionalFormatting>
  <conditionalFormatting sqref="R21">
    <cfRule type="cellIs" dxfId="312" priority="5025" operator="lessThan">
      <formula>$C$4</formula>
    </cfRule>
  </conditionalFormatting>
  <conditionalFormatting sqref="R22">
    <cfRule type="cellIs" dxfId="311" priority="5026" operator="lessThan">
      <formula>$C$4</formula>
    </cfRule>
  </conditionalFormatting>
  <conditionalFormatting sqref="R23">
    <cfRule type="cellIs" dxfId="310" priority="5027" operator="lessThan">
      <formula>$C$4</formula>
    </cfRule>
  </conditionalFormatting>
  <conditionalFormatting sqref="R24">
    <cfRule type="cellIs" dxfId="309" priority="5028" operator="lessThan">
      <formula>$C$4</formula>
    </cfRule>
  </conditionalFormatting>
  <conditionalFormatting sqref="R25">
    <cfRule type="cellIs" dxfId="308" priority="5029" operator="lessThan">
      <formula>$C$4</formula>
    </cfRule>
  </conditionalFormatting>
  <conditionalFormatting sqref="R26">
    <cfRule type="cellIs" dxfId="307" priority="5030" operator="lessThan">
      <formula>$C$4</formula>
    </cfRule>
  </conditionalFormatting>
  <conditionalFormatting sqref="R27">
    <cfRule type="cellIs" dxfId="306" priority="5031" operator="lessThan">
      <formula>$C$4</formula>
    </cfRule>
  </conditionalFormatting>
  <conditionalFormatting sqref="R28">
    <cfRule type="cellIs" dxfId="305" priority="5032" operator="lessThan">
      <formula>$C$4</formula>
    </cfRule>
  </conditionalFormatting>
  <conditionalFormatting sqref="R29">
    <cfRule type="cellIs" dxfId="304" priority="5033" operator="lessThan">
      <formula>$C$4</formula>
    </cfRule>
  </conditionalFormatting>
  <conditionalFormatting sqref="R30">
    <cfRule type="cellIs" dxfId="303" priority="5034" operator="lessThan">
      <formula>$C$4</formula>
    </cfRule>
  </conditionalFormatting>
  <conditionalFormatting sqref="R31">
    <cfRule type="cellIs" dxfId="302" priority="5035" operator="lessThan">
      <formula>$C$4</formula>
    </cfRule>
  </conditionalFormatting>
  <conditionalFormatting sqref="R32">
    <cfRule type="cellIs" dxfId="301" priority="5036" operator="lessThan">
      <formula>$C$4</formula>
    </cfRule>
  </conditionalFormatting>
  <conditionalFormatting sqref="R33">
    <cfRule type="cellIs" dxfId="300" priority="5037" operator="lessThan">
      <formula>$C$4</formula>
    </cfRule>
  </conditionalFormatting>
  <conditionalFormatting sqref="R34">
    <cfRule type="cellIs" dxfId="299" priority="5038" operator="lessThan">
      <formula>$C$4</formula>
    </cfRule>
  </conditionalFormatting>
  <conditionalFormatting sqref="R35">
    <cfRule type="cellIs" dxfId="298" priority="5039" operator="lessThan">
      <formula>$C$4</formula>
    </cfRule>
  </conditionalFormatting>
  <conditionalFormatting sqref="R36">
    <cfRule type="cellIs" dxfId="297" priority="5040" operator="lessThan">
      <formula>$C$4</formula>
    </cfRule>
  </conditionalFormatting>
  <conditionalFormatting sqref="R37">
    <cfRule type="cellIs" dxfId="296" priority="5041" operator="lessThan">
      <formula>$C$4</formula>
    </cfRule>
  </conditionalFormatting>
  <conditionalFormatting sqref="R38">
    <cfRule type="cellIs" dxfId="295" priority="5042" operator="lessThan">
      <formula>$C$4</formula>
    </cfRule>
  </conditionalFormatting>
  <conditionalFormatting sqref="R39">
    <cfRule type="cellIs" dxfId="294" priority="5043" operator="lessThan">
      <formula>$C$4</formula>
    </cfRule>
  </conditionalFormatting>
  <conditionalFormatting sqref="R40">
    <cfRule type="cellIs" dxfId="293" priority="5044" operator="lessThan">
      <formula>$C$4</formula>
    </cfRule>
  </conditionalFormatting>
  <conditionalFormatting sqref="R41">
    <cfRule type="cellIs" dxfId="292" priority="5045" operator="lessThan">
      <formula>$C$4</formula>
    </cfRule>
  </conditionalFormatting>
  <conditionalFormatting sqref="R42">
    <cfRule type="cellIs" dxfId="291" priority="5046" operator="lessThan">
      <formula>$C$4</formula>
    </cfRule>
  </conditionalFormatting>
  <conditionalFormatting sqref="R43">
    <cfRule type="cellIs" dxfId="290" priority="5047" operator="lessThan">
      <formula>$C$4</formula>
    </cfRule>
  </conditionalFormatting>
  <conditionalFormatting sqref="R44">
    <cfRule type="cellIs" dxfId="289" priority="5048" operator="lessThan">
      <formula>$C$4</formula>
    </cfRule>
  </conditionalFormatting>
  <conditionalFormatting sqref="R45">
    <cfRule type="cellIs" dxfId="288" priority="5049" operator="lessThan">
      <formula>$C$4</formula>
    </cfRule>
  </conditionalFormatting>
  <conditionalFormatting sqref="R46">
    <cfRule type="cellIs" dxfId="287" priority="5050" operator="lessThan">
      <formula>$C$4</formula>
    </cfRule>
  </conditionalFormatting>
  <conditionalFormatting sqref="T11">
    <cfRule type="cellIs" dxfId="286" priority="5051" operator="lessThan">
      <formula>$C$4</formula>
    </cfRule>
  </conditionalFormatting>
  <conditionalFormatting sqref="T12:T19">
    <cfRule type="cellIs" dxfId="285" priority="5052" operator="lessThan">
      <formula>$C$4</formula>
    </cfRule>
  </conditionalFormatting>
  <conditionalFormatting sqref="T20">
    <cfRule type="cellIs" dxfId="284" priority="5053" operator="lessThan">
      <formula>$C$4</formula>
    </cfRule>
  </conditionalFormatting>
  <conditionalFormatting sqref="T21">
    <cfRule type="cellIs" dxfId="283" priority="5054" operator="lessThan">
      <formula>$C$4</formula>
    </cfRule>
  </conditionalFormatting>
  <conditionalFormatting sqref="T22">
    <cfRule type="cellIs" dxfId="282" priority="5055" operator="lessThan">
      <formula>$C$4</formula>
    </cfRule>
  </conditionalFormatting>
  <conditionalFormatting sqref="T23">
    <cfRule type="cellIs" dxfId="281" priority="5056" operator="lessThan">
      <formula>$C$4</formula>
    </cfRule>
  </conditionalFormatting>
  <conditionalFormatting sqref="T24">
    <cfRule type="cellIs" dxfId="280" priority="5057" operator="lessThan">
      <formula>$C$4</formula>
    </cfRule>
  </conditionalFormatting>
  <conditionalFormatting sqref="T25">
    <cfRule type="cellIs" dxfId="279" priority="5058" operator="lessThan">
      <formula>$C$4</formula>
    </cfRule>
  </conditionalFormatting>
  <conditionalFormatting sqref="T26">
    <cfRule type="cellIs" dxfId="278" priority="5059" operator="lessThan">
      <formula>$C$4</formula>
    </cfRule>
  </conditionalFormatting>
  <conditionalFormatting sqref="T27">
    <cfRule type="cellIs" dxfId="277" priority="5060" operator="lessThan">
      <formula>$C$4</formula>
    </cfRule>
  </conditionalFormatting>
  <conditionalFormatting sqref="T28">
    <cfRule type="cellIs" dxfId="276" priority="5061" operator="lessThan">
      <formula>$C$4</formula>
    </cfRule>
  </conditionalFormatting>
  <conditionalFormatting sqref="T29">
    <cfRule type="cellIs" dxfId="275" priority="5062" operator="lessThan">
      <formula>$C$4</formula>
    </cfRule>
  </conditionalFormatting>
  <conditionalFormatting sqref="T30">
    <cfRule type="cellIs" dxfId="274" priority="5063" operator="lessThan">
      <formula>$C$4</formula>
    </cfRule>
  </conditionalFormatting>
  <conditionalFormatting sqref="T31">
    <cfRule type="cellIs" dxfId="273" priority="5064" operator="lessThan">
      <formula>$C$4</formula>
    </cfRule>
  </conditionalFormatting>
  <conditionalFormatting sqref="T32">
    <cfRule type="cellIs" dxfId="272" priority="5065" operator="lessThan">
      <formula>$C$4</formula>
    </cfRule>
  </conditionalFormatting>
  <conditionalFormatting sqref="T33">
    <cfRule type="cellIs" dxfId="271" priority="5066" operator="lessThan">
      <formula>$C$4</formula>
    </cfRule>
  </conditionalFormatting>
  <conditionalFormatting sqref="T34">
    <cfRule type="cellIs" dxfId="270" priority="5067" operator="lessThan">
      <formula>$C$4</formula>
    </cfRule>
  </conditionalFormatting>
  <conditionalFormatting sqref="T35">
    <cfRule type="cellIs" dxfId="269" priority="5068" operator="lessThan">
      <formula>$C$4</formula>
    </cfRule>
  </conditionalFormatting>
  <conditionalFormatting sqref="T36">
    <cfRule type="cellIs" dxfId="268" priority="5069" operator="lessThan">
      <formula>$C$4</formula>
    </cfRule>
  </conditionalFormatting>
  <conditionalFormatting sqref="T37">
    <cfRule type="cellIs" dxfId="267" priority="5070" operator="lessThan">
      <formula>$C$4</formula>
    </cfRule>
  </conditionalFormatting>
  <conditionalFormatting sqref="T38">
    <cfRule type="cellIs" dxfId="266" priority="5071" operator="lessThan">
      <formula>$C$4</formula>
    </cfRule>
  </conditionalFormatting>
  <conditionalFormatting sqref="T39">
    <cfRule type="cellIs" dxfId="265" priority="5072" operator="lessThan">
      <formula>$C$4</formula>
    </cfRule>
  </conditionalFormatting>
  <conditionalFormatting sqref="T40">
    <cfRule type="cellIs" dxfId="264" priority="5073" operator="lessThan">
      <formula>$C$4</formula>
    </cfRule>
  </conditionalFormatting>
  <conditionalFormatting sqref="T41">
    <cfRule type="cellIs" dxfId="263" priority="5074" operator="lessThan">
      <formula>$C$4</formula>
    </cfRule>
  </conditionalFormatting>
  <conditionalFormatting sqref="T42">
    <cfRule type="cellIs" dxfId="262" priority="5075" operator="lessThan">
      <formula>$C$4</formula>
    </cfRule>
  </conditionalFormatting>
  <conditionalFormatting sqref="T43">
    <cfRule type="cellIs" dxfId="261" priority="5076" operator="lessThan">
      <formula>$C$4</formula>
    </cfRule>
  </conditionalFormatting>
  <conditionalFormatting sqref="T44">
    <cfRule type="cellIs" dxfId="260" priority="5077" operator="lessThan">
      <formula>$C$4</formula>
    </cfRule>
  </conditionalFormatting>
  <conditionalFormatting sqref="T45">
    <cfRule type="cellIs" dxfId="259" priority="5078" operator="lessThan">
      <formula>$C$4</formula>
    </cfRule>
  </conditionalFormatting>
  <conditionalFormatting sqref="T46">
    <cfRule type="cellIs" dxfId="258" priority="5079" operator="lessThan">
      <formula>$C$4</formula>
    </cfRule>
  </conditionalFormatting>
  <conditionalFormatting sqref="AE11">
    <cfRule type="cellIs" dxfId="257" priority="5080" operator="lessThan">
      <formula>$C$4</formula>
    </cfRule>
  </conditionalFormatting>
  <conditionalFormatting sqref="AE12">
    <cfRule type="cellIs" dxfId="256" priority="5081" operator="lessThan">
      <formula>$C$4</formula>
    </cfRule>
  </conditionalFormatting>
  <conditionalFormatting sqref="AE13">
    <cfRule type="cellIs" dxfId="255" priority="5082" operator="lessThan">
      <formula>$C$4</formula>
    </cfRule>
  </conditionalFormatting>
  <conditionalFormatting sqref="AE14">
    <cfRule type="cellIs" dxfId="254" priority="5083" operator="lessThan">
      <formula>$C$4</formula>
    </cfRule>
  </conditionalFormatting>
  <conditionalFormatting sqref="AE15">
    <cfRule type="cellIs" dxfId="253" priority="5084" operator="lessThan">
      <formula>$C$4</formula>
    </cfRule>
  </conditionalFormatting>
  <conditionalFormatting sqref="AE16">
    <cfRule type="cellIs" dxfId="252" priority="5085" operator="lessThan">
      <formula>$C$4</formula>
    </cfRule>
  </conditionalFormatting>
  <conditionalFormatting sqref="AE17">
    <cfRule type="cellIs" dxfId="251" priority="5086" operator="lessThan">
      <formula>$C$4</formula>
    </cfRule>
  </conditionalFormatting>
  <conditionalFormatting sqref="AE18">
    <cfRule type="cellIs" dxfId="250" priority="5087" operator="lessThan">
      <formula>$C$4</formula>
    </cfRule>
  </conditionalFormatting>
  <conditionalFormatting sqref="AE19">
    <cfRule type="cellIs" dxfId="249" priority="5088" operator="lessThan">
      <formula>$C$4</formula>
    </cfRule>
  </conditionalFormatting>
  <conditionalFormatting sqref="AE20">
    <cfRule type="cellIs" dxfId="248" priority="5089" operator="lessThan">
      <formula>$C$4</formula>
    </cfRule>
  </conditionalFormatting>
  <conditionalFormatting sqref="AE21">
    <cfRule type="cellIs" dxfId="247" priority="5090" operator="lessThan">
      <formula>$C$4</formula>
    </cfRule>
  </conditionalFormatting>
  <conditionalFormatting sqref="AE22">
    <cfRule type="cellIs" dxfId="246" priority="5091" operator="lessThan">
      <formula>$C$4</formula>
    </cfRule>
  </conditionalFormatting>
  <conditionalFormatting sqref="AE23">
    <cfRule type="cellIs" dxfId="245" priority="5092" operator="lessThan">
      <formula>$C$4</formula>
    </cfRule>
  </conditionalFormatting>
  <conditionalFormatting sqref="AE24">
    <cfRule type="cellIs" dxfId="244" priority="5093" operator="lessThan">
      <formula>$C$4</formula>
    </cfRule>
  </conditionalFormatting>
  <conditionalFormatting sqref="AE25">
    <cfRule type="cellIs" dxfId="243" priority="5094" operator="lessThan">
      <formula>$C$4</formula>
    </cfRule>
  </conditionalFormatting>
  <conditionalFormatting sqref="AE26">
    <cfRule type="cellIs" dxfId="242" priority="5095" operator="lessThan">
      <formula>$C$4</formula>
    </cfRule>
  </conditionalFormatting>
  <conditionalFormatting sqref="AE27">
    <cfRule type="cellIs" dxfId="241" priority="5096" operator="lessThan">
      <formula>$C$4</formula>
    </cfRule>
  </conditionalFormatting>
  <conditionalFormatting sqref="AE28">
    <cfRule type="cellIs" dxfId="240" priority="5097" operator="lessThan">
      <formula>$C$4</formula>
    </cfRule>
  </conditionalFormatting>
  <conditionalFormatting sqref="AE29">
    <cfRule type="cellIs" dxfId="239" priority="5098" operator="lessThan">
      <formula>$C$4</formula>
    </cfRule>
  </conditionalFormatting>
  <conditionalFormatting sqref="AE30">
    <cfRule type="cellIs" dxfId="238" priority="5099" operator="lessThan">
      <formula>$C$4</formula>
    </cfRule>
  </conditionalFormatting>
  <conditionalFormatting sqref="AE31">
    <cfRule type="cellIs" dxfId="237" priority="5100" operator="lessThan">
      <formula>$C$4</formula>
    </cfRule>
  </conditionalFormatting>
  <conditionalFormatting sqref="AE32">
    <cfRule type="cellIs" dxfId="236" priority="5101" operator="lessThan">
      <formula>$C$4</formula>
    </cfRule>
  </conditionalFormatting>
  <conditionalFormatting sqref="AE33">
    <cfRule type="cellIs" dxfId="235" priority="5102" operator="lessThan">
      <formula>$C$4</formula>
    </cfRule>
  </conditionalFormatting>
  <conditionalFormatting sqref="AE34">
    <cfRule type="cellIs" dxfId="234" priority="5103" operator="lessThan">
      <formula>$C$4</formula>
    </cfRule>
  </conditionalFormatting>
  <conditionalFormatting sqref="AE35">
    <cfRule type="cellIs" dxfId="233" priority="5104" operator="lessThan">
      <formula>$C$4</formula>
    </cfRule>
  </conditionalFormatting>
  <conditionalFormatting sqref="AE36">
    <cfRule type="cellIs" dxfId="232" priority="5105" operator="lessThan">
      <formula>$C$4</formula>
    </cfRule>
  </conditionalFormatting>
  <conditionalFormatting sqref="AE37">
    <cfRule type="cellIs" dxfId="231" priority="5106" operator="lessThan">
      <formula>$C$4</formula>
    </cfRule>
  </conditionalFormatting>
  <conditionalFormatting sqref="AE38">
    <cfRule type="cellIs" dxfId="230" priority="5107" operator="lessThan">
      <formula>$C$4</formula>
    </cfRule>
  </conditionalFormatting>
  <conditionalFormatting sqref="AE39">
    <cfRule type="cellIs" dxfId="229" priority="5108" operator="lessThan">
      <formula>$C$4</formula>
    </cfRule>
  </conditionalFormatting>
  <conditionalFormatting sqref="AE40">
    <cfRule type="cellIs" dxfId="228" priority="5109" operator="lessThan">
      <formula>$C$4</formula>
    </cfRule>
  </conditionalFormatting>
  <conditionalFormatting sqref="AE41">
    <cfRule type="cellIs" dxfId="227" priority="5110" operator="lessThan">
      <formula>$C$4</formula>
    </cfRule>
  </conditionalFormatting>
  <conditionalFormatting sqref="AE42">
    <cfRule type="cellIs" dxfId="226" priority="5111" operator="lessThan">
      <formula>$C$4</formula>
    </cfRule>
  </conditionalFormatting>
  <conditionalFormatting sqref="AE43">
    <cfRule type="cellIs" dxfId="225" priority="5112" operator="lessThan">
      <formula>$C$4</formula>
    </cfRule>
  </conditionalFormatting>
  <conditionalFormatting sqref="AE44">
    <cfRule type="cellIs" dxfId="224" priority="5113" operator="lessThan">
      <formula>$C$4</formula>
    </cfRule>
  </conditionalFormatting>
  <conditionalFormatting sqref="AE45">
    <cfRule type="cellIs" dxfId="223" priority="5114" operator="lessThan">
      <formula>$C$4</formula>
    </cfRule>
  </conditionalFormatting>
  <conditionalFormatting sqref="AE46">
    <cfRule type="cellIs" dxfId="222" priority="5115" operator="lessThan">
      <formula>$C$4</formula>
    </cfRule>
  </conditionalFormatting>
  <conditionalFormatting sqref="AG11">
    <cfRule type="cellIs" dxfId="221" priority="5116" operator="lessThan">
      <formula>$C$4</formula>
    </cfRule>
  </conditionalFormatting>
  <conditionalFormatting sqref="AG12">
    <cfRule type="cellIs" dxfId="220" priority="5117" operator="lessThan">
      <formula>$C$4</formula>
    </cfRule>
  </conditionalFormatting>
  <conditionalFormatting sqref="AG13">
    <cfRule type="cellIs" dxfId="219" priority="5118" operator="lessThan">
      <formula>$C$4</formula>
    </cfRule>
  </conditionalFormatting>
  <conditionalFormatting sqref="AG14">
    <cfRule type="cellIs" dxfId="218" priority="5119" operator="lessThan">
      <formula>$C$4</formula>
    </cfRule>
  </conditionalFormatting>
  <conditionalFormatting sqref="AG15">
    <cfRule type="cellIs" dxfId="217" priority="5120" operator="lessThan">
      <formula>$C$4</formula>
    </cfRule>
  </conditionalFormatting>
  <conditionalFormatting sqref="AG16">
    <cfRule type="cellIs" dxfId="216" priority="5121" operator="lessThan">
      <formula>$C$4</formula>
    </cfRule>
  </conditionalFormatting>
  <conditionalFormatting sqref="AG17">
    <cfRule type="cellIs" dxfId="215" priority="5122" operator="lessThan">
      <formula>$C$4</formula>
    </cfRule>
  </conditionalFormatting>
  <conditionalFormatting sqref="AG18">
    <cfRule type="cellIs" dxfId="214" priority="5123" operator="lessThan">
      <formula>$C$4</formula>
    </cfRule>
  </conditionalFormatting>
  <conditionalFormatting sqref="AG19">
    <cfRule type="cellIs" dxfId="213" priority="5124" operator="lessThan">
      <formula>$C$4</formula>
    </cfRule>
  </conditionalFormatting>
  <conditionalFormatting sqref="AG20">
    <cfRule type="cellIs" dxfId="212" priority="5125" operator="lessThan">
      <formula>$C$4</formula>
    </cfRule>
  </conditionalFormatting>
  <conditionalFormatting sqref="AG21">
    <cfRule type="cellIs" dxfId="211" priority="5126" operator="lessThan">
      <formula>$C$4</formula>
    </cfRule>
  </conditionalFormatting>
  <conditionalFormatting sqref="AG22">
    <cfRule type="cellIs" dxfId="210" priority="5127" operator="lessThan">
      <formula>$C$4</formula>
    </cfRule>
  </conditionalFormatting>
  <conditionalFormatting sqref="AG23">
    <cfRule type="cellIs" dxfId="209" priority="5128" operator="lessThan">
      <formula>$C$4</formula>
    </cfRule>
  </conditionalFormatting>
  <conditionalFormatting sqref="AG24">
    <cfRule type="cellIs" dxfId="208" priority="5129" operator="lessThan">
      <formula>$C$4</formula>
    </cfRule>
  </conditionalFormatting>
  <conditionalFormatting sqref="AG25">
    <cfRule type="cellIs" dxfId="207" priority="5130" operator="lessThan">
      <formula>$C$4</formula>
    </cfRule>
  </conditionalFormatting>
  <conditionalFormatting sqref="AG26">
    <cfRule type="cellIs" dxfId="206" priority="5131" operator="lessThan">
      <formula>$C$4</formula>
    </cfRule>
  </conditionalFormatting>
  <conditionalFormatting sqref="AG27">
    <cfRule type="cellIs" dxfId="205" priority="5132" operator="lessThan">
      <formula>$C$4</formula>
    </cfRule>
  </conditionalFormatting>
  <conditionalFormatting sqref="AG28">
    <cfRule type="cellIs" dxfId="204" priority="5133" operator="lessThan">
      <formula>$C$4</formula>
    </cfRule>
  </conditionalFormatting>
  <conditionalFormatting sqref="AG29">
    <cfRule type="cellIs" dxfId="203" priority="5134" operator="lessThan">
      <formula>$C$4</formula>
    </cfRule>
  </conditionalFormatting>
  <conditionalFormatting sqref="AG30">
    <cfRule type="cellIs" dxfId="202" priority="5135" operator="lessThan">
      <formula>$C$4</formula>
    </cfRule>
  </conditionalFormatting>
  <conditionalFormatting sqref="AG31">
    <cfRule type="cellIs" dxfId="201" priority="5136" operator="lessThan">
      <formula>$C$4</formula>
    </cfRule>
  </conditionalFormatting>
  <conditionalFormatting sqref="AG32">
    <cfRule type="cellIs" dxfId="200" priority="5137" operator="lessThan">
      <formula>$C$4</formula>
    </cfRule>
  </conditionalFormatting>
  <conditionalFormatting sqref="AG33">
    <cfRule type="cellIs" dxfId="199" priority="5138" operator="lessThan">
      <formula>$C$4</formula>
    </cfRule>
  </conditionalFormatting>
  <conditionalFormatting sqref="AG34">
    <cfRule type="cellIs" dxfId="198" priority="5139" operator="lessThan">
      <formula>$C$4</formula>
    </cfRule>
  </conditionalFormatting>
  <conditionalFormatting sqref="AG35">
    <cfRule type="cellIs" dxfId="197" priority="5140" operator="lessThan">
      <formula>$C$4</formula>
    </cfRule>
  </conditionalFormatting>
  <conditionalFormatting sqref="AG36">
    <cfRule type="cellIs" dxfId="196" priority="5141" operator="lessThan">
      <formula>$C$4</formula>
    </cfRule>
  </conditionalFormatting>
  <conditionalFormatting sqref="AG37">
    <cfRule type="cellIs" dxfId="195" priority="5142" operator="lessThan">
      <formula>$C$4</formula>
    </cfRule>
  </conditionalFormatting>
  <conditionalFormatting sqref="AG38">
    <cfRule type="cellIs" dxfId="194" priority="5143" operator="lessThan">
      <formula>$C$4</formula>
    </cfRule>
  </conditionalFormatting>
  <conditionalFormatting sqref="AG39">
    <cfRule type="cellIs" dxfId="193" priority="5144" operator="lessThan">
      <formula>$C$4</formula>
    </cfRule>
  </conditionalFormatting>
  <conditionalFormatting sqref="AG40">
    <cfRule type="cellIs" dxfId="192" priority="5145" operator="lessThan">
      <formula>$C$4</formula>
    </cfRule>
  </conditionalFormatting>
  <conditionalFormatting sqref="AG41">
    <cfRule type="cellIs" dxfId="191" priority="5146" operator="lessThan">
      <formula>$C$4</formula>
    </cfRule>
  </conditionalFormatting>
  <conditionalFormatting sqref="AG42">
    <cfRule type="cellIs" dxfId="190" priority="5147" operator="lessThan">
      <formula>$C$4</formula>
    </cfRule>
  </conditionalFormatting>
  <conditionalFormatting sqref="AG43">
    <cfRule type="cellIs" dxfId="189" priority="5148" operator="lessThan">
      <formula>$C$4</formula>
    </cfRule>
  </conditionalFormatting>
  <conditionalFormatting sqref="AG44">
    <cfRule type="cellIs" dxfId="188" priority="5149" operator="lessThan">
      <formula>$C$4</formula>
    </cfRule>
  </conditionalFormatting>
  <conditionalFormatting sqref="AG45">
    <cfRule type="cellIs" dxfId="187" priority="5150" operator="lessThan">
      <formula>$C$4</formula>
    </cfRule>
  </conditionalFormatting>
  <conditionalFormatting sqref="AG46">
    <cfRule type="cellIs" dxfId="186" priority="5151" operator="lessThan">
      <formula>$C$4</formula>
    </cfRule>
  </conditionalFormatting>
  <conditionalFormatting sqref="AT11">
    <cfRule type="cellIs" dxfId="185" priority="5152" operator="lessThan">
      <formula>$C$4</formula>
    </cfRule>
  </conditionalFormatting>
  <conditionalFormatting sqref="AT12">
    <cfRule type="cellIs" dxfId="184" priority="5153" operator="lessThan">
      <formula>$C$4</formula>
    </cfRule>
  </conditionalFormatting>
  <conditionalFormatting sqref="AT13">
    <cfRule type="cellIs" dxfId="183" priority="5154" operator="lessThan">
      <formula>$C$4</formula>
    </cfRule>
  </conditionalFormatting>
  <conditionalFormatting sqref="AT14">
    <cfRule type="cellIs" dxfId="182" priority="5155" operator="lessThan">
      <formula>$C$4</formula>
    </cfRule>
  </conditionalFormatting>
  <conditionalFormatting sqref="AT15">
    <cfRule type="cellIs" dxfId="181" priority="5156" operator="lessThan">
      <formula>$C$4</formula>
    </cfRule>
  </conditionalFormatting>
  <conditionalFormatting sqref="AT16">
    <cfRule type="cellIs" dxfId="180" priority="5157" operator="lessThan">
      <formula>$C$4</formula>
    </cfRule>
  </conditionalFormatting>
  <conditionalFormatting sqref="AT17">
    <cfRule type="cellIs" dxfId="179" priority="5158" operator="lessThan">
      <formula>$C$4</formula>
    </cfRule>
  </conditionalFormatting>
  <conditionalFormatting sqref="AT18">
    <cfRule type="cellIs" dxfId="178" priority="5159" operator="lessThan">
      <formula>$C$4</formula>
    </cfRule>
  </conditionalFormatting>
  <conditionalFormatting sqref="AT19">
    <cfRule type="cellIs" dxfId="177" priority="5160" operator="lessThan">
      <formula>$C$4</formula>
    </cfRule>
  </conditionalFormatting>
  <conditionalFormatting sqref="AT20">
    <cfRule type="cellIs" dxfId="176" priority="5161" operator="lessThan">
      <formula>$C$4</formula>
    </cfRule>
  </conditionalFormatting>
  <conditionalFormatting sqref="AT21">
    <cfRule type="cellIs" dxfId="175" priority="5162" operator="lessThan">
      <formula>$C$4</formula>
    </cfRule>
  </conditionalFormatting>
  <conditionalFormatting sqref="AT22">
    <cfRule type="cellIs" dxfId="174" priority="5163" operator="lessThan">
      <formula>$C$4</formula>
    </cfRule>
  </conditionalFormatting>
  <conditionalFormatting sqref="AT23">
    <cfRule type="cellIs" dxfId="173" priority="5164" operator="lessThan">
      <formula>$C$4</formula>
    </cfRule>
  </conditionalFormatting>
  <conditionalFormatting sqref="AT24">
    <cfRule type="cellIs" dxfId="172" priority="5165" operator="lessThan">
      <formula>$C$4</formula>
    </cfRule>
  </conditionalFormatting>
  <conditionalFormatting sqref="AT25">
    <cfRule type="cellIs" dxfId="171" priority="5166" operator="lessThan">
      <formula>$C$4</formula>
    </cfRule>
  </conditionalFormatting>
  <conditionalFormatting sqref="AT26">
    <cfRule type="cellIs" dxfId="170" priority="5167" operator="lessThan">
      <formula>$C$4</formula>
    </cfRule>
  </conditionalFormatting>
  <conditionalFormatting sqref="AT27">
    <cfRule type="cellIs" dxfId="169" priority="5168" operator="lessThan">
      <formula>$C$4</formula>
    </cfRule>
  </conditionalFormatting>
  <conditionalFormatting sqref="AT28">
    <cfRule type="cellIs" dxfId="168" priority="5169" operator="lessThan">
      <formula>$C$4</formula>
    </cfRule>
  </conditionalFormatting>
  <conditionalFormatting sqref="AT29">
    <cfRule type="cellIs" dxfId="167" priority="5170" operator="lessThan">
      <formula>$C$4</formula>
    </cfRule>
  </conditionalFormatting>
  <conditionalFormatting sqref="AT30">
    <cfRule type="cellIs" dxfId="166" priority="5171" operator="lessThan">
      <formula>$C$4</formula>
    </cfRule>
  </conditionalFormatting>
  <conditionalFormatting sqref="AT31">
    <cfRule type="cellIs" dxfId="165" priority="5172" operator="lessThan">
      <formula>$C$4</formula>
    </cfRule>
  </conditionalFormatting>
  <conditionalFormatting sqref="AT32">
    <cfRule type="cellIs" dxfId="164" priority="5173" operator="lessThan">
      <formula>$C$4</formula>
    </cfRule>
  </conditionalFormatting>
  <conditionalFormatting sqref="AT33">
    <cfRule type="cellIs" dxfId="163" priority="5174" operator="lessThan">
      <formula>$C$4</formula>
    </cfRule>
  </conditionalFormatting>
  <conditionalFormatting sqref="AT34">
    <cfRule type="cellIs" dxfId="162" priority="5175" operator="lessThan">
      <formula>$C$4</formula>
    </cfRule>
  </conditionalFormatting>
  <conditionalFormatting sqref="AT35">
    <cfRule type="cellIs" dxfId="161" priority="5176" operator="lessThan">
      <formula>$C$4</formula>
    </cfRule>
  </conditionalFormatting>
  <conditionalFormatting sqref="AT36">
    <cfRule type="cellIs" dxfId="160" priority="5177" operator="lessThan">
      <formula>$C$4</formula>
    </cfRule>
  </conditionalFormatting>
  <conditionalFormatting sqref="AT37">
    <cfRule type="cellIs" dxfId="159" priority="5178" operator="lessThan">
      <formula>$C$4</formula>
    </cfRule>
  </conditionalFormatting>
  <conditionalFormatting sqref="AT38">
    <cfRule type="cellIs" dxfId="158" priority="5179" operator="lessThan">
      <formula>$C$4</formula>
    </cfRule>
  </conditionalFormatting>
  <conditionalFormatting sqref="AT39">
    <cfRule type="cellIs" dxfId="157" priority="5180" operator="lessThan">
      <formula>$C$4</formula>
    </cfRule>
  </conditionalFormatting>
  <conditionalFormatting sqref="AT40">
    <cfRule type="cellIs" dxfId="156" priority="5181" operator="lessThan">
      <formula>$C$4</formula>
    </cfRule>
  </conditionalFormatting>
  <conditionalFormatting sqref="AT41">
    <cfRule type="cellIs" dxfId="155" priority="5182" operator="lessThan">
      <formula>$C$4</formula>
    </cfRule>
  </conditionalFormatting>
  <conditionalFormatting sqref="AT42">
    <cfRule type="cellIs" dxfId="154" priority="5183" operator="lessThan">
      <formula>$C$4</formula>
    </cfRule>
  </conditionalFormatting>
  <conditionalFormatting sqref="AT43">
    <cfRule type="cellIs" dxfId="153" priority="5184" operator="lessThan">
      <formula>$C$4</formula>
    </cfRule>
  </conditionalFormatting>
  <conditionalFormatting sqref="AT44">
    <cfRule type="cellIs" dxfId="152" priority="5185" operator="lessThan">
      <formula>$C$4</formula>
    </cfRule>
  </conditionalFormatting>
  <conditionalFormatting sqref="AT45">
    <cfRule type="cellIs" dxfId="151" priority="5186" operator="lessThan">
      <formula>$C$4</formula>
    </cfRule>
  </conditionalFormatting>
  <conditionalFormatting sqref="AT46">
    <cfRule type="cellIs" dxfId="150" priority="5187" operator="lessThan">
      <formula>$C$4</formula>
    </cfRule>
  </conditionalFormatting>
  <conditionalFormatting sqref="AX11">
    <cfRule type="cellIs" dxfId="149" priority="5188" operator="lessThan">
      <formula>$C$4</formula>
    </cfRule>
  </conditionalFormatting>
  <conditionalFormatting sqref="AX11">
    <cfRule type="cellIs" dxfId="148" priority="5189" operator="lessThan">
      <formula>$C$4</formula>
    </cfRule>
  </conditionalFormatting>
  <conditionalFormatting sqref="AX12">
    <cfRule type="cellIs" dxfId="147" priority="5190" operator="lessThan">
      <formula>$C$4</formula>
    </cfRule>
  </conditionalFormatting>
  <conditionalFormatting sqref="AX12">
    <cfRule type="cellIs" dxfId="146" priority="5191" operator="lessThan">
      <formula>$C$4</formula>
    </cfRule>
  </conditionalFormatting>
  <conditionalFormatting sqref="AX13">
    <cfRule type="cellIs" dxfId="145" priority="5192" operator="lessThan">
      <formula>$C$4</formula>
    </cfRule>
  </conditionalFormatting>
  <conditionalFormatting sqref="AX13">
    <cfRule type="cellIs" dxfId="144" priority="5193" operator="lessThan">
      <formula>$C$4</formula>
    </cfRule>
  </conditionalFormatting>
  <conditionalFormatting sqref="AX14">
    <cfRule type="cellIs" dxfId="143" priority="5194" operator="lessThan">
      <formula>$C$4</formula>
    </cfRule>
  </conditionalFormatting>
  <conditionalFormatting sqref="AX14">
    <cfRule type="cellIs" dxfId="142" priority="5195" operator="lessThan">
      <formula>$C$4</formula>
    </cfRule>
  </conditionalFormatting>
  <conditionalFormatting sqref="AX15">
    <cfRule type="cellIs" dxfId="141" priority="5196" operator="lessThan">
      <formula>$C$4</formula>
    </cfRule>
  </conditionalFormatting>
  <conditionalFormatting sqref="AX15">
    <cfRule type="cellIs" dxfId="140" priority="5197" operator="lessThan">
      <formula>$C$4</formula>
    </cfRule>
  </conditionalFormatting>
  <conditionalFormatting sqref="AX16">
    <cfRule type="cellIs" dxfId="139" priority="5198" operator="lessThan">
      <formula>$C$4</formula>
    </cfRule>
  </conditionalFormatting>
  <conditionalFormatting sqref="AX16">
    <cfRule type="cellIs" dxfId="138" priority="5199" operator="lessThan">
      <formula>$C$4</formula>
    </cfRule>
  </conditionalFormatting>
  <conditionalFormatting sqref="AX17">
    <cfRule type="cellIs" dxfId="137" priority="5200" operator="lessThan">
      <formula>$C$4</formula>
    </cfRule>
  </conditionalFormatting>
  <conditionalFormatting sqref="AX17">
    <cfRule type="cellIs" dxfId="136" priority="5201" operator="lessThan">
      <formula>$C$4</formula>
    </cfRule>
  </conditionalFormatting>
  <conditionalFormatting sqref="AX18">
    <cfRule type="cellIs" dxfId="135" priority="5202" operator="lessThan">
      <formula>$C$4</formula>
    </cfRule>
  </conditionalFormatting>
  <conditionalFormatting sqref="AX18">
    <cfRule type="cellIs" dxfId="134" priority="5203" operator="lessThan">
      <formula>$C$4</formula>
    </cfRule>
  </conditionalFormatting>
  <conditionalFormatting sqref="AX19">
    <cfRule type="cellIs" dxfId="133" priority="5204" operator="lessThan">
      <formula>$C$4</formula>
    </cfRule>
  </conditionalFormatting>
  <conditionalFormatting sqref="AX19">
    <cfRule type="cellIs" dxfId="132" priority="5205" operator="lessThan">
      <formula>$C$4</formula>
    </cfRule>
  </conditionalFormatting>
  <conditionalFormatting sqref="AX20">
    <cfRule type="cellIs" dxfId="131" priority="5206" operator="lessThan">
      <formula>$C$4</formula>
    </cfRule>
  </conditionalFormatting>
  <conditionalFormatting sqref="AX20">
    <cfRule type="cellIs" dxfId="130" priority="5207" operator="lessThan">
      <formula>$C$4</formula>
    </cfRule>
  </conditionalFormatting>
  <conditionalFormatting sqref="AX21">
    <cfRule type="cellIs" dxfId="129" priority="5208" operator="lessThan">
      <formula>$C$4</formula>
    </cfRule>
  </conditionalFormatting>
  <conditionalFormatting sqref="AX21">
    <cfRule type="cellIs" dxfId="128" priority="5209" operator="lessThan">
      <formula>$C$4</formula>
    </cfRule>
  </conditionalFormatting>
  <conditionalFormatting sqref="AX22">
    <cfRule type="cellIs" dxfId="127" priority="5210" operator="lessThan">
      <formula>$C$4</formula>
    </cfRule>
  </conditionalFormatting>
  <conditionalFormatting sqref="AX22">
    <cfRule type="cellIs" dxfId="126" priority="5211" operator="lessThan">
      <formula>$C$4</formula>
    </cfRule>
  </conditionalFormatting>
  <conditionalFormatting sqref="AX23">
    <cfRule type="cellIs" dxfId="125" priority="5212" operator="lessThan">
      <formula>$C$4</formula>
    </cfRule>
  </conditionalFormatting>
  <conditionalFormatting sqref="AX23">
    <cfRule type="cellIs" dxfId="124" priority="5213" operator="lessThan">
      <formula>$C$4</formula>
    </cfRule>
  </conditionalFormatting>
  <conditionalFormatting sqref="AX24">
    <cfRule type="cellIs" dxfId="123" priority="5214" operator="lessThan">
      <formula>$C$4</formula>
    </cfRule>
  </conditionalFormatting>
  <conditionalFormatting sqref="AX24">
    <cfRule type="cellIs" dxfId="122" priority="5215" operator="lessThan">
      <formula>$C$4</formula>
    </cfRule>
  </conditionalFormatting>
  <conditionalFormatting sqref="AX25">
    <cfRule type="cellIs" dxfId="121" priority="5216" operator="lessThan">
      <formula>$C$4</formula>
    </cfRule>
  </conditionalFormatting>
  <conditionalFormatting sqref="AX25">
    <cfRule type="cellIs" dxfId="120" priority="5217" operator="lessThan">
      <formula>$C$4</formula>
    </cfRule>
  </conditionalFormatting>
  <conditionalFormatting sqref="AX26">
    <cfRule type="cellIs" dxfId="119" priority="5218" operator="lessThan">
      <formula>$C$4</formula>
    </cfRule>
  </conditionalFormatting>
  <conditionalFormatting sqref="AX26">
    <cfRule type="cellIs" dxfId="118" priority="5219" operator="lessThan">
      <formula>$C$4</formula>
    </cfRule>
  </conditionalFormatting>
  <conditionalFormatting sqref="AX27">
    <cfRule type="cellIs" dxfId="117" priority="5220" operator="lessThan">
      <formula>$C$4</formula>
    </cfRule>
  </conditionalFormatting>
  <conditionalFormatting sqref="AX27">
    <cfRule type="cellIs" dxfId="116" priority="5221" operator="lessThan">
      <formula>$C$4</formula>
    </cfRule>
  </conditionalFormatting>
  <conditionalFormatting sqref="AX28">
    <cfRule type="cellIs" dxfId="115" priority="5222" operator="lessThan">
      <formula>$C$4</formula>
    </cfRule>
  </conditionalFormatting>
  <conditionalFormatting sqref="AX28">
    <cfRule type="cellIs" dxfId="114" priority="5223" operator="lessThan">
      <formula>$C$4</formula>
    </cfRule>
  </conditionalFormatting>
  <conditionalFormatting sqref="AX29">
    <cfRule type="cellIs" dxfId="113" priority="5224" operator="lessThan">
      <formula>$C$4</formula>
    </cfRule>
  </conditionalFormatting>
  <conditionalFormatting sqref="AX29">
    <cfRule type="cellIs" dxfId="112" priority="5225" operator="lessThan">
      <formula>$C$4</formula>
    </cfRule>
  </conditionalFormatting>
  <conditionalFormatting sqref="AX30">
    <cfRule type="cellIs" dxfId="111" priority="5226" operator="lessThan">
      <formula>$C$4</formula>
    </cfRule>
  </conditionalFormatting>
  <conditionalFormatting sqref="AX30">
    <cfRule type="cellIs" dxfId="110" priority="5227" operator="lessThan">
      <formula>$C$4</formula>
    </cfRule>
  </conditionalFormatting>
  <conditionalFormatting sqref="AX31">
    <cfRule type="cellIs" dxfId="109" priority="5228" operator="lessThan">
      <formula>$C$4</formula>
    </cfRule>
  </conditionalFormatting>
  <conditionalFormatting sqref="AX31">
    <cfRule type="cellIs" dxfId="108" priority="5229" operator="lessThan">
      <formula>$C$4</formula>
    </cfRule>
  </conditionalFormatting>
  <conditionalFormatting sqref="AX32">
    <cfRule type="cellIs" dxfId="107" priority="5230" operator="lessThan">
      <formula>$C$4</formula>
    </cfRule>
  </conditionalFormatting>
  <conditionalFormatting sqref="AX32">
    <cfRule type="cellIs" dxfId="106" priority="5231" operator="lessThan">
      <formula>$C$4</formula>
    </cfRule>
  </conditionalFormatting>
  <conditionalFormatting sqref="AX33">
    <cfRule type="cellIs" dxfId="105" priority="5232" operator="lessThan">
      <formula>$C$4</formula>
    </cfRule>
  </conditionalFormatting>
  <conditionalFormatting sqref="AX33">
    <cfRule type="cellIs" dxfId="104" priority="5233" operator="lessThan">
      <formula>$C$4</formula>
    </cfRule>
  </conditionalFormatting>
  <conditionalFormatting sqref="AX34">
    <cfRule type="cellIs" dxfId="103" priority="5234" operator="lessThan">
      <formula>$C$4</formula>
    </cfRule>
  </conditionalFormatting>
  <conditionalFormatting sqref="AX34">
    <cfRule type="cellIs" dxfId="102" priority="5235" operator="lessThan">
      <formula>$C$4</formula>
    </cfRule>
  </conditionalFormatting>
  <conditionalFormatting sqref="AX35">
    <cfRule type="cellIs" dxfId="101" priority="5236" operator="lessThan">
      <formula>$C$4</formula>
    </cfRule>
  </conditionalFormatting>
  <conditionalFormatting sqref="AX35">
    <cfRule type="cellIs" dxfId="100" priority="5237" operator="lessThan">
      <formula>$C$4</formula>
    </cfRule>
  </conditionalFormatting>
  <conditionalFormatting sqref="AX36">
    <cfRule type="cellIs" dxfId="99" priority="5238" operator="lessThan">
      <formula>$C$4</formula>
    </cfRule>
  </conditionalFormatting>
  <conditionalFormatting sqref="AX36">
    <cfRule type="cellIs" dxfId="98" priority="5239" operator="lessThan">
      <formula>$C$4</formula>
    </cfRule>
  </conditionalFormatting>
  <conditionalFormatting sqref="AX37">
    <cfRule type="cellIs" dxfId="97" priority="5240" operator="lessThan">
      <formula>$C$4</formula>
    </cfRule>
  </conditionalFormatting>
  <conditionalFormatting sqref="AX37">
    <cfRule type="cellIs" dxfId="96" priority="5241" operator="lessThan">
      <formula>$C$4</formula>
    </cfRule>
  </conditionalFormatting>
  <conditionalFormatting sqref="AX38">
    <cfRule type="cellIs" dxfId="95" priority="5242" operator="lessThan">
      <formula>$C$4</formula>
    </cfRule>
  </conditionalFormatting>
  <conditionalFormatting sqref="AX38">
    <cfRule type="cellIs" dxfId="94" priority="5243" operator="lessThan">
      <formula>$C$4</formula>
    </cfRule>
  </conditionalFormatting>
  <conditionalFormatting sqref="AX39">
    <cfRule type="cellIs" dxfId="93" priority="5244" operator="lessThan">
      <formula>$C$4</formula>
    </cfRule>
  </conditionalFormatting>
  <conditionalFormatting sqref="AX39">
    <cfRule type="cellIs" dxfId="92" priority="5245" operator="lessThan">
      <formula>$C$4</formula>
    </cfRule>
  </conditionalFormatting>
  <conditionalFormatting sqref="AX40">
    <cfRule type="cellIs" dxfId="91" priority="5246" operator="lessThan">
      <formula>$C$4</formula>
    </cfRule>
  </conditionalFormatting>
  <conditionalFormatting sqref="AX40">
    <cfRule type="cellIs" dxfId="90" priority="5247" operator="lessThan">
      <formula>$C$4</formula>
    </cfRule>
  </conditionalFormatting>
  <conditionalFormatting sqref="AX41">
    <cfRule type="cellIs" dxfId="89" priority="5248" operator="lessThan">
      <formula>$C$4</formula>
    </cfRule>
  </conditionalFormatting>
  <conditionalFormatting sqref="AX41">
    <cfRule type="cellIs" dxfId="88" priority="5249" operator="lessThan">
      <formula>$C$4</formula>
    </cfRule>
  </conditionalFormatting>
  <conditionalFormatting sqref="AX42">
    <cfRule type="cellIs" dxfId="87" priority="5250" operator="lessThan">
      <formula>$C$4</formula>
    </cfRule>
  </conditionalFormatting>
  <conditionalFormatting sqref="AX42">
    <cfRule type="cellIs" dxfId="86" priority="5251" operator="lessThan">
      <formula>$C$4</formula>
    </cfRule>
  </conditionalFormatting>
  <conditionalFormatting sqref="AX43">
    <cfRule type="cellIs" dxfId="85" priority="5252" operator="lessThan">
      <formula>$C$4</formula>
    </cfRule>
  </conditionalFormatting>
  <conditionalFormatting sqref="AX43">
    <cfRule type="cellIs" dxfId="84" priority="5253" operator="lessThan">
      <formula>$C$4</formula>
    </cfRule>
  </conditionalFormatting>
  <conditionalFormatting sqref="AX44">
    <cfRule type="cellIs" dxfId="83" priority="5254" operator="lessThan">
      <formula>$C$4</formula>
    </cfRule>
  </conditionalFormatting>
  <conditionalFormatting sqref="AX44">
    <cfRule type="cellIs" dxfId="82" priority="5255" operator="lessThan">
      <formula>$C$4</formula>
    </cfRule>
  </conditionalFormatting>
  <conditionalFormatting sqref="AX45">
    <cfRule type="cellIs" dxfId="81" priority="5256" operator="lessThan">
      <formula>$C$4</formula>
    </cfRule>
  </conditionalFormatting>
  <conditionalFormatting sqref="AX45">
    <cfRule type="cellIs" dxfId="80" priority="5257" operator="lessThan">
      <formula>$C$4</formula>
    </cfRule>
  </conditionalFormatting>
  <conditionalFormatting sqref="AX46">
    <cfRule type="cellIs" dxfId="79" priority="5258" operator="lessThan">
      <formula>$C$4</formula>
    </cfRule>
  </conditionalFormatting>
  <conditionalFormatting sqref="AX46">
    <cfRule type="cellIs" dxfId="78" priority="5259" operator="lessThan">
      <formula>$C$4</formula>
    </cfRule>
  </conditionalFormatting>
  <conditionalFormatting sqref="BA11">
    <cfRule type="cellIs" dxfId="77" priority="5260" operator="lessThan">
      <formula>$C$4</formula>
    </cfRule>
  </conditionalFormatting>
  <conditionalFormatting sqref="BA12">
    <cfRule type="cellIs" dxfId="76" priority="5261" operator="lessThan">
      <formula>$C$4</formula>
    </cfRule>
  </conditionalFormatting>
  <conditionalFormatting sqref="BA13">
    <cfRule type="cellIs" dxfId="75" priority="5262" operator="lessThan">
      <formula>$C$4</formula>
    </cfRule>
  </conditionalFormatting>
  <conditionalFormatting sqref="BA14">
    <cfRule type="cellIs" dxfId="74" priority="5263" operator="lessThan">
      <formula>$C$4</formula>
    </cfRule>
  </conditionalFormatting>
  <conditionalFormatting sqref="BA15">
    <cfRule type="cellIs" dxfId="73" priority="5264" operator="lessThan">
      <formula>$C$4</formula>
    </cfRule>
  </conditionalFormatting>
  <conditionalFormatting sqref="BA16">
    <cfRule type="cellIs" dxfId="72" priority="5265" operator="lessThan">
      <formula>$C$4</formula>
    </cfRule>
  </conditionalFormatting>
  <conditionalFormatting sqref="BA17">
    <cfRule type="cellIs" dxfId="71" priority="5266" operator="lessThan">
      <formula>$C$4</formula>
    </cfRule>
  </conditionalFormatting>
  <conditionalFormatting sqref="BA18">
    <cfRule type="cellIs" dxfId="70" priority="5267" operator="lessThan">
      <formula>$C$4</formula>
    </cfRule>
  </conditionalFormatting>
  <conditionalFormatting sqref="BA19">
    <cfRule type="cellIs" dxfId="69" priority="5268" operator="lessThan">
      <formula>$C$4</formula>
    </cfRule>
  </conditionalFormatting>
  <conditionalFormatting sqref="BA20">
    <cfRule type="cellIs" dxfId="68" priority="5269" operator="lessThan">
      <formula>$C$4</formula>
    </cfRule>
  </conditionalFormatting>
  <conditionalFormatting sqref="BA21">
    <cfRule type="cellIs" dxfId="67" priority="5270" operator="lessThan">
      <formula>$C$4</formula>
    </cfRule>
  </conditionalFormatting>
  <conditionalFormatting sqref="BA22">
    <cfRule type="cellIs" dxfId="66" priority="5271" operator="lessThan">
      <formula>$C$4</formula>
    </cfRule>
  </conditionalFormatting>
  <conditionalFormatting sqref="BA23">
    <cfRule type="cellIs" dxfId="65" priority="5272" operator="lessThan">
      <formula>$C$4</formula>
    </cfRule>
  </conditionalFormatting>
  <conditionalFormatting sqref="BA24">
    <cfRule type="cellIs" dxfId="64" priority="5273" operator="lessThan">
      <formula>$C$4</formula>
    </cfRule>
  </conditionalFormatting>
  <conditionalFormatting sqref="BA25">
    <cfRule type="cellIs" dxfId="63" priority="5274" operator="lessThan">
      <formula>$C$4</formula>
    </cfRule>
  </conditionalFormatting>
  <conditionalFormatting sqref="BA26">
    <cfRule type="cellIs" dxfId="62" priority="5275" operator="lessThan">
      <formula>$C$4</formula>
    </cfRule>
  </conditionalFormatting>
  <conditionalFormatting sqref="BA27">
    <cfRule type="cellIs" dxfId="61" priority="5276" operator="lessThan">
      <formula>$C$4</formula>
    </cfRule>
  </conditionalFormatting>
  <conditionalFormatting sqref="BA28">
    <cfRule type="cellIs" dxfId="60" priority="5277" operator="lessThan">
      <formula>$C$4</formula>
    </cfRule>
  </conditionalFormatting>
  <conditionalFormatting sqref="BA29">
    <cfRule type="cellIs" dxfId="59" priority="5278" operator="lessThan">
      <formula>$C$4</formula>
    </cfRule>
  </conditionalFormatting>
  <conditionalFormatting sqref="BA30">
    <cfRule type="cellIs" dxfId="58" priority="5279" operator="lessThan">
      <formula>$C$4</formula>
    </cfRule>
  </conditionalFormatting>
  <conditionalFormatting sqref="BA31">
    <cfRule type="cellIs" dxfId="57" priority="5280" operator="lessThan">
      <formula>$C$4</formula>
    </cfRule>
  </conditionalFormatting>
  <conditionalFormatting sqref="BA32">
    <cfRule type="cellIs" dxfId="56" priority="5281" operator="lessThan">
      <formula>$C$4</formula>
    </cfRule>
  </conditionalFormatting>
  <conditionalFormatting sqref="BA33">
    <cfRule type="cellIs" dxfId="55" priority="5282" operator="lessThan">
      <formula>$C$4</formula>
    </cfRule>
  </conditionalFormatting>
  <conditionalFormatting sqref="BA34">
    <cfRule type="cellIs" dxfId="54" priority="5283" operator="lessThan">
      <formula>$C$4</formula>
    </cfRule>
  </conditionalFormatting>
  <conditionalFormatting sqref="BA35">
    <cfRule type="cellIs" dxfId="53" priority="5284" operator="lessThan">
      <formula>$C$4</formula>
    </cfRule>
  </conditionalFormatting>
  <conditionalFormatting sqref="BA36">
    <cfRule type="cellIs" dxfId="52" priority="5285" operator="lessThan">
      <formula>$C$4</formula>
    </cfRule>
  </conditionalFormatting>
  <conditionalFormatting sqref="BA37">
    <cfRule type="cellIs" dxfId="51" priority="5286" operator="lessThan">
      <formula>$C$4</formula>
    </cfRule>
  </conditionalFormatting>
  <conditionalFormatting sqref="BA38">
    <cfRule type="cellIs" dxfId="50" priority="5287" operator="lessThan">
      <formula>$C$4</formula>
    </cfRule>
  </conditionalFormatting>
  <conditionalFormatting sqref="BA39">
    <cfRule type="cellIs" dxfId="49" priority="5288" operator="lessThan">
      <formula>$C$4</formula>
    </cfRule>
  </conditionalFormatting>
  <conditionalFormatting sqref="BA40">
    <cfRule type="cellIs" dxfId="48" priority="5289" operator="lessThan">
      <formula>$C$4</formula>
    </cfRule>
  </conditionalFormatting>
  <conditionalFormatting sqref="BA41">
    <cfRule type="cellIs" dxfId="47" priority="5290" operator="lessThan">
      <formula>$C$4</formula>
    </cfRule>
  </conditionalFormatting>
  <conditionalFormatting sqref="BA42">
    <cfRule type="cellIs" dxfId="46" priority="5291" operator="lessThan">
      <formula>$C$4</formula>
    </cfRule>
  </conditionalFormatting>
  <conditionalFormatting sqref="BA43">
    <cfRule type="cellIs" dxfId="45" priority="5292" operator="lessThan">
      <formula>$C$4</formula>
    </cfRule>
  </conditionalFormatting>
  <conditionalFormatting sqref="BA44">
    <cfRule type="cellIs" dxfId="44" priority="5293" operator="lessThan">
      <formula>$C$4</formula>
    </cfRule>
  </conditionalFormatting>
  <conditionalFormatting sqref="BA45">
    <cfRule type="cellIs" dxfId="43" priority="5294" operator="lessThan">
      <formula>$C$4</formula>
    </cfRule>
  </conditionalFormatting>
  <conditionalFormatting sqref="BA46">
    <cfRule type="cellIs" dxfId="42" priority="5295" operator="lessThan">
      <formula>$C$4</formula>
    </cfRule>
  </conditionalFormatting>
  <conditionalFormatting sqref="BS11">
    <cfRule type="cellIs" dxfId="41" priority="5296" operator="lessThan">
      <formula>$C$4</formula>
    </cfRule>
  </conditionalFormatting>
  <conditionalFormatting sqref="BS12">
    <cfRule type="cellIs" dxfId="40" priority="5297" operator="lessThan">
      <formula>$C$4</formula>
    </cfRule>
  </conditionalFormatting>
  <conditionalFormatting sqref="BS13">
    <cfRule type="cellIs" dxfId="39" priority="5298" operator="lessThan">
      <formula>$C$4</formula>
    </cfRule>
  </conditionalFormatting>
  <conditionalFormatting sqref="BS14">
    <cfRule type="cellIs" dxfId="38" priority="5299" operator="lessThan">
      <formula>$C$4</formula>
    </cfRule>
  </conditionalFormatting>
  <conditionalFormatting sqref="BS15">
    <cfRule type="cellIs" dxfId="37" priority="5300" operator="lessThan">
      <formula>$C$4</formula>
    </cfRule>
  </conditionalFormatting>
  <conditionalFormatting sqref="BS16">
    <cfRule type="cellIs" dxfId="36" priority="5301" operator="lessThan">
      <formula>$C$4</formula>
    </cfRule>
  </conditionalFormatting>
  <conditionalFormatting sqref="BS17">
    <cfRule type="cellIs" dxfId="35" priority="5302" operator="lessThan">
      <formula>$C$4</formula>
    </cfRule>
  </conditionalFormatting>
  <conditionalFormatting sqref="BS18">
    <cfRule type="cellIs" dxfId="34" priority="5303" operator="lessThan">
      <formula>$C$4</formula>
    </cfRule>
  </conditionalFormatting>
  <conditionalFormatting sqref="BS19">
    <cfRule type="cellIs" dxfId="33" priority="5304" operator="lessThan">
      <formula>$C$4</formula>
    </cfRule>
  </conditionalFormatting>
  <conditionalFormatting sqref="BS20">
    <cfRule type="cellIs" dxfId="32" priority="5305" operator="lessThan">
      <formula>$C$4</formula>
    </cfRule>
  </conditionalFormatting>
  <conditionalFormatting sqref="BS21">
    <cfRule type="cellIs" dxfId="31" priority="5306" operator="lessThan">
      <formula>$C$4</formula>
    </cfRule>
  </conditionalFormatting>
  <conditionalFormatting sqref="BS22">
    <cfRule type="cellIs" dxfId="30" priority="5307" operator="lessThan">
      <formula>$C$4</formula>
    </cfRule>
  </conditionalFormatting>
  <conditionalFormatting sqref="BS23">
    <cfRule type="cellIs" dxfId="29" priority="5308" operator="lessThan">
      <formula>$C$4</formula>
    </cfRule>
  </conditionalFormatting>
  <conditionalFormatting sqref="BS24">
    <cfRule type="cellIs" dxfId="28" priority="5309" operator="lessThan">
      <formula>$C$4</formula>
    </cfRule>
  </conditionalFormatting>
  <conditionalFormatting sqref="BS25">
    <cfRule type="cellIs" dxfId="27" priority="5310" operator="lessThan">
      <formula>$C$4</formula>
    </cfRule>
  </conditionalFormatting>
  <conditionalFormatting sqref="BS26">
    <cfRule type="cellIs" dxfId="26" priority="5311" operator="lessThan">
      <formula>$C$4</formula>
    </cfRule>
  </conditionalFormatting>
  <conditionalFormatting sqref="BS27">
    <cfRule type="cellIs" dxfId="25" priority="5312" operator="lessThan">
      <formula>$C$4</formula>
    </cfRule>
  </conditionalFormatting>
  <conditionalFormatting sqref="BS28">
    <cfRule type="cellIs" dxfId="24" priority="5313" operator="lessThan">
      <formula>$C$4</formula>
    </cfRule>
  </conditionalFormatting>
  <conditionalFormatting sqref="BS29">
    <cfRule type="cellIs" dxfId="23" priority="5314" operator="lessThan">
      <formula>$C$4</formula>
    </cfRule>
  </conditionalFormatting>
  <conditionalFormatting sqref="BS30">
    <cfRule type="cellIs" dxfId="22" priority="5315" operator="lessThan">
      <formula>$C$4</formula>
    </cfRule>
  </conditionalFormatting>
  <conditionalFormatting sqref="BS31">
    <cfRule type="cellIs" dxfId="21" priority="5316" operator="lessThan">
      <formula>$C$4</formula>
    </cfRule>
  </conditionalFormatting>
  <conditionalFormatting sqref="BS32">
    <cfRule type="cellIs" dxfId="20" priority="5317" operator="lessThan">
      <formula>$C$4</formula>
    </cfRule>
  </conditionalFormatting>
  <conditionalFormatting sqref="BS33">
    <cfRule type="cellIs" dxfId="19" priority="5318" operator="lessThan">
      <formula>$C$4</formula>
    </cfRule>
  </conditionalFormatting>
  <conditionalFormatting sqref="BS34">
    <cfRule type="cellIs" dxfId="18" priority="5319" operator="lessThan">
      <formula>$C$4</formula>
    </cfRule>
  </conditionalFormatting>
  <conditionalFormatting sqref="BS35">
    <cfRule type="cellIs" dxfId="17" priority="5320" operator="lessThan">
      <formula>$C$4</formula>
    </cfRule>
  </conditionalFormatting>
  <conditionalFormatting sqref="BS36">
    <cfRule type="cellIs" dxfId="16" priority="5321" operator="lessThan">
      <formula>$C$4</formula>
    </cfRule>
  </conditionalFormatting>
  <conditionalFormatting sqref="BS37">
    <cfRule type="cellIs" dxfId="15" priority="5322" operator="lessThan">
      <formula>$C$4</formula>
    </cfRule>
  </conditionalFormatting>
  <conditionalFormatting sqref="BS38">
    <cfRule type="cellIs" dxfId="14" priority="5323" operator="lessThan">
      <formula>$C$4</formula>
    </cfRule>
  </conditionalFormatting>
  <conditionalFormatting sqref="BS39">
    <cfRule type="cellIs" dxfId="13" priority="5324" operator="lessThan">
      <formula>$C$4</formula>
    </cfRule>
  </conditionalFormatting>
  <conditionalFormatting sqref="BS40">
    <cfRule type="cellIs" dxfId="12" priority="5325" operator="lessThan">
      <formula>$C$4</formula>
    </cfRule>
  </conditionalFormatting>
  <conditionalFormatting sqref="BS41">
    <cfRule type="cellIs" dxfId="11" priority="5326" operator="lessThan">
      <formula>$C$4</formula>
    </cfRule>
  </conditionalFormatting>
  <conditionalFormatting sqref="BS42">
    <cfRule type="cellIs" dxfId="10" priority="5327" operator="lessThan">
      <formula>$C$4</formula>
    </cfRule>
  </conditionalFormatting>
  <conditionalFormatting sqref="BS43">
    <cfRule type="cellIs" dxfId="9" priority="5328" operator="lessThan">
      <formula>$C$4</formula>
    </cfRule>
  </conditionalFormatting>
  <conditionalFormatting sqref="BS44">
    <cfRule type="cellIs" dxfId="8" priority="5329" operator="lessThan">
      <formula>$C$4</formula>
    </cfRule>
  </conditionalFormatting>
  <conditionalFormatting sqref="BS45">
    <cfRule type="cellIs" dxfId="7" priority="5330" operator="lessThan">
      <formula>$C$4</formula>
    </cfRule>
  </conditionalFormatting>
  <conditionalFormatting sqref="BS46">
    <cfRule type="cellIs" dxfId="6" priority="5331" operator="lessThan">
      <formula>$C$4</formula>
    </cfRule>
  </conditionalFormatting>
  <conditionalFormatting sqref="CW10">
    <cfRule type="cellIs" dxfId="5" priority="5332" operator="lessThan">
      <formula>1</formula>
    </cfRule>
  </conditionalFormatting>
  <conditionalFormatting sqref="CW11">
    <cfRule type="cellIs" dxfId="4" priority="5333" operator="lessThan">
      <formula>1</formula>
    </cfRule>
  </conditionalFormatting>
  <conditionalFormatting sqref="CW12">
    <cfRule type="cellIs" dxfId="3" priority="5334" operator="lessThan">
      <formula>1</formula>
    </cfRule>
  </conditionalFormatting>
  <conditionalFormatting sqref="CW23">
    <cfRule type="cellIs" dxfId="2" priority="5335" operator="lessThan">
      <formula>1</formula>
    </cfRule>
  </conditionalFormatting>
  <conditionalFormatting sqref="CW24">
    <cfRule type="cellIs" dxfId="1" priority="5336" operator="lessThan">
      <formula>1</formula>
    </cfRule>
  </conditionalFormatting>
  <conditionalFormatting sqref="CW25">
    <cfRule type="cellIs" dxfId="0" priority="5337" operator="lessThan">
      <formula>1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nuc</cp:lastModifiedBy>
  <dcterms:modified xsi:type="dcterms:W3CDTF">2020-01-16T06:41:06Z</dcterms:modified>
</cp:coreProperties>
</file>