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E:\NILAI NEW\"/>
    </mc:Choice>
  </mc:AlternateContent>
  <bookViews>
    <workbookView xWindow="0" yWindow="0" windowWidth="15360" windowHeight="5145" activeTab="2"/>
  </bookViews>
  <sheets>
    <sheet name="XI IPS 3" sheetId="1" r:id="rId1"/>
    <sheet name="XI IPS 4" sheetId="2" r:id="rId2"/>
    <sheet name="XI IPS 5" sheetId="3" r:id="rId3"/>
  </sheets>
  <calcPr calcId="162913"/>
</workbook>
</file>

<file path=xl/calcChain.xml><?xml version="1.0" encoding="utf-8"?>
<calcChain xmlns="http://schemas.openxmlformats.org/spreadsheetml/2006/main">
  <c r="CT60" i="3" l="1"/>
  <c r="M60" i="3" s="1"/>
  <c r="CQ60" i="3"/>
  <c r="CN60" i="3"/>
  <c r="K60" i="3" s="1"/>
  <c r="L60" i="3" s="1"/>
  <c r="CL60" i="3"/>
  <c r="CK60" i="3"/>
  <c r="CJ60" i="3"/>
  <c r="CI60" i="3"/>
  <c r="CH60" i="3"/>
  <c r="CM60" i="3" s="1"/>
  <c r="BQ60" i="3"/>
  <c r="BP60" i="3"/>
  <c r="BO60" i="3"/>
  <c r="BN60" i="3"/>
  <c r="BM60" i="3"/>
  <c r="BR60" i="3" s="1"/>
  <c r="I60" i="3" s="1"/>
  <c r="J60" i="3" s="1"/>
  <c r="AU60" i="3"/>
  <c r="AV60" i="3" s="1"/>
  <c r="F60" i="3" s="1"/>
  <c r="AD60" i="3"/>
  <c r="H60" i="3"/>
  <c r="G60" i="3"/>
  <c r="E60" i="3"/>
  <c r="D60" i="3"/>
  <c r="CT59" i="3"/>
  <c r="M59" i="3" s="1"/>
  <c r="CQ59" i="3"/>
  <c r="CN59" i="3"/>
  <c r="K59" i="3" s="1"/>
  <c r="L59" i="3" s="1"/>
  <c r="CL59" i="3"/>
  <c r="CK59" i="3"/>
  <c r="CJ59" i="3"/>
  <c r="CI59" i="3"/>
  <c r="CH59" i="3"/>
  <c r="CM59" i="3" s="1"/>
  <c r="BQ59" i="3"/>
  <c r="BP59" i="3"/>
  <c r="BO59" i="3"/>
  <c r="BN59" i="3"/>
  <c r="BM59" i="3"/>
  <c r="BR59" i="3" s="1"/>
  <c r="I59" i="3" s="1"/>
  <c r="J59" i="3" s="1"/>
  <c r="AU59" i="3"/>
  <c r="AV59" i="3" s="1"/>
  <c r="F59" i="3" s="1"/>
  <c r="AD59" i="3"/>
  <c r="H59" i="3"/>
  <c r="G59" i="3"/>
  <c r="E59" i="3"/>
  <c r="D59" i="3"/>
  <c r="CT58" i="3"/>
  <c r="M58" i="3" s="1"/>
  <c r="CQ58" i="3"/>
  <c r="CN58" i="3"/>
  <c r="K58" i="3" s="1"/>
  <c r="L58" i="3" s="1"/>
  <c r="CL58" i="3"/>
  <c r="CK58" i="3"/>
  <c r="CJ58" i="3"/>
  <c r="CI58" i="3"/>
  <c r="CH58" i="3"/>
  <c r="CM58" i="3" s="1"/>
  <c r="BQ58" i="3"/>
  <c r="BP58" i="3"/>
  <c r="BO58" i="3"/>
  <c r="BN58" i="3"/>
  <c r="BM58" i="3"/>
  <c r="BR58" i="3" s="1"/>
  <c r="I58" i="3" s="1"/>
  <c r="J58" i="3" s="1"/>
  <c r="AU58" i="3"/>
  <c r="AV58" i="3" s="1"/>
  <c r="F58" i="3" s="1"/>
  <c r="AD58" i="3"/>
  <c r="H58" i="3"/>
  <c r="G58" i="3"/>
  <c r="E58" i="3"/>
  <c r="D58" i="3"/>
  <c r="CT57" i="3"/>
  <c r="M57" i="3" s="1"/>
  <c r="CQ57" i="3"/>
  <c r="CN57" i="3"/>
  <c r="K57" i="3" s="1"/>
  <c r="L57" i="3" s="1"/>
  <c r="CL57" i="3"/>
  <c r="CK57" i="3"/>
  <c r="CJ57" i="3"/>
  <c r="CI57" i="3"/>
  <c r="CH57" i="3"/>
  <c r="CM57" i="3" s="1"/>
  <c r="BQ57" i="3"/>
  <c r="BP57" i="3"/>
  <c r="BO57" i="3"/>
  <c r="BN57" i="3"/>
  <c r="BM57" i="3"/>
  <c r="BR57" i="3" s="1"/>
  <c r="I57" i="3" s="1"/>
  <c r="J57" i="3" s="1"/>
  <c r="AU57" i="3"/>
  <c r="AV57" i="3" s="1"/>
  <c r="F57" i="3" s="1"/>
  <c r="AD57" i="3"/>
  <c r="H57" i="3"/>
  <c r="G57" i="3"/>
  <c r="E57" i="3"/>
  <c r="D57" i="3"/>
  <c r="CT56" i="3"/>
  <c r="M56" i="3" s="1"/>
  <c r="CQ56" i="3"/>
  <c r="CN56" i="3"/>
  <c r="K56" i="3" s="1"/>
  <c r="L56" i="3" s="1"/>
  <c r="CL56" i="3"/>
  <c r="CK56" i="3"/>
  <c r="CJ56" i="3"/>
  <c r="CI56" i="3"/>
  <c r="CH56" i="3"/>
  <c r="CM56" i="3" s="1"/>
  <c r="BQ56" i="3"/>
  <c r="BP56" i="3"/>
  <c r="BO56" i="3"/>
  <c r="BN56" i="3"/>
  <c r="BM56" i="3"/>
  <c r="BR56" i="3" s="1"/>
  <c r="I56" i="3" s="1"/>
  <c r="J56" i="3" s="1"/>
  <c r="AU56" i="3"/>
  <c r="AV56" i="3" s="1"/>
  <c r="F56" i="3" s="1"/>
  <c r="AD56" i="3"/>
  <c r="H56" i="3"/>
  <c r="G56" i="3"/>
  <c r="E56" i="3"/>
  <c r="D56" i="3"/>
  <c r="CT55" i="3"/>
  <c r="M55" i="3" s="1"/>
  <c r="CQ55" i="3"/>
  <c r="CN55" i="3"/>
  <c r="K55" i="3" s="1"/>
  <c r="L55" i="3" s="1"/>
  <c r="CL55" i="3"/>
  <c r="CK55" i="3"/>
  <c r="CJ55" i="3"/>
  <c r="CI55" i="3"/>
  <c r="CH55" i="3"/>
  <c r="CM55" i="3" s="1"/>
  <c r="BQ55" i="3"/>
  <c r="BP55" i="3"/>
  <c r="BO55" i="3"/>
  <c r="BN55" i="3"/>
  <c r="BM55" i="3"/>
  <c r="BR55" i="3" s="1"/>
  <c r="I55" i="3" s="1"/>
  <c r="J55" i="3" s="1"/>
  <c r="AU55" i="3"/>
  <c r="AV55" i="3" s="1"/>
  <c r="F55" i="3" s="1"/>
  <c r="AD55" i="3"/>
  <c r="H55" i="3"/>
  <c r="G55" i="3"/>
  <c r="E55" i="3"/>
  <c r="D55" i="3"/>
  <c r="CT54" i="3"/>
  <c r="M54" i="3" s="1"/>
  <c r="CQ54" i="3"/>
  <c r="CN54" i="3"/>
  <c r="K54" i="3" s="1"/>
  <c r="L54" i="3" s="1"/>
  <c r="CL54" i="3"/>
  <c r="CK54" i="3"/>
  <c r="CJ54" i="3"/>
  <c r="CI54" i="3"/>
  <c r="CH54" i="3"/>
  <c r="CM54" i="3" s="1"/>
  <c r="BQ54" i="3"/>
  <c r="BP54" i="3"/>
  <c r="BO54" i="3"/>
  <c r="BN54" i="3"/>
  <c r="BM54" i="3"/>
  <c r="BR54" i="3" s="1"/>
  <c r="I54" i="3" s="1"/>
  <c r="J54" i="3" s="1"/>
  <c r="AU54" i="3"/>
  <c r="AV54" i="3" s="1"/>
  <c r="F54" i="3" s="1"/>
  <c r="AD54" i="3"/>
  <c r="H54" i="3"/>
  <c r="G54" i="3"/>
  <c r="E54" i="3"/>
  <c r="D54" i="3"/>
  <c r="CT53" i="3"/>
  <c r="M53" i="3" s="1"/>
  <c r="CQ53" i="3"/>
  <c r="CN53" i="3"/>
  <c r="K53" i="3" s="1"/>
  <c r="L53" i="3" s="1"/>
  <c r="CL53" i="3"/>
  <c r="CK53" i="3"/>
  <c r="CJ53" i="3"/>
  <c r="CI53" i="3"/>
  <c r="CH53" i="3"/>
  <c r="CM53" i="3" s="1"/>
  <c r="BQ53" i="3"/>
  <c r="BP53" i="3"/>
  <c r="BO53" i="3"/>
  <c r="BN53" i="3"/>
  <c r="BM53" i="3"/>
  <c r="BR53" i="3" s="1"/>
  <c r="I53" i="3" s="1"/>
  <c r="J53" i="3" s="1"/>
  <c r="AU53" i="3"/>
  <c r="AV53" i="3" s="1"/>
  <c r="F53" i="3" s="1"/>
  <c r="AD53" i="3"/>
  <c r="H53" i="3"/>
  <c r="G53" i="3"/>
  <c r="E53" i="3"/>
  <c r="D53" i="3"/>
  <c r="CT52" i="3"/>
  <c r="M52" i="3" s="1"/>
  <c r="CQ52" i="3"/>
  <c r="CN52" i="3"/>
  <c r="K52" i="3" s="1"/>
  <c r="L52" i="3" s="1"/>
  <c r="CL52" i="3"/>
  <c r="CK52" i="3"/>
  <c r="CJ52" i="3"/>
  <c r="CI52" i="3"/>
  <c r="CH52" i="3"/>
  <c r="CM52" i="3" s="1"/>
  <c r="BQ52" i="3"/>
  <c r="BP52" i="3"/>
  <c r="BO52" i="3"/>
  <c r="BN52" i="3"/>
  <c r="BM52" i="3"/>
  <c r="BR52" i="3" s="1"/>
  <c r="I52" i="3" s="1"/>
  <c r="J52" i="3" s="1"/>
  <c r="AU52" i="3"/>
  <c r="AV52" i="3" s="1"/>
  <c r="F52" i="3" s="1"/>
  <c r="AD52" i="3"/>
  <c r="H52" i="3"/>
  <c r="G52" i="3"/>
  <c r="E52" i="3"/>
  <c r="D52" i="3"/>
  <c r="CT51" i="3"/>
  <c r="M51" i="3" s="1"/>
  <c r="CQ51" i="3"/>
  <c r="CN51" i="3"/>
  <c r="K51" i="3" s="1"/>
  <c r="L51" i="3" s="1"/>
  <c r="CL51" i="3"/>
  <c r="CK51" i="3"/>
  <c r="CJ51" i="3"/>
  <c r="CI51" i="3"/>
  <c r="CH51" i="3"/>
  <c r="CM51" i="3" s="1"/>
  <c r="BQ51" i="3"/>
  <c r="BP51" i="3"/>
  <c r="BO51" i="3"/>
  <c r="BN51" i="3"/>
  <c r="BM51" i="3"/>
  <c r="BR51" i="3" s="1"/>
  <c r="I51" i="3" s="1"/>
  <c r="J51" i="3" s="1"/>
  <c r="AU51" i="3"/>
  <c r="AV51" i="3" s="1"/>
  <c r="F51" i="3" s="1"/>
  <c r="AD51" i="3"/>
  <c r="H51" i="3"/>
  <c r="G51" i="3"/>
  <c r="E51" i="3"/>
  <c r="D51" i="3"/>
  <c r="CT50" i="3"/>
  <c r="M50" i="3" s="1"/>
  <c r="CQ50" i="3"/>
  <c r="CN50" i="3"/>
  <c r="K50" i="3" s="1"/>
  <c r="L50" i="3" s="1"/>
  <c r="CL50" i="3"/>
  <c r="CK50" i="3"/>
  <c r="CJ50" i="3"/>
  <c r="CI50" i="3"/>
  <c r="CH50" i="3"/>
  <c r="CM50" i="3" s="1"/>
  <c r="BQ50" i="3"/>
  <c r="BP50" i="3"/>
  <c r="BO50" i="3"/>
  <c r="BN50" i="3"/>
  <c r="BM50" i="3"/>
  <c r="BR50" i="3" s="1"/>
  <c r="I50" i="3" s="1"/>
  <c r="J50" i="3" s="1"/>
  <c r="AU50" i="3"/>
  <c r="AV50" i="3" s="1"/>
  <c r="F50" i="3" s="1"/>
  <c r="AD50" i="3"/>
  <c r="H50" i="3"/>
  <c r="G50" i="3"/>
  <c r="E50" i="3"/>
  <c r="D50" i="3"/>
  <c r="CT49" i="3"/>
  <c r="M49" i="3" s="1"/>
  <c r="CQ49" i="3"/>
  <c r="CN49" i="3"/>
  <c r="K49" i="3" s="1"/>
  <c r="L49" i="3" s="1"/>
  <c r="CL49" i="3"/>
  <c r="CK49" i="3"/>
  <c r="CJ49" i="3"/>
  <c r="CI49" i="3"/>
  <c r="CH49" i="3"/>
  <c r="CM49" i="3" s="1"/>
  <c r="BQ49" i="3"/>
  <c r="BP49" i="3"/>
  <c r="BO49" i="3"/>
  <c r="BN49" i="3"/>
  <c r="BM49" i="3"/>
  <c r="BR49" i="3" s="1"/>
  <c r="I49" i="3" s="1"/>
  <c r="J49" i="3" s="1"/>
  <c r="AU49" i="3"/>
  <c r="AV49" i="3" s="1"/>
  <c r="F49" i="3" s="1"/>
  <c r="AD49" i="3"/>
  <c r="H49" i="3"/>
  <c r="G49" i="3"/>
  <c r="E49" i="3"/>
  <c r="D49" i="3"/>
  <c r="CT48" i="3"/>
  <c r="M48" i="3" s="1"/>
  <c r="CQ48" i="3"/>
  <c r="CN48" i="3"/>
  <c r="K48" i="3" s="1"/>
  <c r="L48" i="3" s="1"/>
  <c r="CL48" i="3"/>
  <c r="CK48" i="3"/>
  <c r="CJ48" i="3"/>
  <c r="CI48" i="3"/>
  <c r="CH48" i="3"/>
  <c r="CM48" i="3" s="1"/>
  <c r="BQ48" i="3"/>
  <c r="BP48" i="3"/>
  <c r="BO48" i="3"/>
  <c r="BN48" i="3"/>
  <c r="BM48" i="3"/>
  <c r="BR48" i="3" s="1"/>
  <c r="I48" i="3" s="1"/>
  <c r="J48" i="3" s="1"/>
  <c r="AU48" i="3"/>
  <c r="AV48" i="3" s="1"/>
  <c r="F48" i="3" s="1"/>
  <c r="AD48" i="3"/>
  <c r="H48" i="3"/>
  <c r="G48" i="3"/>
  <c r="E48" i="3"/>
  <c r="D48" i="3"/>
  <c r="CT47" i="3"/>
  <c r="M47" i="3" s="1"/>
  <c r="CQ47" i="3"/>
  <c r="CN47" i="3"/>
  <c r="K47" i="3" s="1"/>
  <c r="L47" i="3" s="1"/>
  <c r="CL47" i="3"/>
  <c r="CK47" i="3"/>
  <c r="CJ47" i="3"/>
  <c r="CI47" i="3"/>
  <c r="CH47" i="3"/>
  <c r="CM47" i="3" s="1"/>
  <c r="BQ47" i="3"/>
  <c r="BP47" i="3"/>
  <c r="BO47" i="3"/>
  <c r="BN47" i="3"/>
  <c r="BM47" i="3"/>
  <c r="BR47" i="3" s="1"/>
  <c r="I47" i="3" s="1"/>
  <c r="J47" i="3" s="1"/>
  <c r="AU47" i="3"/>
  <c r="AV47" i="3" s="1"/>
  <c r="F47" i="3" s="1"/>
  <c r="AD47" i="3"/>
  <c r="H47" i="3"/>
  <c r="G47" i="3"/>
  <c r="E47" i="3"/>
  <c r="D47" i="3"/>
  <c r="CT46" i="3"/>
  <c r="M46" i="3" s="1"/>
  <c r="CQ46" i="3"/>
  <c r="CN46" i="3"/>
  <c r="K46" i="3" s="1"/>
  <c r="L46" i="3" s="1"/>
  <c r="CL46" i="3"/>
  <c r="CK46" i="3"/>
  <c r="CJ46" i="3"/>
  <c r="CI46" i="3"/>
  <c r="CH46" i="3"/>
  <c r="CM46" i="3" s="1"/>
  <c r="BR46" i="3"/>
  <c r="I46" i="3" s="1"/>
  <c r="J46" i="3" s="1"/>
  <c r="BQ46" i="3"/>
  <c r="BP46" i="3"/>
  <c r="BO46" i="3"/>
  <c r="BN46" i="3"/>
  <c r="BM46" i="3"/>
  <c r="AV46" i="3"/>
  <c r="F46" i="3" s="1"/>
  <c r="G46" i="3" s="1"/>
  <c r="AU46" i="3"/>
  <c r="AD46" i="3"/>
  <c r="D46" i="3" s="1"/>
  <c r="E46" i="3" s="1"/>
  <c r="H46" i="3"/>
  <c r="CT45" i="3"/>
  <c r="M45" i="3" s="1"/>
  <c r="CQ45" i="3"/>
  <c r="CM45" i="3"/>
  <c r="CN45" i="3" s="1"/>
  <c r="K45" i="3" s="1"/>
  <c r="CL45" i="3"/>
  <c r="CK45" i="3"/>
  <c r="CJ45" i="3"/>
  <c r="CI45" i="3"/>
  <c r="CH45" i="3"/>
  <c r="BR45" i="3"/>
  <c r="I45" i="3" s="1"/>
  <c r="J45" i="3" s="1"/>
  <c r="BQ45" i="3"/>
  <c r="BP45" i="3"/>
  <c r="BO45" i="3"/>
  <c r="BN45" i="3"/>
  <c r="BM45" i="3"/>
  <c r="AV45" i="3"/>
  <c r="F45" i="3" s="1"/>
  <c r="G45" i="3" s="1"/>
  <c r="AU45" i="3"/>
  <c r="AD45" i="3"/>
  <c r="L45" i="3"/>
  <c r="H45" i="3"/>
  <c r="D45" i="3"/>
  <c r="E45" i="3" s="1"/>
  <c r="CM44" i="3"/>
  <c r="CN44" i="3" s="1"/>
  <c r="K44" i="3" s="1"/>
  <c r="L44" i="3" s="1"/>
  <c r="CL44" i="3"/>
  <c r="CK44" i="3"/>
  <c r="CJ44" i="3"/>
  <c r="CI44" i="3"/>
  <c r="CH44" i="3"/>
  <c r="BQ44" i="3"/>
  <c r="BP44" i="3"/>
  <c r="BO44" i="3"/>
  <c r="BN44" i="3"/>
  <c r="BR44" i="3" s="1"/>
  <c r="I44" i="3" s="1"/>
  <c r="J44" i="3" s="1"/>
  <c r="BM44" i="3"/>
  <c r="AU44" i="3"/>
  <c r="AV44" i="3" s="1"/>
  <c r="F44" i="3" s="1"/>
  <c r="G44" i="3" s="1"/>
  <c r="AD44" i="3"/>
  <c r="D44" i="3" s="1"/>
  <c r="E44" i="3" s="1"/>
  <c r="CL43" i="3"/>
  <c r="CK43" i="3"/>
  <c r="CJ43" i="3"/>
  <c r="CI43" i="3"/>
  <c r="CM43" i="3" s="1"/>
  <c r="CN43" i="3" s="1"/>
  <c r="K43" i="3" s="1"/>
  <c r="L43" i="3" s="1"/>
  <c r="CH43" i="3"/>
  <c r="BQ43" i="3"/>
  <c r="BP43" i="3"/>
  <c r="BO43" i="3"/>
  <c r="BN43" i="3"/>
  <c r="BR43" i="3" s="1"/>
  <c r="I43" i="3" s="1"/>
  <c r="J43" i="3" s="1"/>
  <c r="BM43" i="3"/>
  <c r="AU43" i="3"/>
  <c r="AV43" i="3" s="1"/>
  <c r="F43" i="3" s="1"/>
  <c r="G43" i="3" s="1"/>
  <c r="AD43" i="3"/>
  <c r="D43" i="3"/>
  <c r="E43" i="3" s="1"/>
  <c r="CL42" i="3"/>
  <c r="CK42" i="3"/>
  <c r="CJ42" i="3"/>
  <c r="CI42" i="3"/>
  <c r="CH42" i="3"/>
  <c r="BQ42" i="3"/>
  <c r="BP42" i="3"/>
  <c r="BO42" i="3"/>
  <c r="BN42" i="3"/>
  <c r="BM42" i="3"/>
  <c r="AU42" i="3"/>
  <c r="AV42" i="3" s="1"/>
  <c r="F42" i="3" s="1"/>
  <c r="G42" i="3" s="1"/>
  <c r="AD42" i="3"/>
  <c r="D42" i="3" s="1"/>
  <c r="E42" i="3" s="1"/>
  <c r="CL41" i="3"/>
  <c r="CK41" i="3"/>
  <c r="CJ41" i="3"/>
  <c r="CI41" i="3"/>
  <c r="CM41" i="3" s="1"/>
  <c r="CN41" i="3" s="1"/>
  <c r="K41" i="3" s="1"/>
  <c r="L41" i="3" s="1"/>
  <c r="CH41" i="3"/>
  <c r="BQ41" i="3"/>
  <c r="BP41" i="3"/>
  <c r="BO41" i="3"/>
  <c r="BN41" i="3"/>
  <c r="BR41" i="3" s="1"/>
  <c r="I41" i="3" s="1"/>
  <c r="J41" i="3" s="1"/>
  <c r="BM41" i="3"/>
  <c r="AU41" i="3"/>
  <c r="AV41" i="3" s="1"/>
  <c r="F41" i="3" s="1"/>
  <c r="G41" i="3" s="1"/>
  <c r="AD41" i="3"/>
  <c r="D41" i="3"/>
  <c r="E41" i="3" s="1"/>
  <c r="CL40" i="3"/>
  <c r="CK40" i="3"/>
  <c r="CJ40" i="3"/>
  <c r="CI40" i="3"/>
  <c r="CH40" i="3"/>
  <c r="BQ40" i="3"/>
  <c r="BP40" i="3"/>
  <c r="BO40" i="3"/>
  <c r="BN40" i="3"/>
  <c r="BR40" i="3" s="1"/>
  <c r="I40" i="3" s="1"/>
  <c r="J40" i="3" s="1"/>
  <c r="BM40" i="3"/>
  <c r="AU40" i="3"/>
  <c r="AV40" i="3" s="1"/>
  <c r="F40" i="3" s="1"/>
  <c r="G40" i="3" s="1"/>
  <c r="AD40" i="3"/>
  <c r="D40" i="3" s="1"/>
  <c r="E40" i="3" s="1"/>
  <c r="CL39" i="3"/>
  <c r="CK39" i="3"/>
  <c r="CJ39" i="3"/>
  <c r="CI39" i="3"/>
  <c r="CH39" i="3"/>
  <c r="CM39" i="3" s="1"/>
  <c r="CN39" i="3" s="1"/>
  <c r="K39" i="3" s="1"/>
  <c r="L39" i="3" s="1"/>
  <c r="BQ39" i="3"/>
  <c r="BP39" i="3"/>
  <c r="BO39" i="3"/>
  <c r="BN39" i="3"/>
  <c r="BR39" i="3" s="1"/>
  <c r="I39" i="3" s="1"/>
  <c r="J39" i="3" s="1"/>
  <c r="BM39" i="3"/>
  <c r="AU39" i="3"/>
  <c r="AV39" i="3" s="1"/>
  <c r="F39" i="3" s="1"/>
  <c r="G39" i="3" s="1"/>
  <c r="AD39" i="3"/>
  <c r="D39" i="3"/>
  <c r="E39" i="3" s="1"/>
  <c r="CM38" i="3"/>
  <c r="CN38" i="3" s="1"/>
  <c r="K38" i="3" s="1"/>
  <c r="L38" i="3" s="1"/>
  <c r="CL38" i="3"/>
  <c r="CK38" i="3"/>
  <c r="CJ38" i="3"/>
  <c r="CI38" i="3"/>
  <c r="CH38" i="3"/>
  <c r="BQ38" i="3"/>
  <c r="BP38" i="3"/>
  <c r="BO38" i="3"/>
  <c r="BN38" i="3"/>
  <c r="BR38" i="3" s="1"/>
  <c r="I38" i="3" s="1"/>
  <c r="J38" i="3" s="1"/>
  <c r="BM38" i="3"/>
  <c r="AU38" i="3"/>
  <c r="AV38" i="3" s="1"/>
  <c r="F38" i="3" s="1"/>
  <c r="G38" i="3" s="1"/>
  <c r="AD38" i="3"/>
  <c r="D38" i="3" s="1"/>
  <c r="E38" i="3" s="1"/>
  <c r="CL37" i="3"/>
  <c r="CK37" i="3"/>
  <c r="CJ37" i="3"/>
  <c r="CI37" i="3"/>
  <c r="CH37" i="3"/>
  <c r="BQ37" i="3"/>
  <c r="BP37" i="3"/>
  <c r="BO37" i="3"/>
  <c r="BN37" i="3"/>
  <c r="BR37" i="3" s="1"/>
  <c r="I37" i="3" s="1"/>
  <c r="J37" i="3" s="1"/>
  <c r="BM37" i="3"/>
  <c r="AU37" i="3"/>
  <c r="AV37" i="3" s="1"/>
  <c r="F37" i="3" s="1"/>
  <c r="G37" i="3" s="1"/>
  <c r="AD37" i="3"/>
  <c r="D37" i="3"/>
  <c r="E37" i="3" s="1"/>
  <c r="CL36" i="3"/>
  <c r="CK36" i="3"/>
  <c r="CJ36" i="3"/>
  <c r="CI36" i="3"/>
  <c r="CH36" i="3"/>
  <c r="BQ36" i="3"/>
  <c r="BP36" i="3"/>
  <c r="BO36" i="3"/>
  <c r="BN36" i="3"/>
  <c r="BR36" i="3" s="1"/>
  <c r="I36" i="3" s="1"/>
  <c r="J36" i="3" s="1"/>
  <c r="BM36" i="3"/>
  <c r="AU36" i="3"/>
  <c r="AV36" i="3" s="1"/>
  <c r="F36" i="3" s="1"/>
  <c r="G36" i="3" s="1"/>
  <c r="AD36" i="3"/>
  <c r="D36" i="3" s="1"/>
  <c r="E36" i="3" s="1"/>
  <c r="CL35" i="3"/>
  <c r="CK35" i="3"/>
  <c r="CJ35" i="3"/>
  <c r="CI35" i="3"/>
  <c r="CH35" i="3"/>
  <c r="BQ35" i="3"/>
  <c r="BP35" i="3"/>
  <c r="BO35" i="3"/>
  <c r="BN35" i="3"/>
  <c r="BR35" i="3" s="1"/>
  <c r="I35" i="3" s="1"/>
  <c r="J35" i="3" s="1"/>
  <c r="BM35" i="3"/>
  <c r="AU35" i="3"/>
  <c r="AV35" i="3" s="1"/>
  <c r="F35" i="3" s="1"/>
  <c r="G35" i="3" s="1"/>
  <c r="AD35" i="3"/>
  <c r="D35" i="3"/>
  <c r="E35" i="3" s="1"/>
  <c r="CL34" i="3"/>
  <c r="CK34" i="3"/>
  <c r="CJ34" i="3"/>
  <c r="CI34" i="3"/>
  <c r="CH34" i="3"/>
  <c r="BQ34" i="3"/>
  <c r="BP34" i="3"/>
  <c r="BO34" i="3"/>
  <c r="BN34" i="3"/>
  <c r="BR34" i="3" s="1"/>
  <c r="I34" i="3" s="1"/>
  <c r="J34" i="3" s="1"/>
  <c r="BM34" i="3"/>
  <c r="AU34" i="3"/>
  <c r="AV34" i="3" s="1"/>
  <c r="F34" i="3" s="1"/>
  <c r="G34" i="3" s="1"/>
  <c r="AD34" i="3"/>
  <c r="D34" i="3" s="1"/>
  <c r="E34" i="3" s="1"/>
  <c r="DF33" i="3"/>
  <c r="CL33" i="3"/>
  <c r="CK33" i="3"/>
  <c r="CJ33" i="3"/>
  <c r="CI33" i="3"/>
  <c r="CH33" i="3"/>
  <c r="BQ33" i="3"/>
  <c r="BP33" i="3"/>
  <c r="BO33" i="3"/>
  <c r="BN33" i="3"/>
  <c r="BM33" i="3"/>
  <c r="BR33" i="3" s="1"/>
  <c r="I33" i="3" s="1"/>
  <c r="J33" i="3" s="1"/>
  <c r="AU33" i="3"/>
  <c r="AV33" i="3" s="1"/>
  <c r="F33" i="3" s="1"/>
  <c r="G33" i="3" s="1"/>
  <c r="AD33" i="3"/>
  <c r="D33" i="3" s="1"/>
  <c r="E33" i="3" s="1"/>
  <c r="DF32" i="3"/>
  <c r="CL32" i="3"/>
  <c r="CK32" i="3"/>
  <c r="CJ32" i="3"/>
  <c r="CI32" i="3"/>
  <c r="CM32" i="3" s="1"/>
  <c r="CN32" i="3" s="1"/>
  <c r="K32" i="3" s="1"/>
  <c r="L32" i="3" s="1"/>
  <c r="CH32" i="3"/>
  <c r="BQ32" i="3"/>
  <c r="BP32" i="3"/>
  <c r="BO32" i="3"/>
  <c r="BN32" i="3"/>
  <c r="BR32" i="3" s="1"/>
  <c r="I32" i="3" s="1"/>
  <c r="J32" i="3" s="1"/>
  <c r="BM32" i="3"/>
  <c r="AU32" i="3"/>
  <c r="AV32" i="3" s="1"/>
  <c r="F32" i="3" s="1"/>
  <c r="G32" i="3" s="1"/>
  <c r="AD32" i="3"/>
  <c r="D32" i="3"/>
  <c r="E32" i="3" s="1"/>
  <c r="DF31" i="3"/>
  <c r="CT31" i="3"/>
  <c r="M31" i="3" s="1"/>
  <c r="CL31" i="3"/>
  <c r="CK31" i="3"/>
  <c r="CJ31" i="3"/>
  <c r="CI31" i="3"/>
  <c r="CH31" i="3"/>
  <c r="BQ31" i="3"/>
  <c r="BP31" i="3"/>
  <c r="BO31" i="3"/>
  <c r="BN31" i="3"/>
  <c r="BM31" i="3"/>
  <c r="BR31" i="3" s="1"/>
  <c r="AU31" i="3"/>
  <c r="AV31" i="3" s="1"/>
  <c r="F31" i="3" s="1"/>
  <c r="G31" i="3" s="1"/>
  <c r="AD31" i="3"/>
  <c r="D31" i="3" s="1"/>
  <c r="E31" i="3" s="1"/>
  <c r="I31" i="3"/>
  <c r="J31" i="3" s="1"/>
  <c r="DF30" i="3"/>
  <c r="CL30" i="3"/>
  <c r="CK30" i="3"/>
  <c r="CJ30" i="3"/>
  <c r="CI30" i="3"/>
  <c r="CH30" i="3"/>
  <c r="CM30" i="3" s="1"/>
  <c r="CN30" i="3" s="1"/>
  <c r="K30" i="3" s="1"/>
  <c r="L30" i="3" s="1"/>
  <c r="BQ30" i="3"/>
  <c r="BP30" i="3"/>
  <c r="BO30" i="3"/>
  <c r="BN30" i="3"/>
  <c r="BR30" i="3" s="1"/>
  <c r="I30" i="3" s="1"/>
  <c r="J30" i="3" s="1"/>
  <c r="BM30" i="3"/>
  <c r="AU30" i="3"/>
  <c r="AV30" i="3" s="1"/>
  <c r="F30" i="3" s="1"/>
  <c r="G30" i="3" s="1"/>
  <c r="AD30" i="3"/>
  <c r="D30" i="3" s="1"/>
  <c r="E30" i="3" s="1"/>
  <c r="DF29" i="3"/>
  <c r="CL29" i="3"/>
  <c r="CK29" i="3"/>
  <c r="CJ29" i="3"/>
  <c r="CI29" i="3"/>
  <c r="CH29" i="3"/>
  <c r="BQ29" i="3"/>
  <c r="BP29" i="3"/>
  <c r="BO29" i="3"/>
  <c r="BN29" i="3"/>
  <c r="BM29" i="3"/>
  <c r="BR29" i="3" s="1"/>
  <c r="I29" i="3" s="1"/>
  <c r="J29" i="3" s="1"/>
  <c r="AU29" i="3"/>
  <c r="AV29" i="3" s="1"/>
  <c r="F29" i="3" s="1"/>
  <c r="G29" i="3" s="1"/>
  <c r="AD29" i="3"/>
  <c r="D29" i="3"/>
  <c r="E29" i="3" s="1"/>
  <c r="DF28" i="3"/>
  <c r="CL28" i="3"/>
  <c r="CK28" i="3"/>
  <c r="CJ28" i="3"/>
  <c r="CI28" i="3"/>
  <c r="CH28" i="3"/>
  <c r="BQ28" i="3"/>
  <c r="BP28" i="3"/>
  <c r="BO28" i="3"/>
  <c r="BN28" i="3"/>
  <c r="BR28" i="3" s="1"/>
  <c r="I28" i="3" s="1"/>
  <c r="J28" i="3" s="1"/>
  <c r="BM28" i="3"/>
  <c r="AU28" i="3"/>
  <c r="AV28" i="3" s="1"/>
  <c r="F28" i="3" s="1"/>
  <c r="G28" i="3" s="1"/>
  <c r="AD28" i="3"/>
  <c r="D28" i="3"/>
  <c r="E28" i="3" s="1"/>
  <c r="DF27" i="3"/>
  <c r="CT27" i="3"/>
  <c r="M27" i="3" s="1"/>
  <c r="CL27" i="3"/>
  <c r="CK27" i="3"/>
  <c r="CJ27" i="3"/>
  <c r="CI27" i="3"/>
  <c r="CH27" i="3"/>
  <c r="BQ27" i="3"/>
  <c r="BP27" i="3"/>
  <c r="BO27" i="3"/>
  <c r="BN27" i="3"/>
  <c r="BM27" i="3"/>
  <c r="AU27" i="3"/>
  <c r="AV27" i="3" s="1"/>
  <c r="F27" i="3" s="1"/>
  <c r="G27" i="3" s="1"/>
  <c r="AD27" i="3"/>
  <c r="D27" i="3" s="1"/>
  <c r="E27" i="3" s="1"/>
  <c r="DF26" i="3"/>
  <c r="CL26" i="3"/>
  <c r="CK26" i="3"/>
  <c r="CJ26" i="3"/>
  <c r="CI26" i="3"/>
  <c r="CH26" i="3"/>
  <c r="BQ26" i="3"/>
  <c r="BP26" i="3"/>
  <c r="BO26" i="3"/>
  <c r="BN26" i="3"/>
  <c r="BR26" i="3" s="1"/>
  <c r="I26" i="3" s="1"/>
  <c r="J26" i="3" s="1"/>
  <c r="BM26" i="3"/>
  <c r="AU26" i="3"/>
  <c r="AV26" i="3" s="1"/>
  <c r="F26" i="3" s="1"/>
  <c r="G26" i="3" s="1"/>
  <c r="AD26" i="3"/>
  <c r="D26" i="3"/>
  <c r="E26" i="3" s="1"/>
  <c r="DF25" i="3"/>
  <c r="CT25" i="3"/>
  <c r="M25" i="3" s="1"/>
  <c r="CL25" i="3"/>
  <c r="CK25" i="3"/>
  <c r="CJ25" i="3"/>
  <c r="CI25" i="3"/>
  <c r="CH25" i="3"/>
  <c r="BQ25" i="3"/>
  <c r="BP25" i="3"/>
  <c r="BO25" i="3"/>
  <c r="BN25" i="3"/>
  <c r="BM25" i="3"/>
  <c r="BR25" i="3" s="1"/>
  <c r="AU25" i="3"/>
  <c r="AV25" i="3" s="1"/>
  <c r="F25" i="3" s="1"/>
  <c r="G25" i="3" s="1"/>
  <c r="AD25" i="3"/>
  <c r="I25" i="3"/>
  <c r="J25" i="3" s="1"/>
  <c r="D25" i="3"/>
  <c r="E25" i="3" s="1"/>
  <c r="DF24" i="3"/>
  <c r="CT24" i="3"/>
  <c r="M24" i="3" s="1"/>
  <c r="CL24" i="3"/>
  <c r="CK24" i="3"/>
  <c r="CJ24" i="3"/>
  <c r="CI24" i="3"/>
  <c r="CH24" i="3"/>
  <c r="BQ24" i="3"/>
  <c r="BP24" i="3"/>
  <c r="BO24" i="3"/>
  <c r="BN24" i="3"/>
  <c r="BR24" i="3" s="1"/>
  <c r="I24" i="3" s="1"/>
  <c r="J24" i="3" s="1"/>
  <c r="BM24" i="3"/>
  <c r="AU24" i="3"/>
  <c r="AV24" i="3" s="1"/>
  <c r="F24" i="3" s="1"/>
  <c r="G24" i="3" s="1"/>
  <c r="AD24" i="3"/>
  <c r="D24" i="3"/>
  <c r="E24" i="3" s="1"/>
  <c r="DF23" i="3"/>
  <c r="CT23" i="3"/>
  <c r="CL23" i="3"/>
  <c r="CK23" i="3"/>
  <c r="CJ23" i="3"/>
  <c r="CI23" i="3"/>
  <c r="CH23" i="3"/>
  <c r="BQ23" i="3"/>
  <c r="BP23" i="3"/>
  <c r="BO23" i="3"/>
  <c r="BN23" i="3"/>
  <c r="BM23" i="3"/>
  <c r="AU23" i="3"/>
  <c r="AV23" i="3" s="1"/>
  <c r="F23" i="3" s="1"/>
  <c r="G23" i="3" s="1"/>
  <c r="AD23" i="3"/>
  <c r="M23" i="3"/>
  <c r="D23" i="3"/>
  <c r="E23" i="3" s="1"/>
  <c r="DF22" i="3"/>
  <c r="CT22" i="3"/>
  <c r="CL22" i="3"/>
  <c r="CK22" i="3"/>
  <c r="CJ22" i="3"/>
  <c r="CI22" i="3"/>
  <c r="CH22" i="3"/>
  <c r="BQ22" i="3"/>
  <c r="BP22" i="3"/>
  <c r="BO22" i="3"/>
  <c r="BN22" i="3"/>
  <c r="BR22" i="3" s="1"/>
  <c r="I22" i="3" s="1"/>
  <c r="J22" i="3" s="1"/>
  <c r="BM22" i="3"/>
  <c r="AU22" i="3"/>
  <c r="AV22" i="3" s="1"/>
  <c r="F22" i="3" s="1"/>
  <c r="G22" i="3" s="1"/>
  <c r="AD22" i="3"/>
  <c r="M22" i="3"/>
  <c r="D22" i="3"/>
  <c r="E22" i="3" s="1"/>
  <c r="CT21" i="3"/>
  <c r="M21" i="3" s="1"/>
  <c r="CQ21" i="3"/>
  <c r="H21" i="3" s="1"/>
  <c r="CL21" i="3"/>
  <c r="CK21" i="3"/>
  <c r="CJ21" i="3"/>
  <c r="CI21" i="3"/>
  <c r="CH21" i="3"/>
  <c r="BQ21" i="3"/>
  <c r="BP21" i="3"/>
  <c r="BO21" i="3"/>
  <c r="BN21" i="3"/>
  <c r="BR21" i="3" s="1"/>
  <c r="I21" i="3" s="1"/>
  <c r="J21" i="3" s="1"/>
  <c r="BM21" i="3"/>
  <c r="AU21" i="3"/>
  <c r="AV21" i="3" s="1"/>
  <c r="F21" i="3" s="1"/>
  <c r="G21" i="3" s="1"/>
  <c r="AD21" i="3"/>
  <c r="D21" i="3" s="1"/>
  <c r="E21" i="3" s="1"/>
  <c r="DF20" i="3"/>
  <c r="CT20" i="3"/>
  <c r="CL20" i="3"/>
  <c r="CK20" i="3"/>
  <c r="CJ20" i="3"/>
  <c r="CI20" i="3"/>
  <c r="CH20" i="3"/>
  <c r="BQ20" i="3"/>
  <c r="BP20" i="3"/>
  <c r="BO20" i="3"/>
  <c r="BN20" i="3"/>
  <c r="BM20" i="3"/>
  <c r="BR20" i="3" s="1"/>
  <c r="I20" i="3" s="1"/>
  <c r="J20" i="3" s="1"/>
  <c r="AU20" i="3"/>
  <c r="AV20" i="3" s="1"/>
  <c r="F20" i="3" s="1"/>
  <c r="G20" i="3" s="1"/>
  <c r="AD20" i="3"/>
  <c r="D20" i="3" s="1"/>
  <c r="E20" i="3" s="1"/>
  <c r="M20" i="3"/>
  <c r="DF19" i="3"/>
  <c r="CT19" i="3"/>
  <c r="M19" i="3" s="1"/>
  <c r="CL19" i="3"/>
  <c r="CK19" i="3"/>
  <c r="CJ19" i="3"/>
  <c r="CI19" i="3"/>
  <c r="CH19" i="3"/>
  <c r="BQ19" i="3"/>
  <c r="BP19" i="3"/>
  <c r="BO19" i="3"/>
  <c r="BN19" i="3"/>
  <c r="BR19" i="3" s="1"/>
  <c r="I19" i="3" s="1"/>
  <c r="J19" i="3" s="1"/>
  <c r="BM19" i="3"/>
  <c r="AU19" i="3"/>
  <c r="AV19" i="3" s="1"/>
  <c r="F19" i="3" s="1"/>
  <c r="G19" i="3" s="1"/>
  <c r="AD19" i="3"/>
  <c r="D19" i="3" s="1"/>
  <c r="E19" i="3" s="1"/>
  <c r="DF18" i="3"/>
  <c r="CT18" i="3"/>
  <c r="CL18" i="3"/>
  <c r="CK18" i="3"/>
  <c r="CJ18" i="3"/>
  <c r="CI18" i="3"/>
  <c r="CH18" i="3"/>
  <c r="BQ18" i="3"/>
  <c r="BP18" i="3"/>
  <c r="BO18" i="3"/>
  <c r="BN18" i="3"/>
  <c r="BM18" i="3"/>
  <c r="AU18" i="3"/>
  <c r="AV18" i="3" s="1"/>
  <c r="F18" i="3" s="1"/>
  <c r="G18" i="3" s="1"/>
  <c r="AD18" i="3"/>
  <c r="D18" i="3" s="1"/>
  <c r="E18" i="3" s="1"/>
  <c r="M18" i="3"/>
  <c r="DF17" i="3"/>
  <c r="CT17" i="3"/>
  <c r="M17" i="3" s="1"/>
  <c r="CL17" i="3"/>
  <c r="CK17" i="3"/>
  <c r="CJ17" i="3"/>
  <c r="CI17" i="3"/>
  <c r="CH17" i="3"/>
  <c r="BQ17" i="3"/>
  <c r="BP17" i="3"/>
  <c r="BO17" i="3"/>
  <c r="BN17" i="3"/>
  <c r="BR17" i="3" s="1"/>
  <c r="I17" i="3" s="1"/>
  <c r="J17" i="3" s="1"/>
  <c r="BM17" i="3"/>
  <c r="AU17" i="3"/>
  <c r="AV17" i="3" s="1"/>
  <c r="F17" i="3" s="1"/>
  <c r="G17" i="3" s="1"/>
  <c r="AD17" i="3"/>
  <c r="D17" i="3" s="1"/>
  <c r="E17" i="3" s="1"/>
  <c r="DF16" i="3"/>
  <c r="CT16" i="3"/>
  <c r="CL16" i="3"/>
  <c r="CK16" i="3"/>
  <c r="CJ16" i="3"/>
  <c r="CI16" i="3"/>
  <c r="CH16" i="3"/>
  <c r="BQ16" i="3"/>
  <c r="BP16" i="3"/>
  <c r="BO16" i="3"/>
  <c r="BN16" i="3"/>
  <c r="BM16" i="3"/>
  <c r="AU16" i="3"/>
  <c r="AV16" i="3" s="1"/>
  <c r="F16" i="3" s="1"/>
  <c r="G16" i="3" s="1"/>
  <c r="AD16" i="3"/>
  <c r="M16" i="3"/>
  <c r="D16" i="3"/>
  <c r="E16" i="3" s="1"/>
  <c r="DF15" i="3"/>
  <c r="CT15" i="3"/>
  <c r="M15" i="3" s="1"/>
  <c r="CL15" i="3"/>
  <c r="CK15" i="3"/>
  <c r="CJ15" i="3"/>
  <c r="CI15" i="3"/>
  <c r="CH15" i="3"/>
  <c r="BQ15" i="3"/>
  <c r="BP15" i="3"/>
  <c r="BO15" i="3"/>
  <c r="BN15" i="3"/>
  <c r="BR15" i="3" s="1"/>
  <c r="I15" i="3" s="1"/>
  <c r="J15" i="3" s="1"/>
  <c r="BM15" i="3"/>
  <c r="AU15" i="3"/>
  <c r="AV15" i="3" s="1"/>
  <c r="F15" i="3" s="1"/>
  <c r="G15" i="3" s="1"/>
  <c r="AD15" i="3"/>
  <c r="D15" i="3"/>
  <c r="E15" i="3" s="1"/>
  <c r="DF14" i="3"/>
  <c r="CT14" i="3"/>
  <c r="M14" i="3" s="1"/>
  <c r="CL14" i="3"/>
  <c r="CK14" i="3"/>
  <c r="CJ14" i="3"/>
  <c r="CI14" i="3"/>
  <c r="CH14" i="3"/>
  <c r="BQ14" i="3"/>
  <c r="BP14" i="3"/>
  <c r="BO14" i="3"/>
  <c r="BN14" i="3"/>
  <c r="BM14" i="3"/>
  <c r="AU14" i="3"/>
  <c r="AV14" i="3" s="1"/>
  <c r="F14" i="3" s="1"/>
  <c r="G14" i="3" s="1"/>
  <c r="AD14" i="3"/>
  <c r="D14" i="3"/>
  <c r="E14" i="3" s="1"/>
  <c r="DF13" i="3"/>
  <c r="CT13" i="3"/>
  <c r="M13" i="3" s="1"/>
  <c r="CQ13" i="3"/>
  <c r="H13" i="3" s="1"/>
  <c r="CM13" i="3"/>
  <c r="CN13" i="3" s="1"/>
  <c r="K13" i="3" s="1"/>
  <c r="CL13" i="3"/>
  <c r="CK13" i="3"/>
  <c r="CJ13" i="3"/>
  <c r="CI13" i="3"/>
  <c r="CH13" i="3"/>
  <c r="BQ13" i="3"/>
  <c r="BP13" i="3"/>
  <c r="BO13" i="3"/>
  <c r="BN13" i="3"/>
  <c r="BR13" i="3" s="1"/>
  <c r="I13" i="3" s="1"/>
  <c r="J13" i="3" s="1"/>
  <c r="BM13" i="3"/>
  <c r="AU13" i="3"/>
  <c r="AV13" i="3" s="1"/>
  <c r="F13" i="3" s="1"/>
  <c r="G13" i="3" s="1"/>
  <c r="AD13" i="3"/>
  <c r="D13" i="3" s="1"/>
  <c r="E13" i="3" s="1"/>
  <c r="L13" i="3"/>
  <c r="DF12" i="3"/>
  <c r="CQ43" i="3" s="1"/>
  <c r="H43" i="3" s="1"/>
  <c r="CT12" i="3"/>
  <c r="CQ12" i="3"/>
  <c r="CL12" i="3"/>
  <c r="CK12" i="3"/>
  <c r="CJ12" i="3"/>
  <c r="CI12" i="3"/>
  <c r="CH12" i="3"/>
  <c r="BQ12" i="3"/>
  <c r="BP12" i="3"/>
  <c r="BO12" i="3"/>
  <c r="BN12" i="3"/>
  <c r="BM12" i="3"/>
  <c r="AU12" i="3"/>
  <c r="AV12" i="3" s="1"/>
  <c r="F12" i="3" s="1"/>
  <c r="G12" i="3" s="1"/>
  <c r="AD12" i="3"/>
  <c r="M12" i="3"/>
  <c r="H12" i="3"/>
  <c r="D12" i="3"/>
  <c r="E12" i="3" s="1"/>
  <c r="DF11" i="3"/>
  <c r="CT11" i="3"/>
  <c r="CQ11" i="3"/>
  <c r="H11" i="3" s="1"/>
  <c r="CL11" i="3"/>
  <c r="CK11" i="3"/>
  <c r="CJ11" i="3"/>
  <c r="CI11" i="3"/>
  <c r="CH11" i="3"/>
  <c r="BQ11" i="3"/>
  <c r="BP11" i="3"/>
  <c r="BO11" i="3"/>
  <c r="BN11" i="3"/>
  <c r="BM11" i="3"/>
  <c r="AU11" i="3"/>
  <c r="AV11" i="3" s="1"/>
  <c r="F11" i="3" s="1"/>
  <c r="G11" i="3" s="1"/>
  <c r="AD11" i="3"/>
  <c r="D11" i="3" s="1"/>
  <c r="E11" i="3" s="1"/>
  <c r="M11" i="3"/>
  <c r="DF10" i="3"/>
  <c r="DF9" i="3"/>
  <c r="BC2" i="3"/>
  <c r="CT60" i="2"/>
  <c r="M60" i="2" s="1"/>
  <c r="CQ60" i="2"/>
  <c r="H60" i="2" s="1"/>
  <c r="CN60" i="2"/>
  <c r="CL60" i="2"/>
  <c r="CK60" i="2"/>
  <c r="CJ60" i="2"/>
  <c r="CI60" i="2"/>
  <c r="CH60" i="2"/>
  <c r="CM60" i="2" s="1"/>
  <c r="BQ60" i="2"/>
  <c r="BP60" i="2"/>
  <c r="BO60" i="2"/>
  <c r="BN60" i="2"/>
  <c r="BM60" i="2"/>
  <c r="BR60" i="2" s="1"/>
  <c r="I60" i="2" s="1"/>
  <c r="J60" i="2" s="1"/>
  <c r="AU60" i="2"/>
  <c r="AV60" i="2" s="1"/>
  <c r="F60" i="2" s="1"/>
  <c r="AD60" i="2"/>
  <c r="K60" i="2"/>
  <c r="L60" i="2" s="1"/>
  <c r="G60" i="2"/>
  <c r="E60" i="2"/>
  <c r="D60" i="2"/>
  <c r="CT59" i="2"/>
  <c r="M59" i="2" s="1"/>
  <c r="CQ59" i="2"/>
  <c r="H59" i="2" s="1"/>
  <c r="CN59" i="2"/>
  <c r="CL59" i="2"/>
  <c r="CK59" i="2"/>
  <c r="CJ59" i="2"/>
  <c r="CI59" i="2"/>
  <c r="CH59" i="2"/>
  <c r="CM59" i="2" s="1"/>
  <c r="BQ59" i="2"/>
  <c r="BP59" i="2"/>
  <c r="BO59" i="2"/>
  <c r="BN59" i="2"/>
  <c r="BM59" i="2"/>
  <c r="BR59" i="2" s="1"/>
  <c r="I59" i="2" s="1"/>
  <c r="J59" i="2" s="1"/>
  <c r="AU59" i="2"/>
  <c r="AV59" i="2" s="1"/>
  <c r="F59" i="2" s="1"/>
  <c r="AD59" i="2"/>
  <c r="K59" i="2"/>
  <c r="L59" i="2" s="1"/>
  <c r="G59" i="2"/>
  <c r="E59" i="2"/>
  <c r="D59" i="2"/>
  <c r="CT58" i="2"/>
  <c r="M58" i="2" s="1"/>
  <c r="CQ58" i="2"/>
  <c r="H58" i="2" s="1"/>
  <c r="CN58" i="2"/>
  <c r="CL58" i="2"/>
  <c r="CK58" i="2"/>
  <c r="CJ58" i="2"/>
  <c r="CI58" i="2"/>
  <c r="CH58" i="2"/>
  <c r="CM58" i="2" s="1"/>
  <c r="BQ58" i="2"/>
  <c r="BP58" i="2"/>
  <c r="BO58" i="2"/>
  <c r="BN58" i="2"/>
  <c r="BM58" i="2"/>
  <c r="BR58" i="2" s="1"/>
  <c r="I58" i="2" s="1"/>
  <c r="J58" i="2" s="1"/>
  <c r="AU58" i="2"/>
  <c r="AV58" i="2" s="1"/>
  <c r="F58" i="2" s="1"/>
  <c r="AD58" i="2"/>
  <c r="K58" i="2"/>
  <c r="L58" i="2" s="1"/>
  <c r="G58" i="2"/>
  <c r="E58" i="2"/>
  <c r="D58" i="2"/>
  <c r="CT57" i="2"/>
  <c r="M57" i="2" s="1"/>
  <c r="CQ57" i="2"/>
  <c r="H57" i="2" s="1"/>
  <c r="CN57" i="2"/>
  <c r="CL57" i="2"/>
  <c r="CK57" i="2"/>
  <c r="CJ57" i="2"/>
  <c r="CI57" i="2"/>
  <c r="CH57" i="2"/>
  <c r="CM57" i="2" s="1"/>
  <c r="BQ57" i="2"/>
  <c r="BP57" i="2"/>
  <c r="BO57" i="2"/>
  <c r="BN57" i="2"/>
  <c r="BM57" i="2"/>
  <c r="BR57" i="2" s="1"/>
  <c r="I57" i="2" s="1"/>
  <c r="J57" i="2" s="1"/>
  <c r="AU57" i="2"/>
  <c r="AV57" i="2" s="1"/>
  <c r="F57" i="2" s="1"/>
  <c r="AD57" i="2"/>
  <c r="K57" i="2"/>
  <c r="L57" i="2" s="1"/>
  <c r="G57" i="2"/>
  <c r="E57" i="2"/>
  <c r="D57" i="2"/>
  <c r="CT56" i="2"/>
  <c r="M56" i="2" s="1"/>
  <c r="CQ56" i="2"/>
  <c r="H56" i="2" s="1"/>
  <c r="CN56" i="2"/>
  <c r="CL56" i="2"/>
  <c r="CK56" i="2"/>
  <c r="CJ56" i="2"/>
  <c r="CI56" i="2"/>
  <c r="CH56" i="2"/>
  <c r="CM56" i="2" s="1"/>
  <c r="BQ56" i="2"/>
  <c r="BP56" i="2"/>
  <c r="BO56" i="2"/>
  <c r="BN56" i="2"/>
  <c r="BM56" i="2"/>
  <c r="BR56" i="2" s="1"/>
  <c r="I56" i="2" s="1"/>
  <c r="J56" i="2" s="1"/>
  <c r="AU56" i="2"/>
  <c r="AV56" i="2" s="1"/>
  <c r="F56" i="2" s="1"/>
  <c r="AD56" i="2"/>
  <c r="K56" i="2"/>
  <c r="L56" i="2" s="1"/>
  <c r="G56" i="2"/>
  <c r="E56" i="2"/>
  <c r="D56" i="2"/>
  <c r="CT55" i="2"/>
  <c r="M55" i="2" s="1"/>
  <c r="CQ55" i="2"/>
  <c r="H55" i="2" s="1"/>
  <c r="CN55" i="2"/>
  <c r="CL55" i="2"/>
  <c r="CK55" i="2"/>
  <c r="CJ55" i="2"/>
  <c r="CI55" i="2"/>
  <c r="CH55" i="2"/>
  <c r="CM55" i="2" s="1"/>
  <c r="BQ55" i="2"/>
  <c r="BP55" i="2"/>
  <c r="BO55" i="2"/>
  <c r="BN55" i="2"/>
  <c r="BM55" i="2"/>
  <c r="BR55" i="2" s="1"/>
  <c r="I55" i="2" s="1"/>
  <c r="J55" i="2" s="1"/>
  <c r="AU55" i="2"/>
  <c r="AV55" i="2" s="1"/>
  <c r="F55" i="2" s="1"/>
  <c r="AD55" i="2"/>
  <c r="K55" i="2"/>
  <c r="L55" i="2" s="1"/>
  <c r="G55" i="2"/>
  <c r="E55" i="2"/>
  <c r="D55" i="2"/>
  <c r="CT54" i="2"/>
  <c r="M54" i="2" s="1"/>
  <c r="CQ54" i="2"/>
  <c r="H54" i="2" s="1"/>
  <c r="CN54" i="2"/>
  <c r="CL54" i="2"/>
  <c r="CK54" i="2"/>
  <c r="CJ54" i="2"/>
  <c r="CI54" i="2"/>
  <c r="CH54" i="2"/>
  <c r="CM54" i="2" s="1"/>
  <c r="BQ54" i="2"/>
  <c r="BP54" i="2"/>
  <c r="BO54" i="2"/>
  <c r="BN54" i="2"/>
  <c r="BM54" i="2"/>
  <c r="BR54" i="2" s="1"/>
  <c r="I54" i="2" s="1"/>
  <c r="J54" i="2" s="1"/>
  <c r="AU54" i="2"/>
  <c r="AV54" i="2" s="1"/>
  <c r="F54" i="2" s="1"/>
  <c r="AD54" i="2"/>
  <c r="K54" i="2"/>
  <c r="L54" i="2" s="1"/>
  <c r="G54" i="2"/>
  <c r="E54" i="2"/>
  <c r="D54" i="2"/>
  <c r="CT53" i="2"/>
  <c r="M53" i="2" s="1"/>
  <c r="CQ53" i="2"/>
  <c r="H53" i="2" s="1"/>
  <c r="CN53" i="2"/>
  <c r="CL53" i="2"/>
  <c r="CK53" i="2"/>
  <c r="CJ53" i="2"/>
  <c r="CI53" i="2"/>
  <c r="CH53" i="2"/>
  <c r="CM53" i="2" s="1"/>
  <c r="BQ53" i="2"/>
  <c r="BP53" i="2"/>
  <c r="BO53" i="2"/>
  <c r="BN53" i="2"/>
  <c r="BM53" i="2"/>
  <c r="BR53" i="2" s="1"/>
  <c r="I53" i="2" s="1"/>
  <c r="J53" i="2" s="1"/>
  <c r="AU53" i="2"/>
  <c r="AV53" i="2" s="1"/>
  <c r="F53" i="2" s="1"/>
  <c r="AD53" i="2"/>
  <c r="K53" i="2"/>
  <c r="L53" i="2" s="1"/>
  <c r="G53" i="2"/>
  <c r="E53" i="2"/>
  <c r="D53" i="2"/>
  <c r="CT52" i="2"/>
  <c r="M52" i="2" s="1"/>
  <c r="CQ52" i="2"/>
  <c r="H52" i="2" s="1"/>
  <c r="CN52" i="2"/>
  <c r="CL52" i="2"/>
  <c r="CK52" i="2"/>
  <c r="CJ52" i="2"/>
  <c r="CI52" i="2"/>
  <c r="CH52" i="2"/>
  <c r="CM52" i="2" s="1"/>
  <c r="BQ52" i="2"/>
  <c r="BP52" i="2"/>
  <c r="BO52" i="2"/>
  <c r="BN52" i="2"/>
  <c r="BM52" i="2"/>
  <c r="BR52" i="2" s="1"/>
  <c r="I52" i="2" s="1"/>
  <c r="J52" i="2" s="1"/>
  <c r="AU52" i="2"/>
  <c r="AV52" i="2" s="1"/>
  <c r="F52" i="2" s="1"/>
  <c r="AD52" i="2"/>
  <c r="K52" i="2"/>
  <c r="L52" i="2" s="1"/>
  <c r="G52" i="2"/>
  <c r="E52" i="2"/>
  <c r="D52" i="2"/>
  <c r="CT51" i="2"/>
  <c r="M51" i="2" s="1"/>
  <c r="CQ51" i="2"/>
  <c r="H51" i="2" s="1"/>
  <c r="CN51" i="2"/>
  <c r="CL51" i="2"/>
  <c r="CK51" i="2"/>
  <c r="CJ51" i="2"/>
  <c r="CI51" i="2"/>
  <c r="CH51" i="2"/>
  <c r="CM51" i="2" s="1"/>
  <c r="BQ51" i="2"/>
  <c r="BP51" i="2"/>
  <c r="BO51" i="2"/>
  <c r="BN51" i="2"/>
  <c r="BM51" i="2"/>
  <c r="BR51" i="2" s="1"/>
  <c r="I51" i="2" s="1"/>
  <c r="J51" i="2" s="1"/>
  <c r="AU51" i="2"/>
  <c r="AV51" i="2" s="1"/>
  <c r="F51" i="2" s="1"/>
  <c r="AD51" i="2"/>
  <c r="K51" i="2"/>
  <c r="L51" i="2" s="1"/>
  <c r="G51" i="2"/>
  <c r="E51" i="2"/>
  <c r="D51" i="2"/>
  <c r="CT50" i="2"/>
  <c r="M50" i="2" s="1"/>
  <c r="CQ50" i="2"/>
  <c r="H50" i="2" s="1"/>
  <c r="CN50" i="2"/>
  <c r="CL50" i="2"/>
  <c r="CK50" i="2"/>
  <c r="CJ50" i="2"/>
  <c r="CI50" i="2"/>
  <c r="CH50" i="2"/>
  <c r="CM50" i="2" s="1"/>
  <c r="BQ50" i="2"/>
  <c r="BP50" i="2"/>
  <c r="BO50" i="2"/>
  <c r="BN50" i="2"/>
  <c r="BM50" i="2"/>
  <c r="BR50" i="2" s="1"/>
  <c r="I50" i="2" s="1"/>
  <c r="J50" i="2" s="1"/>
  <c r="AU50" i="2"/>
  <c r="AV50" i="2" s="1"/>
  <c r="F50" i="2" s="1"/>
  <c r="AD50" i="2"/>
  <c r="K50" i="2"/>
  <c r="L50" i="2" s="1"/>
  <c r="G50" i="2"/>
  <c r="E50" i="2"/>
  <c r="D50" i="2"/>
  <c r="CT49" i="2"/>
  <c r="M49" i="2" s="1"/>
  <c r="CQ49" i="2"/>
  <c r="H49" i="2" s="1"/>
  <c r="CN49" i="2"/>
  <c r="CL49" i="2"/>
  <c r="CK49" i="2"/>
  <c r="CJ49" i="2"/>
  <c r="CI49" i="2"/>
  <c r="CH49" i="2"/>
  <c r="CM49" i="2" s="1"/>
  <c r="BQ49" i="2"/>
  <c r="BP49" i="2"/>
  <c r="BO49" i="2"/>
  <c r="BN49" i="2"/>
  <c r="BM49" i="2"/>
  <c r="BR49" i="2" s="1"/>
  <c r="I49" i="2" s="1"/>
  <c r="J49" i="2" s="1"/>
  <c r="AU49" i="2"/>
  <c r="AV49" i="2" s="1"/>
  <c r="F49" i="2" s="1"/>
  <c r="AD49" i="2"/>
  <c r="K49" i="2"/>
  <c r="L49" i="2" s="1"/>
  <c r="G49" i="2"/>
  <c r="E49" i="2"/>
  <c r="D49" i="2"/>
  <c r="CT48" i="2"/>
  <c r="M48" i="2" s="1"/>
  <c r="CQ48" i="2"/>
  <c r="H48" i="2" s="1"/>
  <c r="CN48" i="2"/>
  <c r="CL48" i="2"/>
  <c r="CK48" i="2"/>
  <c r="CJ48" i="2"/>
  <c r="CI48" i="2"/>
  <c r="CH48" i="2"/>
  <c r="CM48" i="2" s="1"/>
  <c r="BQ48" i="2"/>
  <c r="BP48" i="2"/>
  <c r="BO48" i="2"/>
  <c r="BN48" i="2"/>
  <c r="BM48" i="2"/>
  <c r="BR48" i="2" s="1"/>
  <c r="I48" i="2" s="1"/>
  <c r="J48" i="2" s="1"/>
  <c r="AU48" i="2"/>
  <c r="AV48" i="2" s="1"/>
  <c r="F48" i="2" s="1"/>
  <c r="AD48" i="2"/>
  <c r="K48" i="2"/>
  <c r="L48" i="2" s="1"/>
  <c r="G48" i="2"/>
  <c r="E48" i="2"/>
  <c r="D48" i="2"/>
  <c r="CT47" i="2"/>
  <c r="M47" i="2" s="1"/>
  <c r="CQ47" i="2"/>
  <c r="H47" i="2" s="1"/>
  <c r="CN47" i="2"/>
  <c r="CL47" i="2"/>
  <c r="CK47" i="2"/>
  <c r="CJ47" i="2"/>
  <c r="CI47" i="2"/>
  <c r="CH47" i="2"/>
  <c r="CM47" i="2" s="1"/>
  <c r="BQ47" i="2"/>
  <c r="BP47" i="2"/>
  <c r="BO47" i="2"/>
  <c r="BN47" i="2"/>
  <c r="BM47" i="2"/>
  <c r="BR47" i="2" s="1"/>
  <c r="I47" i="2" s="1"/>
  <c r="J47" i="2" s="1"/>
  <c r="AU47" i="2"/>
  <c r="AV47" i="2" s="1"/>
  <c r="F47" i="2" s="1"/>
  <c r="AD47" i="2"/>
  <c r="K47" i="2"/>
  <c r="L47" i="2" s="1"/>
  <c r="G47" i="2"/>
  <c r="E47" i="2"/>
  <c r="D47" i="2"/>
  <c r="CL46" i="2"/>
  <c r="CK46" i="2"/>
  <c r="CJ46" i="2"/>
  <c r="CI46" i="2"/>
  <c r="CH46" i="2"/>
  <c r="BQ46" i="2"/>
  <c r="BP46" i="2"/>
  <c r="BO46" i="2"/>
  <c r="BN46" i="2"/>
  <c r="BM46" i="2"/>
  <c r="BR46" i="2" s="1"/>
  <c r="AU46" i="2"/>
  <c r="AV46" i="2" s="1"/>
  <c r="F46" i="2" s="1"/>
  <c r="G46" i="2" s="1"/>
  <c r="AD46" i="2"/>
  <c r="I46" i="2"/>
  <c r="J46" i="2" s="1"/>
  <c r="D46" i="2"/>
  <c r="E46" i="2" s="1"/>
  <c r="CL45" i="2"/>
  <c r="CK45" i="2"/>
  <c r="CJ45" i="2"/>
  <c r="CI45" i="2"/>
  <c r="CH45" i="2"/>
  <c r="BQ45" i="2"/>
  <c r="BP45" i="2"/>
  <c r="BO45" i="2"/>
  <c r="BN45" i="2"/>
  <c r="BM45" i="2"/>
  <c r="BR45" i="2" s="1"/>
  <c r="I45" i="2" s="1"/>
  <c r="J45" i="2" s="1"/>
  <c r="AU45" i="2"/>
  <c r="AV45" i="2" s="1"/>
  <c r="F45" i="2" s="1"/>
  <c r="G45" i="2" s="1"/>
  <c r="AD45" i="2"/>
  <c r="E45" i="2"/>
  <c r="D45" i="2"/>
  <c r="CL44" i="2"/>
  <c r="CK44" i="2"/>
  <c r="CJ44" i="2"/>
  <c r="CI44" i="2"/>
  <c r="CH44" i="2"/>
  <c r="BQ44" i="2"/>
  <c r="BP44" i="2"/>
  <c r="BO44" i="2"/>
  <c r="BN44" i="2"/>
  <c r="BM44" i="2"/>
  <c r="BR44" i="2" s="1"/>
  <c r="I44" i="2" s="1"/>
  <c r="J44" i="2" s="1"/>
  <c r="AU44" i="2"/>
  <c r="AV44" i="2" s="1"/>
  <c r="F44" i="2" s="1"/>
  <c r="G44" i="2" s="1"/>
  <c r="AD44" i="2"/>
  <c r="D44" i="2"/>
  <c r="E44" i="2" s="1"/>
  <c r="CL43" i="2"/>
  <c r="CK43" i="2"/>
  <c r="CJ43" i="2"/>
  <c r="CI43" i="2"/>
  <c r="CH43" i="2"/>
  <c r="BQ43" i="2"/>
  <c r="BP43" i="2"/>
  <c r="BO43" i="2"/>
  <c r="BN43" i="2"/>
  <c r="BM43" i="2"/>
  <c r="BR43" i="2" s="1"/>
  <c r="I43" i="2" s="1"/>
  <c r="J43" i="2" s="1"/>
  <c r="AU43" i="2"/>
  <c r="AV43" i="2" s="1"/>
  <c r="F43" i="2" s="1"/>
  <c r="G43" i="2" s="1"/>
  <c r="AD43" i="2"/>
  <c r="E43" i="2"/>
  <c r="D43" i="2"/>
  <c r="CL42" i="2"/>
  <c r="CK42" i="2"/>
  <c r="CJ42" i="2"/>
  <c r="CI42" i="2"/>
  <c r="CH42" i="2"/>
  <c r="BQ42" i="2"/>
  <c r="BP42" i="2"/>
  <c r="BO42" i="2"/>
  <c r="BN42" i="2"/>
  <c r="BM42" i="2"/>
  <c r="BR42" i="2" s="1"/>
  <c r="I42" i="2" s="1"/>
  <c r="J42" i="2" s="1"/>
  <c r="AU42" i="2"/>
  <c r="AV42" i="2" s="1"/>
  <c r="F42" i="2" s="1"/>
  <c r="G42" i="2" s="1"/>
  <c r="AD42" i="2"/>
  <c r="E42" i="2"/>
  <c r="D42" i="2"/>
  <c r="CL41" i="2"/>
  <c r="CK41" i="2"/>
  <c r="CJ41" i="2"/>
  <c r="CI41" i="2"/>
  <c r="CH41" i="2"/>
  <c r="BQ41" i="2"/>
  <c r="BP41" i="2"/>
  <c r="BO41" i="2"/>
  <c r="BN41" i="2"/>
  <c r="BM41" i="2"/>
  <c r="BR41" i="2" s="1"/>
  <c r="I41" i="2" s="1"/>
  <c r="J41" i="2" s="1"/>
  <c r="AU41" i="2"/>
  <c r="AV41" i="2" s="1"/>
  <c r="F41" i="2" s="1"/>
  <c r="G41" i="2" s="1"/>
  <c r="AD41" i="2"/>
  <c r="D41" i="2"/>
  <c r="E41" i="2" s="1"/>
  <c r="CL40" i="2"/>
  <c r="CK40" i="2"/>
  <c r="CJ40" i="2"/>
  <c r="CI40" i="2"/>
  <c r="CH40" i="2"/>
  <c r="BQ40" i="2"/>
  <c r="BP40" i="2"/>
  <c r="BO40" i="2"/>
  <c r="BN40" i="2"/>
  <c r="BM40" i="2"/>
  <c r="BR40" i="2" s="1"/>
  <c r="I40" i="2" s="1"/>
  <c r="J40" i="2" s="1"/>
  <c r="AU40" i="2"/>
  <c r="AV40" i="2" s="1"/>
  <c r="F40" i="2" s="1"/>
  <c r="G40" i="2" s="1"/>
  <c r="AD40" i="2"/>
  <c r="E40" i="2"/>
  <c r="D40" i="2"/>
  <c r="CL39" i="2"/>
  <c r="CK39" i="2"/>
  <c r="CJ39" i="2"/>
  <c r="CI39" i="2"/>
  <c r="CH39" i="2"/>
  <c r="BQ39" i="2"/>
  <c r="BP39" i="2"/>
  <c r="BO39" i="2"/>
  <c r="BN39" i="2"/>
  <c r="BM39" i="2"/>
  <c r="BR39" i="2" s="1"/>
  <c r="I39" i="2" s="1"/>
  <c r="J39" i="2" s="1"/>
  <c r="AU39" i="2"/>
  <c r="AV39" i="2" s="1"/>
  <c r="F39" i="2" s="1"/>
  <c r="G39" i="2" s="1"/>
  <c r="AD39" i="2"/>
  <c r="E39" i="2"/>
  <c r="D39" i="2"/>
  <c r="CL38" i="2"/>
  <c r="CK38" i="2"/>
  <c r="CJ38" i="2"/>
  <c r="CI38" i="2"/>
  <c r="CH38" i="2"/>
  <c r="BQ38" i="2"/>
  <c r="BP38" i="2"/>
  <c r="BO38" i="2"/>
  <c r="BN38" i="2"/>
  <c r="BM38" i="2"/>
  <c r="BR38" i="2" s="1"/>
  <c r="I38" i="2" s="1"/>
  <c r="J38" i="2" s="1"/>
  <c r="AU38" i="2"/>
  <c r="AV38" i="2" s="1"/>
  <c r="F38" i="2" s="1"/>
  <c r="G38" i="2" s="1"/>
  <c r="AD38" i="2"/>
  <c r="E38" i="2"/>
  <c r="D38" i="2"/>
  <c r="CL37" i="2"/>
  <c r="CK37" i="2"/>
  <c r="CJ37" i="2"/>
  <c r="CI37" i="2"/>
  <c r="CH37" i="2"/>
  <c r="BQ37" i="2"/>
  <c r="BP37" i="2"/>
  <c r="BO37" i="2"/>
  <c r="BN37" i="2"/>
  <c r="BM37" i="2"/>
  <c r="BR37" i="2" s="1"/>
  <c r="I37" i="2" s="1"/>
  <c r="J37" i="2" s="1"/>
  <c r="AU37" i="2"/>
  <c r="AV37" i="2" s="1"/>
  <c r="F37" i="2" s="1"/>
  <c r="G37" i="2" s="1"/>
  <c r="AD37" i="2"/>
  <c r="D37" i="2"/>
  <c r="E37" i="2" s="1"/>
  <c r="CL36" i="2"/>
  <c r="CK36" i="2"/>
  <c r="CJ36" i="2"/>
  <c r="CI36" i="2"/>
  <c r="CH36" i="2"/>
  <c r="BQ36" i="2"/>
  <c r="BP36" i="2"/>
  <c r="BO36" i="2"/>
  <c r="BN36" i="2"/>
  <c r="BM36" i="2"/>
  <c r="BR36" i="2" s="1"/>
  <c r="I36" i="2" s="1"/>
  <c r="J36" i="2" s="1"/>
  <c r="AU36" i="2"/>
  <c r="AV36" i="2" s="1"/>
  <c r="F36" i="2" s="1"/>
  <c r="G36" i="2" s="1"/>
  <c r="AD36" i="2"/>
  <c r="D36" i="2" s="1"/>
  <c r="E36" i="2" s="1"/>
  <c r="CL35" i="2"/>
  <c r="CK35" i="2"/>
  <c r="CJ35" i="2"/>
  <c r="CI35" i="2"/>
  <c r="CH35" i="2"/>
  <c r="BQ35" i="2"/>
  <c r="BP35" i="2"/>
  <c r="BO35" i="2"/>
  <c r="BN35" i="2"/>
  <c r="BM35" i="2"/>
  <c r="BR35" i="2" s="1"/>
  <c r="I35" i="2" s="1"/>
  <c r="J35" i="2" s="1"/>
  <c r="AU35" i="2"/>
  <c r="AV35" i="2" s="1"/>
  <c r="F35" i="2" s="1"/>
  <c r="G35" i="2" s="1"/>
  <c r="AD35" i="2"/>
  <c r="E35" i="2"/>
  <c r="D35" i="2"/>
  <c r="CL34" i="2"/>
  <c r="CK34" i="2"/>
  <c r="CJ34" i="2"/>
  <c r="CI34" i="2"/>
  <c r="CH34" i="2"/>
  <c r="BQ34" i="2"/>
  <c r="BP34" i="2"/>
  <c r="BO34" i="2"/>
  <c r="BN34" i="2"/>
  <c r="BM34" i="2"/>
  <c r="BR34" i="2" s="1"/>
  <c r="I34" i="2" s="1"/>
  <c r="J34" i="2" s="1"/>
  <c r="AU34" i="2"/>
  <c r="AV34" i="2" s="1"/>
  <c r="F34" i="2" s="1"/>
  <c r="G34" i="2" s="1"/>
  <c r="AD34" i="2"/>
  <c r="E34" i="2"/>
  <c r="D34" i="2"/>
  <c r="DF33" i="2"/>
  <c r="CL33" i="2"/>
  <c r="CK33" i="2"/>
  <c r="CJ33" i="2"/>
  <c r="CI33" i="2"/>
  <c r="CM33" i="2" s="1"/>
  <c r="CN33" i="2" s="1"/>
  <c r="K33" i="2" s="1"/>
  <c r="L33" i="2" s="1"/>
  <c r="CH33" i="2"/>
  <c r="BQ33" i="2"/>
  <c r="BP33" i="2"/>
  <c r="BO33" i="2"/>
  <c r="BN33" i="2"/>
  <c r="BM33" i="2"/>
  <c r="AU33" i="2"/>
  <c r="AV33" i="2" s="1"/>
  <c r="F33" i="2" s="1"/>
  <c r="G33" i="2" s="1"/>
  <c r="AD33" i="2"/>
  <c r="D33" i="2" s="1"/>
  <c r="E33" i="2" s="1"/>
  <c r="DF32" i="2"/>
  <c r="CL32" i="2"/>
  <c r="CK32" i="2"/>
  <c r="CJ32" i="2"/>
  <c r="CI32" i="2"/>
  <c r="CH32" i="2"/>
  <c r="BQ32" i="2"/>
  <c r="BP32" i="2"/>
  <c r="BO32" i="2"/>
  <c r="BN32" i="2"/>
  <c r="BM32" i="2"/>
  <c r="BR32" i="2" s="1"/>
  <c r="I32" i="2" s="1"/>
  <c r="J32" i="2" s="1"/>
  <c r="AU32" i="2"/>
  <c r="AV32" i="2" s="1"/>
  <c r="F32" i="2" s="1"/>
  <c r="G32" i="2" s="1"/>
  <c r="AD32" i="2"/>
  <c r="E32" i="2"/>
  <c r="D32" i="2"/>
  <c r="DF31" i="2"/>
  <c r="CL31" i="2"/>
  <c r="CK31" i="2"/>
  <c r="CJ31" i="2"/>
  <c r="CI31" i="2"/>
  <c r="CH31" i="2"/>
  <c r="BQ31" i="2"/>
  <c r="BP31" i="2"/>
  <c r="BO31" i="2"/>
  <c r="BN31" i="2"/>
  <c r="BR31" i="2" s="1"/>
  <c r="I31" i="2" s="1"/>
  <c r="J31" i="2" s="1"/>
  <c r="BM31" i="2"/>
  <c r="AU31" i="2"/>
  <c r="AV31" i="2" s="1"/>
  <c r="F31" i="2" s="1"/>
  <c r="G31" i="2" s="1"/>
  <c r="AD31" i="2"/>
  <c r="D31" i="2" s="1"/>
  <c r="E31" i="2" s="1"/>
  <c r="DF30" i="2"/>
  <c r="CL30" i="2"/>
  <c r="CK30" i="2"/>
  <c r="CJ30" i="2"/>
  <c r="CI30" i="2"/>
  <c r="CH30" i="2"/>
  <c r="BQ30" i="2"/>
  <c r="BP30" i="2"/>
  <c r="BO30" i="2"/>
  <c r="BN30" i="2"/>
  <c r="BM30" i="2"/>
  <c r="BR30" i="2" s="1"/>
  <c r="I30" i="2" s="1"/>
  <c r="J30" i="2" s="1"/>
  <c r="AU30" i="2"/>
  <c r="AV30" i="2" s="1"/>
  <c r="F30" i="2" s="1"/>
  <c r="G30" i="2" s="1"/>
  <c r="AD30" i="2"/>
  <c r="E30" i="2"/>
  <c r="D30" i="2"/>
  <c r="DF29" i="2"/>
  <c r="CL29" i="2"/>
  <c r="CK29" i="2"/>
  <c r="CJ29" i="2"/>
  <c r="CI29" i="2"/>
  <c r="CH29" i="2"/>
  <c r="BQ29" i="2"/>
  <c r="BP29" i="2"/>
  <c r="BO29" i="2"/>
  <c r="BN29" i="2"/>
  <c r="BM29" i="2"/>
  <c r="AU29" i="2"/>
  <c r="AV29" i="2" s="1"/>
  <c r="F29" i="2" s="1"/>
  <c r="G29" i="2" s="1"/>
  <c r="AD29" i="2"/>
  <c r="D29" i="2"/>
  <c r="E29" i="2" s="1"/>
  <c r="DF28" i="2"/>
  <c r="CL28" i="2"/>
  <c r="CK28" i="2"/>
  <c r="CJ28" i="2"/>
  <c r="CI28" i="2"/>
  <c r="CH28" i="2"/>
  <c r="BQ28" i="2"/>
  <c r="BP28" i="2"/>
  <c r="BO28" i="2"/>
  <c r="BN28" i="2"/>
  <c r="BM28" i="2"/>
  <c r="BR28" i="2" s="1"/>
  <c r="I28" i="2" s="1"/>
  <c r="J28" i="2" s="1"/>
  <c r="AU28" i="2"/>
  <c r="AV28" i="2" s="1"/>
  <c r="F28" i="2" s="1"/>
  <c r="G28" i="2" s="1"/>
  <c r="AD28" i="2"/>
  <c r="E28" i="2"/>
  <c r="D28" i="2"/>
  <c r="DF27" i="2"/>
  <c r="CL27" i="2"/>
  <c r="CK27" i="2"/>
  <c r="CJ27" i="2"/>
  <c r="CI27" i="2"/>
  <c r="CH27" i="2"/>
  <c r="BQ27" i="2"/>
  <c r="BP27" i="2"/>
  <c r="BO27" i="2"/>
  <c r="BN27" i="2"/>
  <c r="BM27" i="2"/>
  <c r="AU27" i="2"/>
  <c r="AV27" i="2" s="1"/>
  <c r="F27" i="2" s="1"/>
  <c r="G27" i="2" s="1"/>
  <c r="AD27" i="2"/>
  <c r="D27" i="2"/>
  <c r="E27" i="2" s="1"/>
  <c r="DF26" i="2"/>
  <c r="CL26" i="2"/>
  <c r="CK26" i="2"/>
  <c r="CJ26" i="2"/>
  <c r="CI26" i="2"/>
  <c r="CH26" i="2"/>
  <c r="BQ26" i="2"/>
  <c r="BP26" i="2"/>
  <c r="BO26" i="2"/>
  <c r="BN26" i="2"/>
  <c r="BM26" i="2"/>
  <c r="BR26" i="2" s="1"/>
  <c r="I26" i="2" s="1"/>
  <c r="J26" i="2" s="1"/>
  <c r="AU26" i="2"/>
  <c r="AV26" i="2" s="1"/>
  <c r="F26" i="2" s="1"/>
  <c r="G26" i="2" s="1"/>
  <c r="AD26" i="2"/>
  <c r="E26" i="2"/>
  <c r="D26" i="2"/>
  <c r="DF25" i="2"/>
  <c r="CL25" i="2"/>
  <c r="CK25" i="2"/>
  <c r="CJ25" i="2"/>
  <c r="CI25" i="2"/>
  <c r="CH25" i="2"/>
  <c r="BQ25" i="2"/>
  <c r="BP25" i="2"/>
  <c r="BO25" i="2"/>
  <c r="BN25" i="2"/>
  <c r="BM25" i="2"/>
  <c r="AU25" i="2"/>
  <c r="AV25" i="2" s="1"/>
  <c r="F25" i="2" s="1"/>
  <c r="G25" i="2" s="1"/>
  <c r="AD25" i="2"/>
  <c r="D25" i="2" s="1"/>
  <c r="E25" i="2" s="1"/>
  <c r="DF24" i="2"/>
  <c r="CL24" i="2"/>
  <c r="CK24" i="2"/>
  <c r="CJ24" i="2"/>
  <c r="CI24" i="2"/>
  <c r="CH24" i="2"/>
  <c r="BQ24" i="2"/>
  <c r="BP24" i="2"/>
  <c r="BO24" i="2"/>
  <c r="BN24" i="2"/>
  <c r="BM24" i="2"/>
  <c r="BR24" i="2" s="1"/>
  <c r="I24" i="2" s="1"/>
  <c r="J24" i="2" s="1"/>
  <c r="AU24" i="2"/>
  <c r="AV24" i="2" s="1"/>
  <c r="F24" i="2" s="1"/>
  <c r="AD24" i="2"/>
  <c r="D24" i="2" s="1"/>
  <c r="E24" i="2" s="1"/>
  <c r="G24" i="2"/>
  <c r="DF23" i="2"/>
  <c r="CL23" i="2"/>
  <c r="CK23" i="2"/>
  <c r="CJ23" i="2"/>
  <c r="CI23" i="2"/>
  <c r="CH23" i="2"/>
  <c r="BQ23" i="2"/>
  <c r="BP23" i="2"/>
  <c r="BO23" i="2"/>
  <c r="BN23" i="2"/>
  <c r="BM23" i="2"/>
  <c r="AU23" i="2"/>
  <c r="AV23" i="2" s="1"/>
  <c r="F23" i="2" s="1"/>
  <c r="G23" i="2" s="1"/>
  <c r="AD23" i="2"/>
  <c r="D23" i="2" s="1"/>
  <c r="E23" i="2" s="1"/>
  <c r="DF22" i="2"/>
  <c r="CT22" i="2"/>
  <c r="M22" i="2" s="1"/>
  <c r="CL22" i="2"/>
  <c r="CK22" i="2"/>
  <c r="CJ22" i="2"/>
  <c r="CI22" i="2"/>
  <c r="CH22" i="2"/>
  <c r="BQ22" i="2"/>
  <c r="BP22" i="2"/>
  <c r="BO22" i="2"/>
  <c r="BN22" i="2"/>
  <c r="BM22" i="2"/>
  <c r="BR22" i="2" s="1"/>
  <c r="I22" i="2" s="1"/>
  <c r="J22" i="2" s="1"/>
  <c r="AU22" i="2"/>
  <c r="AV22" i="2" s="1"/>
  <c r="F22" i="2" s="1"/>
  <c r="G22" i="2" s="1"/>
  <c r="AD22" i="2"/>
  <c r="E22" i="2"/>
  <c r="D22" i="2"/>
  <c r="CT21" i="2"/>
  <c r="M21" i="2" s="1"/>
  <c r="CL21" i="2"/>
  <c r="CK21" i="2"/>
  <c r="CJ21" i="2"/>
  <c r="CI21" i="2"/>
  <c r="CH21" i="2"/>
  <c r="BQ21" i="2"/>
  <c r="BP21" i="2"/>
  <c r="BO21" i="2"/>
  <c r="BN21" i="2"/>
  <c r="BM21" i="2"/>
  <c r="BR21" i="2" s="1"/>
  <c r="I21" i="2" s="1"/>
  <c r="J21" i="2" s="1"/>
  <c r="AU21" i="2"/>
  <c r="AV21" i="2" s="1"/>
  <c r="F21" i="2" s="1"/>
  <c r="G21" i="2" s="1"/>
  <c r="AD21" i="2"/>
  <c r="E21" i="2"/>
  <c r="D21" i="2"/>
  <c r="DF20" i="2"/>
  <c r="CL20" i="2"/>
  <c r="CK20" i="2"/>
  <c r="CJ20" i="2"/>
  <c r="CI20" i="2"/>
  <c r="CH20" i="2"/>
  <c r="BQ20" i="2"/>
  <c r="BP20" i="2"/>
  <c r="BO20" i="2"/>
  <c r="BN20" i="2"/>
  <c r="BM20" i="2"/>
  <c r="AU20" i="2"/>
  <c r="AV20" i="2" s="1"/>
  <c r="F20" i="2" s="1"/>
  <c r="G20" i="2" s="1"/>
  <c r="AD20" i="2"/>
  <c r="D20" i="2" s="1"/>
  <c r="E20" i="2" s="1"/>
  <c r="DF19" i="2"/>
  <c r="CL19" i="2"/>
  <c r="CK19" i="2"/>
  <c r="CJ19" i="2"/>
  <c r="CI19" i="2"/>
  <c r="CH19" i="2"/>
  <c r="BQ19" i="2"/>
  <c r="BP19" i="2"/>
  <c r="BO19" i="2"/>
  <c r="BN19" i="2"/>
  <c r="BM19" i="2"/>
  <c r="BR19" i="2" s="1"/>
  <c r="I19" i="2" s="1"/>
  <c r="J19" i="2" s="1"/>
  <c r="AU19" i="2"/>
  <c r="AV19" i="2" s="1"/>
  <c r="F19" i="2" s="1"/>
  <c r="AD19" i="2"/>
  <c r="G19" i="2"/>
  <c r="E19" i="2"/>
  <c r="D19" i="2"/>
  <c r="DF18" i="2"/>
  <c r="CL18" i="2"/>
  <c r="CK18" i="2"/>
  <c r="CJ18" i="2"/>
  <c r="CI18" i="2"/>
  <c r="CH18" i="2"/>
  <c r="BQ18" i="2"/>
  <c r="BP18" i="2"/>
  <c r="BO18" i="2"/>
  <c r="BN18" i="2"/>
  <c r="BM18" i="2"/>
  <c r="AU18" i="2"/>
  <c r="AV18" i="2" s="1"/>
  <c r="F18" i="2" s="1"/>
  <c r="G18" i="2" s="1"/>
  <c r="AD18" i="2"/>
  <c r="D18" i="2"/>
  <c r="E18" i="2" s="1"/>
  <c r="DF17" i="2"/>
  <c r="CT17" i="2"/>
  <c r="M17" i="2" s="1"/>
  <c r="CL17" i="2"/>
  <c r="CK17" i="2"/>
  <c r="CJ17" i="2"/>
  <c r="CI17" i="2"/>
  <c r="CH17" i="2"/>
  <c r="BQ17" i="2"/>
  <c r="BP17" i="2"/>
  <c r="BO17" i="2"/>
  <c r="BN17" i="2"/>
  <c r="BM17" i="2"/>
  <c r="BR17" i="2" s="1"/>
  <c r="I17" i="2" s="1"/>
  <c r="J17" i="2" s="1"/>
  <c r="AU17" i="2"/>
  <c r="AV17" i="2" s="1"/>
  <c r="F17" i="2" s="1"/>
  <c r="G17" i="2" s="1"/>
  <c r="AD17" i="2"/>
  <c r="E17" i="2"/>
  <c r="D17" i="2"/>
  <c r="DF16" i="2"/>
  <c r="CL16" i="2"/>
  <c r="CK16" i="2"/>
  <c r="CJ16" i="2"/>
  <c r="CI16" i="2"/>
  <c r="CH16" i="2"/>
  <c r="BQ16" i="2"/>
  <c r="BP16" i="2"/>
  <c r="BO16" i="2"/>
  <c r="BN16" i="2"/>
  <c r="BM16" i="2"/>
  <c r="AU16" i="2"/>
  <c r="AV16" i="2" s="1"/>
  <c r="F16" i="2" s="1"/>
  <c r="G16" i="2" s="1"/>
  <c r="AD16" i="2"/>
  <c r="D16" i="2" s="1"/>
  <c r="E16" i="2" s="1"/>
  <c r="DF15" i="2"/>
  <c r="CL15" i="2"/>
  <c r="CK15" i="2"/>
  <c r="CJ15" i="2"/>
  <c r="CI15" i="2"/>
  <c r="CH15" i="2"/>
  <c r="BQ15" i="2"/>
  <c r="BP15" i="2"/>
  <c r="BO15" i="2"/>
  <c r="BN15" i="2"/>
  <c r="BM15" i="2"/>
  <c r="BR15" i="2" s="1"/>
  <c r="I15" i="2" s="1"/>
  <c r="J15" i="2" s="1"/>
  <c r="AU15" i="2"/>
  <c r="AV15" i="2" s="1"/>
  <c r="F15" i="2" s="1"/>
  <c r="AD15" i="2"/>
  <c r="G15" i="2"/>
  <c r="D15" i="2"/>
  <c r="E15" i="2" s="1"/>
  <c r="DF14" i="2"/>
  <c r="CL14" i="2"/>
  <c r="CK14" i="2"/>
  <c r="CJ14" i="2"/>
  <c r="CI14" i="2"/>
  <c r="CH14" i="2"/>
  <c r="BQ14" i="2"/>
  <c r="BP14" i="2"/>
  <c r="BO14" i="2"/>
  <c r="BN14" i="2"/>
  <c r="BM14" i="2"/>
  <c r="AU14" i="2"/>
  <c r="AV14" i="2" s="1"/>
  <c r="F14" i="2" s="1"/>
  <c r="G14" i="2" s="1"/>
  <c r="AD14" i="2"/>
  <c r="D14" i="2"/>
  <c r="E14" i="2" s="1"/>
  <c r="DF13" i="2"/>
  <c r="CT13" i="2"/>
  <c r="M13" i="2" s="1"/>
  <c r="CL13" i="2"/>
  <c r="CK13" i="2"/>
  <c r="CJ13" i="2"/>
  <c r="CI13" i="2"/>
  <c r="CH13" i="2"/>
  <c r="BQ13" i="2"/>
  <c r="BP13" i="2"/>
  <c r="BO13" i="2"/>
  <c r="BN13" i="2"/>
  <c r="BM13" i="2"/>
  <c r="BR13" i="2" s="1"/>
  <c r="I13" i="2" s="1"/>
  <c r="J13" i="2" s="1"/>
  <c r="AU13" i="2"/>
  <c r="AV13" i="2" s="1"/>
  <c r="F13" i="2" s="1"/>
  <c r="G13" i="2" s="1"/>
  <c r="AD13" i="2"/>
  <c r="E13" i="2"/>
  <c r="D13" i="2"/>
  <c r="DF12" i="2"/>
  <c r="CL12" i="2"/>
  <c r="CK12" i="2"/>
  <c r="CJ12" i="2"/>
  <c r="CI12" i="2"/>
  <c r="CH12" i="2"/>
  <c r="BQ12" i="2"/>
  <c r="BP12" i="2"/>
  <c r="BO12" i="2"/>
  <c r="BN12" i="2"/>
  <c r="BM12" i="2"/>
  <c r="AV12" i="2"/>
  <c r="F12" i="2" s="1"/>
  <c r="G12" i="2" s="1"/>
  <c r="AU12" i="2"/>
  <c r="AD12" i="2"/>
  <c r="D12" i="2" s="1"/>
  <c r="E12" i="2" s="1"/>
  <c r="DF11" i="2"/>
  <c r="CL11" i="2"/>
  <c r="CK11" i="2"/>
  <c r="CJ11" i="2"/>
  <c r="CI11" i="2"/>
  <c r="CH11" i="2"/>
  <c r="BQ11" i="2"/>
  <c r="BP11" i="2"/>
  <c r="BO11" i="2"/>
  <c r="BN11" i="2"/>
  <c r="BM11" i="2"/>
  <c r="BR11" i="2" s="1"/>
  <c r="I11" i="2" s="1"/>
  <c r="J11" i="2" s="1"/>
  <c r="AU11" i="2"/>
  <c r="AV11" i="2" s="1"/>
  <c r="F11" i="2" s="1"/>
  <c r="G11" i="2" s="1"/>
  <c r="AD11" i="2"/>
  <c r="E11" i="2"/>
  <c r="D11" i="2"/>
  <c r="DF10" i="2"/>
  <c r="DF9" i="2"/>
  <c r="BC2" i="2"/>
  <c r="CT60" i="1"/>
  <c r="M60" i="1" s="1"/>
  <c r="CQ60" i="1"/>
  <c r="CM60" i="1"/>
  <c r="CN60" i="1" s="1"/>
  <c r="K60" i="1" s="1"/>
  <c r="CL60" i="1"/>
  <c r="CK60" i="1"/>
  <c r="CJ60" i="1"/>
  <c r="CI60" i="1"/>
  <c r="CH60" i="1"/>
  <c r="BR60" i="1"/>
  <c r="I60" i="1" s="1"/>
  <c r="J60" i="1" s="1"/>
  <c r="BQ60" i="1"/>
  <c r="BP60" i="1"/>
  <c r="BO60" i="1"/>
  <c r="BN60" i="1"/>
  <c r="BM60" i="1"/>
  <c r="AV60" i="1"/>
  <c r="F60" i="1" s="1"/>
  <c r="G60" i="1" s="1"/>
  <c r="AU60" i="1"/>
  <c r="AD60" i="1"/>
  <c r="L60" i="1"/>
  <c r="H60" i="1"/>
  <c r="D60" i="1"/>
  <c r="E60" i="1" s="1"/>
  <c r="CT59" i="1"/>
  <c r="CQ59" i="1"/>
  <c r="H59" i="1" s="1"/>
  <c r="CM59" i="1"/>
  <c r="CN59" i="1" s="1"/>
  <c r="K59" i="1" s="1"/>
  <c r="CL59" i="1"/>
  <c r="CK59" i="1"/>
  <c r="CJ59" i="1"/>
  <c r="CI59" i="1"/>
  <c r="CH59" i="1"/>
  <c r="BR59" i="1"/>
  <c r="I59" i="1" s="1"/>
  <c r="BQ59" i="1"/>
  <c r="BP59" i="1"/>
  <c r="BO59" i="1"/>
  <c r="BN59" i="1"/>
  <c r="BM59" i="1"/>
  <c r="AV59" i="1"/>
  <c r="AU59" i="1"/>
  <c r="AD59" i="1"/>
  <c r="M59" i="1"/>
  <c r="L59" i="1"/>
  <c r="J59" i="1"/>
  <c r="F59" i="1"/>
  <c r="G59" i="1" s="1"/>
  <c r="D59" i="1"/>
  <c r="E59" i="1" s="1"/>
  <c r="CT58" i="1"/>
  <c r="CQ58" i="1"/>
  <c r="CM58" i="1"/>
  <c r="CN58" i="1" s="1"/>
  <c r="K58" i="1" s="1"/>
  <c r="CL58" i="1"/>
  <c r="CK58" i="1"/>
  <c r="CJ58" i="1"/>
  <c r="CI58" i="1"/>
  <c r="CH58" i="1"/>
  <c r="BR58" i="1"/>
  <c r="I58" i="1" s="1"/>
  <c r="J58" i="1" s="1"/>
  <c r="BQ58" i="1"/>
  <c r="BP58" i="1"/>
  <c r="BO58" i="1"/>
  <c r="BN58" i="1"/>
  <c r="BM58" i="1"/>
  <c r="AV58" i="1"/>
  <c r="F58" i="1" s="1"/>
  <c r="G58" i="1" s="1"/>
  <c r="AU58" i="1"/>
  <c r="AD58" i="1"/>
  <c r="M58" i="1"/>
  <c r="L58" i="1"/>
  <c r="H58" i="1"/>
  <c r="D58" i="1"/>
  <c r="E58" i="1" s="1"/>
  <c r="CT57" i="1"/>
  <c r="M57" i="1" s="1"/>
  <c r="CQ57" i="1"/>
  <c r="H57" i="1" s="1"/>
  <c r="CM57" i="1"/>
  <c r="CN57" i="1" s="1"/>
  <c r="K57" i="1" s="1"/>
  <c r="CL57" i="1"/>
  <c r="CK57" i="1"/>
  <c r="CJ57" i="1"/>
  <c r="CI57" i="1"/>
  <c r="CH57" i="1"/>
  <c r="BR57" i="1"/>
  <c r="I57" i="1" s="1"/>
  <c r="BQ57" i="1"/>
  <c r="BP57" i="1"/>
  <c r="BO57" i="1"/>
  <c r="BN57" i="1"/>
  <c r="BM57" i="1"/>
  <c r="AV57" i="1"/>
  <c r="AU57" i="1"/>
  <c r="AD57" i="1"/>
  <c r="L57" i="1"/>
  <c r="J57" i="1"/>
  <c r="F57" i="1"/>
  <c r="G57" i="1" s="1"/>
  <c r="D57" i="1"/>
  <c r="E57" i="1" s="1"/>
  <c r="CT56" i="1"/>
  <c r="M56" i="1" s="1"/>
  <c r="CQ56" i="1"/>
  <c r="CM56" i="1"/>
  <c r="CN56" i="1" s="1"/>
  <c r="K56" i="1" s="1"/>
  <c r="CL56" i="1"/>
  <c r="CK56" i="1"/>
  <c r="CJ56" i="1"/>
  <c r="CI56" i="1"/>
  <c r="CH56" i="1"/>
  <c r="BR56" i="1"/>
  <c r="I56" i="1" s="1"/>
  <c r="J56" i="1" s="1"/>
  <c r="BQ56" i="1"/>
  <c r="BP56" i="1"/>
  <c r="BO56" i="1"/>
  <c r="BN56" i="1"/>
  <c r="BM56" i="1"/>
  <c r="AV56" i="1"/>
  <c r="F56" i="1" s="1"/>
  <c r="G56" i="1" s="1"/>
  <c r="AU56" i="1"/>
  <c r="AD56" i="1"/>
  <c r="L56" i="1"/>
  <c r="H56" i="1"/>
  <c r="D56" i="1"/>
  <c r="E56" i="1" s="1"/>
  <c r="CT55" i="1"/>
  <c r="CQ55" i="1"/>
  <c r="H55" i="1" s="1"/>
  <c r="CM55" i="1"/>
  <c r="CN55" i="1" s="1"/>
  <c r="K55" i="1" s="1"/>
  <c r="CL55" i="1"/>
  <c r="CK55" i="1"/>
  <c r="CJ55" i="1"/>
  <c r="CI55" i="1"/>
  <c r="CH55" i="1"/>
  <c r="BR55" i="1"/>
  <c r="I55" i="1" s="1"/>
  <c r="BQ55" i="1"/>
  <c r="BP55" i="1"/>
  <c r="BO55" i="1"/>
  <c r="BN55" i="1"/>
  <c r="BM55" i="1"/>
  <c r="AV55" i="1"/>
  <c r="AU55" i="1"/>
  <c r="AD55" i="1"/>
  <c r="M55" i="1"/>
  <c r="L55" i="1"/>
  <c r="J55" i="1"/>
  <c r="F55" i="1"/>
  <c r="G55" i="1" s="1"/>
  <c r="D55" i="1"/>
  <c r="E55" i="1" s="1"/>
  <c r="CT54" i="1"/>
  <c r="CQ54" i="1"/>
  <c r="CM54" i="1"/>
  <c r="CN54" i="1" s="1"/>
  <c r="K54" i="1" s="1"/>
  <c r="CL54" i="1"/>
  <c r="CK54" i="1"/>
  <c r="CJ54" i="1"/>
  <c r="CI54" i="1"/>
  <c r="CH54" i="1"/>
  <c r="BR54" i="1"/>
  <c r="I54" i="1" s="1"/>
  <c r="J54" i="1" s="1"/>
  <c r="BQ54" i="1"/>
  <c r="BP54" i="1"/>
  <c r="BO54" i="1"/>
  <c r="BN54" i="1"/>
  <c r="BM54" i="1"/>
  <c r="AV54" i="1"/>
  <c r="F54" i="1" s="1"/>
  <c r="G54" i="1" s="1"/>
  <c r="AU54" i="1"/>
  <c r="AD54" i="1"/>
  <c r="M54" i="1"/>
  <c r="L54" i="1"/>
  <c r="H54" i="1"/>
  <c r="D54" i="1"/>
  <c r="E54" i="1" s="1"/>
  <c r="CT53" i="1"/>
  <c r="M53" i="1" s="1"/>
  <c r="CQ53" i="1"/>
  <c r="H53" i="1" s="1"/>
  <c r="CM53" i="1"/>
  <c r="CN53" i="1" s="1"/>
  <c r="K53" i="1" s="1"/>
  <c r="CL53" i="1"/>
  <c r="CK53" i="1"/>
  <c r="CJ53" i="1"/>
  <c r="CI53" i="1"/>
  <c r="CH53" i="1"/>
  <c r="BR53" i="1"/>
  <c r="I53" i="1" s="1"/>
  <c r="BQ53" i="1"/>
  <c r="BP53" i="1"/>
  <c r="BO53" i="1"/>
  <c r="BN53" i="1"/>
  <c r="BM53" i="1"/>
  <c r="AV53" i="1"/>
  <c r="AU53" i="1"/>
  <c r="AD53" i="1"/>
  <c r="L53" i="1"/>
  <c r="J53" i="1"/>
  <c r="F53" i="1"/>
  <c r="G53" i="1" s="1"/>
  <c r="D53" i="1"/>
  <c r="E53" i="1" s="1"/>
  <c r="CT52" i="1"/>
  <c r="M52" i="1" s="1"/>
  <c r="CQ52" i="1"/>
  <c r="CM52" i="1"/>
  <c r="CN52" i="1" s="1"/>
  <c r="K52" i="1" s="1"/>
  <c r="CL52" i="1"/>
  <c r="CK52" i="1"/>
  <c r="CJ52" i="1"/>
  <c r="CI52" i="1"/>
  <c r="CH52" i="1"/>
  <c r="BR52" i="1"/>
  <c r="I52" i="1" s="1"/>
  <c r="J52" i="1" s="1"/>
  <c r="BQ52" i="1"/>
  <c r="BP52" i="1"/>
  <c r="BO52" i="1"/>
  <c r="BN52" i="1"/>
  <c r="BM52" i="1"/>
  <c r="AV52" i="1"/>
  <c r="F52" i="1" s="1"/>
  <c r="G52" i="1" s="1"/>
  <c r="AU52" i="1"/>
  <c r="AD52" i="1"/>
  <c r="L52" i="1"/>
  <c r="H52" i="1"/>
  <c r="D52" i="1"/>
  <c r="E52" i="1" s="1"/>
  <c r="CT51" i="1"/>
  <c r="CQ51" i="1"/>
  <c r="H51" i="1" s="1"/>
  <c r="CM51" i="1"/>
  <c r="CN51" i="1" s="1"/>
  <c r="K51" i="1" s="1"/>
  <c r="CL51" i="1"/>
  <c r="CK51" i="1"/>
  <c r="CJ51" i="1"/>
  <c r="CI51" i="1"/>
  <c r="CH51" i="1"/>
  <c r="BR51" i="1"/>
  <c r="I51" i="1" s="1"/>
  <c r="BQ51" i="1"/>
  <c r="BP51" i="1"/>
  <c r="BO51" i="1"/>
  <c r="BN51" i="1"/>
  <c r="BM51" i="1"/>
  <c r="AV51" i="1"/>
  <c r="AU51" i="1"/>
  <c r="AD51" i="1"/>
  <c r="M51" i="1"/>
  <c r="L51" i="1"/>
  <c r="J51" i="1"/>
  <c r="F51" i="1"/>
  <c r="G51" i="1" s="1"/>
  <c r="D51" i="1"/>
  <c r="E51" i="1" s="1"/>
  <c r="CT50" i="1"/>
  <c r="CQ50" i="1"/>
  <c r="CM50" i="1"/>
  <c r="CN50" i="1" s="1"/>
  <c r="K50" i="1" s="1"/>
  <c r="CL50" i="1"/>
  <c r="CK50" i="1"/>
  <c r="CJ50" i="1"/>
  <c r="CI50" i="1"/>
  <c r="CH50" i="1"/>
  <c r="BR50" i="1"/>
  <c r="I50" i="1" s="1"/>
  <c r="J50" i="1" s="1"/>
  <c r="BQ50" i="1"/>
  <c r="BP50" i="1"/>
  <c r="BO50" i="1"/>
  <c r="BN50" i="1"/>
  <c r="BM50" i="1"/>
  <c r="AV50" i="1"/>
  <c r="F50" i="1" s="1"/>
  <c r="G50" i="1" s="1"/>
  <c r="AU50" i="1"/>
  <c r="AD50" i="1"/>
  <c r="M50" i="1"/>
  <c r="L50" i="1"/>
  <c r="H50" i="1"/>
  <c r="D50" i="1"/>
  <c r="E50" i="1" s="1"/>
  <c r="CT49" i="1"/>
  <c r="M49" i="1" s="1"/>
  <c r="CQ49" i="1"/>
  <c r="H49" i="1" s="1"/>
  <c r="CM49" i="1"/>
  <c r="CN49" i="1" s="1"/>
  <c r="K49" i="1" s="1"/>
  <c r="CL49" i="1"/>
  <c r="CK49" i="1"/>
  <c r="CJ49" i="1"/>
  <c r="CI49" i="1"/>
  <c r="CH49" i="1"/>
  <c r="BR49" i="1"/>
  <c r="I49" i="1" s="1"/>
  <c r="BQ49" i="1"/>
  <c r="BP49" i="1"/>
  <c r="BO49" i="1"/>
  <c r="BN49" i="1"/>
  <c r="BM49" i="1"/>
  <c r="AV49" i="1"/>
  <c r="AU49" i="1"/>
  <c r="AD49" i="1"/>
  <c r="L49" i="1"/>
  <c r="J49" i="1"/>
  <c r="F49" i="1"/>
  <c r="G49" i="1" s="1"/>
  <c r="D49" i="1"/>
  <c r="E49" i="1" s="1"/>
  <c r="CT48" i="1"/>
  <c r="M48" i="1" s="1"/>
  <c r="CQ48" i="1"/>
  <c r="CM48" i="1"/>
  <c r="CN48" i="1" s="1"/>
  <c r="K48" i="1" s="1"/>
  <c r="CL48" i="1"/>
  <c r="CK48" i="1"/>
  <c r="CJ48" i="1"/>
  <c r="CI48" i="1"/>
  <c r="CH48" i="1"/>
  <c r="BR48" i="1"/>
  <c r="I48" i="1" s="1"/>
  <c r="J48" i="1" s="1"/>
  <c r="BQ48" i="1"/>
  <c r="BP48" i="1"/>
  <c r="BO48" i="1"/>
  <c r="BN48" i="1"/>
  <c r="BM48" i="1"/>
  <c r="AV48" i="1"/>
  <c r="F48" i="1" s="1"/>
  <c r="G48" i="1" s="1"/>
  <c r="AU48" i="1"/>
  <c r="AD48" i="1"/>
  <c r="L48" i="1"/>
  <c r="H48" i="1"/>
  <c r="D48" i="1"/>
  <c r="E48" i="1" s="1"/>
  <c r="CT47" i="1"/>
  <c r="CQ47" i="1"/>
  <c r="H47" i="1" s="1"/>
  <c r="CM47" i="1"/>
  <c r="CN47" i="1" s="1"/>
  <c r="K47" i="1" s="1"/>
  <c r="CL47" i="1"/>
  <c r="CK47" i="1"/>
  <c r="CJ47" i="1"/>
  <c r="CI47" i="1"/>
  <c r="CH47" i="1"/>
  <c r="BR47" i="1"/>
  <c r="I47" i="1" s="1"/>
  <c r="BQ47" i="1"/>
  <c r="BP47" i="1"/>
  <c r="BO47" i="1"/>
  <c r="BN47" i="1"/>
  <c r="BM47" i="1"/>
  <c r="AV47" i="1"/>
  <c r="AU47" i="1"/>
  <c r="AD47" i="1"/>
  <c r="M47" i="1"/>
  <c r="L47" i="1"/>
  <c r="J47" i="1"/>
  <c r="F47" i="1"/>
  <c r="G47" i="1" s="1"/>
  <c r="D47" i="1"/>
  <c r="E47" i="1" s="1"/>
  <c r="CT46" i="1"/>
  <c r="CQ46" i="1"/>
  <c r="CM46" i="1"/>
  <c r="CN46" i="1" s="1"/>
  <c r="K46" i="1" s="1"/>
  <c r="CL46" i="1"/>
  <c r="CK46" i="1"/>
  <c r="CJ46" i="1"/>
  <c r="CI46" i="1"/>
  <c r="CH46" i="1"/>
  <c r="BR46" i="1"/>
  <c r="I46" i="1" s="1"/>
  <c r="J46" i="1" s="1"/>
  <c r="BQ46" i="1"/>
  <c r="BP46" i="1"/>
  <c r="BO46" i="1"/>
  <c r="BN46" i="1"/>
  <c r="BM46" i="1"/>
  <c r="AV46" i="1"/>
  <c r="F46" i="1" s="1"/>
  <c r="G46" i="1" s="1"/>
  <c r="AU46" i="1"/>
  <c r="AD46" i="1"/>
  <c r="M46" i="1"/>
  <c r="L46" i="1"/>
  <c r="H46" i="1"/>
  <c r="D46" i="1"/>
  <c r="E46" i="1" s="1"/>
  <c r="CT45" i="1"/>
  <c r="M45" i="1" s="1"/>
  <c r="CQ45" i="1"/>
  <c r="H45" i="1" s="1"/>
  <c r="CM45" i="1"/>
  <c r="CN45" i="1" s="1"/>
  <c r="K45" i="1" s="1"/>
  <c r="CL45" i="1"/>
  <c r="CK45" i="1"/>
  <c r="CJ45" i="1"/>
  <c r="CI45" i="1"/>
  <c r="CH45" i="1"/>
  <c r="BR45" i="1"/>
  <c r="I45" i="1" s="1"/>
  <c r="BQ45" i="1"/>
  <c r="BP45" i="1"/>
  <c r="BO45" i="1"/>
  <c r="BN45" i="1"/>
  <c r="BM45" i="1"/>
  <c r="AV45" i="1"/>
  <c r="F45" i="1" s="1"/>
  <c r="G45" i="1" s="1"/>
  <c r="AU45" i="1"/>
  <c r="AD45" i="1"/>
  <c r="L45" i="1"/>
  <c r="J45" i="1"/>
  <c r="D45" i="1"/>
  <c r="E45" i="1" s="1"/>
  <c r="CT44" i="1"/>
  <c r="M44" i="1" s="1"/>
  <c r="CQ44" i="1"/>
  <c r="CL44" i="1"/>
  <c r="CK44" i="1"/>
  <c r="CJ44" i="1"/>
  <c r="CI44" i="1"/>
  <c r="CM44" i="1" s="1"/>
  <c r="CN44" i="1" s="1"/>
  <c r="K44" i="1" s="1"/>
  <c r="L44" i="1" s="1"/>
  <c r="CH44" i="1"/>
  <c r="BQ44" i="1"/>
  <c r="BP44" i="1"/>
  <c r="BO44" i="1"/>
  <c r="BN44" i="1"/>
  <c r="BR44" i="1" s="1"/>
  <c r="I44" i="1" s="1"/>
  <c r="J44" i="1" s="1"/>
  <c r="BM44" i="1"/>
  <c r="AU44" i="1"/>
  <c r="AV44" i="1" s="1"/>
  <c r="F44" i="1" s="1"/>
  <c r="G44" i="1" s="1"/>
  <c r="AD44" i="1"/>
  <c r="H44" i="1"/>
  <c r="D44" i="1"/>
  <c r="E44" i="1" s="1"/>
  <c r="CT43" i="1"/>
  <c r="CQ43" i="1"/>
  <c r="H43" i="1" s="1"/>
  <c r="CL43" i="1"/>
  <c r="CK43" i="1"/>
  <c r="CJ43" i="1"/>
  <c r="CI43" i="1"/>
  <c r="CH43" i="1"/>
  <c r="BQ43" i="1"/>
  <c r="BP43" i="1"/>
  <c r="BO43" i="1"/>
  <c r="BN43" i="1"/>
  <c r="BR43" i="1" s="1"/>
  <c r="I43" i="1" s="1"/>
  <c r="J43" i="1" s="1"/>
  <c r="BM43" i="1"/>
  <c r="AU43" i="1"/>
  <c r="AV43" i="1" s="1"/>
  <c r="F43" i="1" s="1"/>
  <c r="G43" i="1" s="1"/>
  <c r="AD43" i="1"/>
  <c r="M43" i="1"/>
  <c r="D43" i="1"/>
  <c r="E43" i="1" s="1"/>
  <c r="CT42" i="1"/>
  <c r="CQ42" i="1"/>
  <c r="CL42" i="1"/>
  <c r="CK42" i="1"/>
  <c r="CJ42" i="1"/>
  <c r="CI42" i="1"/>
  <c r="CM42" i="1" s="1"/>
  <c r="CN42" i="1" s="1"/>
  <c r="K42" i="1" s="1"/>
  <c r="L42" i="1" s="1"/>
  <c r="CH42" i="1"/>
  <c r="BQ42" i="1"/>
  <c r="BP42" i="1"/>
  <c r="BO42" i="1"/>
  <c r="BN42" i="1"/>
  <c r="BR42" i="1" s="1"/>
  <c r="I42" i="1" s="1"/>
  <c r="J42" i="1" s="1"/>
  <c r="BM42" i="1"/>
  <c r="AU42" i="1"/>
  <c r="AV42" i="1" s="1"/>
  <c r="F42" i="1" s="1"/>
  <c r="G42" i="1" s="1"/>
  <c r="AD42" i="1"/>
  <c r="D42" i="1" s="1"/>
  <c r="E42" i="1" s="1"/>
  <c r="M42" i="1"/>
  <c r="H42" i="1"/>
  <c r="CT41" i="1"/>
  <c r="CQ41" i="1"/>
  <c r="H41" i="1" s="1"/>
  <c r="CL41" i="1"/>
  <c r="CK41" i="1"/>
  <c r="CJ41" i="1"/>
  <c r="CI41" i="1"/>
  <c r="CM41" i="1" s="1"/>
  <c r="CN41" i="1" s="1"/>
  <c r="K41" i="1" s="1"/>
  <c r="L41" i="1" s="1"/>
  <c r="CH41" i="1"/>
  <c r="BQ41" i="1"/>
  <c r="BP41" i="1"/>
  <c r="BO41" i="1"/>
  <c r="BN41" i="1"/>
  <c r="BR41" i="1" s="1"/>
  <c r="I41" i="1" s="1"/>
  <c r="J41" i="1" s="1"/>
  <c r="BM41" i="1"/>
  <c r="AU41" i="1"/>
  <c r="AV41" i="1" s="1"/>
  <c r="F41" i="1" s="1"/>
  <c r="G41" i="1" s="1"/>
  <c r="AD41" i="1"/>
  <c r="D41" i="1" s="1"/>
  <c r="E41" i="1" s="1"/>
  <c r="M41" i="1"/>
  <c r="CT40" i="1"/>
  <c r="CQ40" i="1"/>
  <c r="CL40" i="1"/>
  <c r="CK40" i="1"/>
  <c r="CJ40" i="1"/>
  <c r="CI40" i="1"/>
  <c r="CH40" i="1"/>
  <c r="BQ40" i="1"/>
  <c r="BP40" i="1"/>
  <c r="BO40" i="1"/>
  <c r="BN40" i="1"/>
  <c r="BR40" i="1" s="1"/>
  <c r="I40" i="1" s="1"/>
  <c r="J40" i="1" s="1"/>
  <c r="BM40" i="1"/>
  <c r="AU40" i="1"/>
  <c r="AV40" i="1" s="1"/>
  <c r="F40" i="1" s="1"/>
  <c r="G40" i="1" s="1"/>
  <c r="AD40" i="1"/>
  <c r="D40" i="1" s="1"/>
  <c r="E40" i="1" s="1"/>
  <c r="M40" i="1"/>
  <c r="H40" i="1"/>
  <c r="CT39" i="1"/>
  <c r="CQ39" i="1"/>
  <c r="H39" i="1" s="1"/>
  <c r="CL39" i="1"/>
  <c r="CK39" i="1"/>
  <c r="CJ39" i="1"/>
  <c r="CI39" i="1"/>
  <c r="CH39" i="1"/>
  <c r="BQ39" i="1"/>
  <c r="BP39" i="1"/>
  <c r="BO39" i="1"/>
  <c r="BN39" i="1"/>
  <c r="BR39" i="1" s="1"/>
  <c r="I39" i="1" s="1"/>
  <c r="J39" i="1" s="1"/>
  <c r="BM39" i="1"/>
  <c r="AU39" i="1"/>
  <c r="AV39" i="1" s="1"/>
  <c r="F39" i="1" s="1"/>
  <c r="G39" i="1" s="1"/>
  <c r="AD39" i="1"/>
  <c r="M39" i="1"/>
  <c r="D39" i="1"/>
  <c r="E39" i="1" s="1"/>
  <c r="CT38" i="1"/>
  <c r="CQ38" i="1"/>
  <c r="CL38" i="1"/>
  <c r="CK38" i="1"/>
  <c r="CJ38" i="1"/>
  <c r="CI38" i="1"/>
  <c r="CM38" i="1" s="1"/>
  <c r="CN38" i="1" s="1"/>
  <c r="K38" i="1" s="1"/>
  <c r="L38" i="1" s="1"/>
  <c r="CH38" i="1"/>
  <c r="BQ38" i="1"/>
  <c r="BP38" i="1"/>
  <c r="BO38" i="1"/>
  <c r="BN38" i="1"/>
  <c r="BR38" i="1" s="1"/>
  <c r="I38" i="1" s="1"/>
  <c r="J38" i="1" s="1"/>
  <c r="BM38" i="1"/>
  <c r="AU38" i="1"/>
  <c r="AV38" i="1" s="1"/>
  <c r="F38" i="1" s="1"/>
  <c r="G38" i="1" s="1"/>
  <c r="AD38" i="1"/>
  <c r="D38" i="1" s="1"/>
  <c r="E38" i="1" s="1"/>
  <c r="M38" i="1"/>
  <c r="H38" i="1"/>
  <c r="CT37" i="1"/>
  <c r="CQ37" i="1"/>
  <c r="H37" i="1" s="1"/>
  <c r="CL37" i="1"/>
  <c r="CK37" i="1"/>
  <c r="CJ37" i="1"/>
  <c r="CI37" i="1"/>
  <c r="CM37" i="1" s="1"/>
  <c r="CN37" i="1" s="1"/>
  <c r="K37" i="1" s="1"/>
  <c r="L37" i="1" s="1"/>
  <c r="CH37" i="1"/>
  <c r="BQ37" i="1"/>
  <c r="BP37" i="1"/>
  <c r="BO37" i="1"/>
  <c r="BN37" i="1"/>
  <c r="BR37" i="1" s="1"/>
  <c r="I37" i="1" s="1"/>
  <c r="J37" i="1" s="1"/>
  <c r="BM37" i="1"/>
  <c r="AU37" i="1"/>
  <c r="AV37" i="1" s="1"/>
  <c r="F37" i="1" s="1"/>
  <c r="G37" i="1" s="1"/>
  <c r="AD37" i="1"/>
  <c r="M37" i="1"/>
  <c r="D37" i="1"/>
  <c r="E37" i="1" s="1"/>
  <c r="CT36" i="1"/>
  <c r="CQ36" i="1"/>
  <c r="CL36" i="1"/>
  <c r="CK36" i="1"/>
  <c r="CJ36" i="1"/>
  <c r="CI36" i="1"/>
  <c r="CM36" i="1" s="1"/>
  <c r="CN36" i="1" s="1"/>
  <c r="K36" i="1" s="1"/>
  <c r="L36" i="1" s="1"/>
  <c r="CH36" i="1"/>
  <c r="BQ36" i="1"/>
  <c r="BP36" i="1"/>
  <c r="BO36" i="1"/>
  <c r="BN36" i="1"/>
  <c r="BR36" i="1" s="1"/>
  <c r="I36" i="1" s="1"/>
  <c r="J36" i="1" s="1"/>
  <c r="BM36" i="1"/>
  <c r="AU36" i="1"/>
  <c r="AV36" i="1" s="1"/>
  <c r="F36" i="1" s="1"/>
  <c r="G36" i="1" s="1"/>
  <c r="AD36" i="1"/>
  <c r="M36" i="1"/>
  <c r="H36" i="1"/>
  <c r="D36" i="1"/>
  <c r="E36" i="1" s="1"/>
  <c r="CT35" i="1"/>
  <c r="CQ35" i="1"/>
  <c r="H35" i="1" s="1"/>
  <c r="CL35" i="1"/>
  <c r="CK35" i="1"/>
  <c r="CJ35" i="1"/>
  <c r="CI35" i="1"/>
  <c r="CH35" i="1"/>
  <c r="BQ35" i="1"/>
  <c r="BP35" i="1"/>
  <c r="BO35" i="1"/>
  <c r="BN35" i="1"/>
  <c r="BR35" i="1" s="1"/>
  <c r="I35" i="1" s="1"/>
  <c r="J35" i="1" s="1"/>
  <c r="BM35" i="1"/>
  <c r="AU35" i="1"/>
  <c r="AV35" i="1" s="1"/>
  <c r="F35" i="1" s="1"/>
  <c r="G35" i="1" s="1"/>
  <c r="AD35" i="1"/>
  <c r="M35" i="1"/>
  <c r="D35" i="1"/>
  <c r="E35" i="1" s="1"/>
  <c r="CT34" i="1"/>
  <c r="CQ34" i="1"/>
  <c r="CL34" i="1"/>
  <c r="CK34" i="1"/>
  <c r="CJ34" i="1"/>
  <c r="CI34" i="1"/>
  <c r="CM34" i="1" s="1"/>
  <c r="CN34" i="1" s="1"/>
  <c r="K34" i="1" s="1"/>
  <c r="L34" i="1" s="1"/>
  <c r="CH34" i="1"/>
  <c r="BQ34" i="1"/>
  <c r="BP34" i="1"/>
  <c r="BO34" i="1"/>
  <c r="BN34" i="1"/>
  <c r="BR34" i="1" s="1"/>
  <c r="I34" i="1" s="1"/>
  <c r="J34" i="1" s="1"/>
  <c r="BM34" i="1"/>
  <c r="AU34" i="1"/>
  <c r="AV34" i="1" s="1"/>
  <c r="F34" i="1" s="1"/>
  <c r="G34" i="1" s="1"/>
  <c r="AD34" i="1"/>
  <c r="D34" i="1" s="1"/>
  <c r="E34" i="1" s="1"/>
  <c r="M34" i="1"/>
  <c r="H34" i="1"/>
  <c r="DF33" i="1"/>
  <c r="CT33" i="1"/>
  <c r="M33" i="1" s="1"/>
  <c r="CQ33" i="1"/>
  <c r="H33" i="1" s="1"/>
  <c r="CL33" i="1"/>
  <c r="CK33" i="1"/>
  <c r="CJ33" i="1"/>
  <c r="CI33" i="1"/>
  <c r="CH33" i="1"/>
  <c r="BQ33" i="1"/>
  <c r="BP33" i="1"/>
  <c r="BO33" i="1"/>
  <c r="BN33" i="1"/>
  <c r="BM33" i="1"/>
  <c r="BR33" i="1" s="1"/>
  <c r="I33" i="1" s="1"/>
  <c r="J33" i="1" s="1"/>
  <c r="AU33" i="1"/>
  <c r="AV33" i="1" s="1"/>
  <c r="F33" i="1" s="1"/>
  <c r="AD33" i="1"/>
  <c r="D33" i="1" s="1"/>
  <c r="E33" i="1" s="1"/>
  <c r="G33" i="1"/>
  <c r="DF32" i="1"/>
  <c r="CT32" i="1"/>
  <c r="CQ32" i="1"/>
  <c r="H32" i="1" s="1"/>
  <c r="CL32" i="1"/>
  <c r="CK32" i="1"/>
  <c r="CJ32" i="1"/>
  <c r="CI32" i="1"/>
  <c r="CM32" i="1" s="1"/>
  <c r="CN32" i="1" s="1"/>
  <c r="K32" i="1" s="1"/>
  <c r="L32" i="1" s="1"/>
  <c r="CH32" i="1"/>
  <c r="BQ32" i="1"/>
  <c r="BP32" i="1"/>
  <c r="BO32" i="1"/>
  <c r="BN32" i="1"/>
  <c r="BR32" i="1" s="1"/>
  <c r="I32" i="1" s="1"/>
  <c r="J32" i="1" s="1"/>
  <c r="BM32" i="1"/>
  <c r="AU32" i="1"/>
  <c r="AV32" i="1" s="1"/>
  <c r="F32" i="1" s="1"/>
  <c r="G32" i="1" s="1"/>
  <c r="AD32" i="1"/>
  <c r="D32" i="1" s="1"/>
  <c r="E32" i="1" s="1"/>
  <c r="M32" i="1"/>
  <c r="DF31" i="1"/>
  <c r="CT31" i="1"/>
  <c r="CQ31" i="1"/>
  <c r="H31" i="1" s="1"/>
  <c r="CL31" i="1"/>
  <c r="CK31" i="1"/>
  <c r="CJ31" i="1"/>
  <c r="CI31" i="1"/>
  <c r="CH31" i="1"/>
  <c r="BQ31" i="1"/>
  <c r="BP31" i="1"/>
  <c r="BO31" i="1"/>
  <c r="BN31" i="1"/>
  <c r="BM31" i="1"/>
  <c r="BR31" i="1" s="1"/>
  <c r="AU31" i="1"/>
  <c r="AV31" i="1" s="1"/>
  <c r="F31" i="1" s="1"/>
  <c r="G31" i="1" s="1"/>
  <c r="AD31" i="1"/>
  <c r="D31" i="1" s="1"/>
  <c r="E31" i="1" s="1"/>
  <c r="M31" i="1"/>
  <c r="I31" i="1"/>
  <c r="J31" i="1" s="1"/>
  <c r="DF30" i="1"/>
  <c r="CT30" i="1"/>
  <c r="CQ30" i="1"/>
  <c r="H30" i="1" s="1"/>
  <c r="CL30" i="1"/>
  <c r="CK30" i="1"/>
  <c r="CJ30" i="1"/>
  <c r="CI30" i="1"/>
  <c r="CH30" i="1"/>
  <c r="BQ30" i="1"/>
  <c r="BP30" i="1"/>
  <c r="BO30" i="1"/>
  <c r="BN30" i="1"/>
  <c r="BR30" i="1" s="1"/>
  <c r="I30" i="1" s="1"/>
  <c r="J30" i="1" s="1"/>
  <c r="BM30" i="1"/>
  <c r="AU30" i="1"/>
  <c r="AV30" i="1" s="1"/>
  <c r="F30" i="1" s="1"/>
  <c r="G30" i="1" s="1"/>
  <c r="AD30" i="1"/>
  <c r="M30" i="1"/>
  <c r="D30" i="1"/>
  <c r="E30" i="1" s="1"/>
  <c r="DF29" i="1"/>
  <c r="CT29" i="1"/>
  <c r="M29" i="1" s="1"/>
  <c r="CQ29" i="1"/>
  <c r="H29" i="1" s="1"/>
  <c r="CL29" i="1"/>
  <c r="CK29" i="1"/>
  <c r="CJ29" i="1"/>
  <c r="CI29" i="1"/>
  <c r="CH29" i="1"/>
  <c r="BQ29" i="1"/>
  <c r="BP29" i="1"/>
  <c r="BO29" i="1"/>
  <c r="BN29" i="1"/>
  <c r="BM29" i="1"/>
  <c r="BR29" i="1" s="1"/>
  <c r="I29" i="1" s="1"/>
  <c r="J29" i="1" s="1"/>
  <c r="AU29" i="1"/>
  <c r="AV29" i="1" s="1"/>
  <c r="F29" i="1" s="1"/>
  <c r="AD29" i="1"/>
  <c r="G29" i="1"/>
  <c r="D29" i="1"/>
  <c r="E29" i="1" s="1"/>
  <c r="DF28" i="1"/>
  <c r="CT28" i="1"/>
  <c r="M28" i="1" s="1"/>
  <c r="CQ28" i="1"/>
  <c r="CL28" i="1"/>
  <c r="CK28" i="1"/>
  <c r="CJ28" i="1"/>
  <c r="CI28" i="1"/>
  <c r="CH28" i="1"/>
  <c r="BQ28" i="1"/>
  <c r="BP28" i="1"/>
  <c r="BO28" i="1"/>
  <c r="BN28" i="1"/>
  <c r="BR28" i="1" s="1"/>
  <c r="I28" i="1" s="1"/>
  <c r="J28" i="1" s="1"/>
  <c r="BM28" i="1"/>
  <c r="AU28" i="1"/>
  <c r="AV28" i="1" s="1"/>
  <c r="F28" i="1" s="1"/>
  <c r="G28" i="1" s="1"/>
  <c r="AD28" i="1"/>
  <c r="H28" i="1"/>
  <c r="D28" i="1"/>
  <c r="E28" i="1" s="1"/>
  <c r="DF27" i="1"/>
  <c r="CT27" i="1"/>
  <c r="M27" i="1" s="1"/>
  <c r="CQ27" i="1"/>
  <c r="H27" i="1" s="1"/>
  <c r="CL27" i="1"/>
  <c r="CK27" i="1"/>
  <c r="CJ27" i="1"/>
  <c r="CI27" i="1"/>
  <c r="CH27" i="1"/>
  <c r="BQ27" i="1"/>
  <c r="BP27" i="1"/>
  <c r="BO27" i="1"/>
  <c r="BN27" i="1"/>
  <c r="BM27" i="1"/>
  <c r="BR27" i="1" s="1"/>
  <c r="I27" i="1" s="1"/>
  <c r="J27" i="1" s="1"/>
  <c r="AU27" i="1"/>
  <c r="AV27" i="1" s="1"/>
  <c r="F27" i="1" s="1"/>
  <c r="AD27" i="1"/>
  <c r="D27" i="1" s="1"/>
  <c r="E27" i="1" s="1"/>
  <c r="G27" i="1"/>
  <c r="DF26" i="1"/>
  <c r="CT26" i="1"/>
  <c r="CQ26" i="1"/>
  <c r="H26" i="1" s="1"/>
  <c r="CL26" i="1"/>
  <c r="CK26" i="1"/>
  <c r="CJ26" i="1"/>
  <c r="CI26" i="1"/>
  <c r="CH26" i="1"/>
  <c r="BQ26" i="1"/>
  <c r="BP26" i="1"/>
  <c r="BO26" i="1"/>
  <c r="BN26" i="1"/>
  <c r="BR26" i="1" s="1"/>
  <c r="I26" i="1" s="1"/>
  <c r="J26" i="1" s="1"/>
  <c r="BM26" i="1"/>
  <c r="AU26" i="1"/>
  <c r="AV26" i="1" s="1"/>
  <c r="F26" i="1" s="1"/>
  <c r="G26" i="1" s="1"/>
  <c r="AD26" i="1"/>
  <c r="M26" i="1"/>
  <c r="D26" i="1"/>
  <c r="E26" i="1" s="1"/>
  <c r="DF25" i="1"/>
  <c r="CT25" i="1"/>
  <c r="CQ25" i="1"/>
  <c r="H25" i="1" s="1"/>
  <c r="CL25" i="1"/>
  <c r="CK25" i="1"/>
  <c r="CJ25" i="1"/>
  <c r="CI25" i="1"/>
  <c r="CH25" i="1"/>
  <c r="BQ25" i="1"/>
  <c r="BP25" i="1"/>
  <c r="BO25" i="1"/>
  <c r="BN25" i="1"/>
  <c r="BM25" i="1"/>
  <c r="BR25" i="1" s="1"/>
  <c r="AU25" i="1"/>
  <c r="AV25" i="1" s="1"/>
  <c r="F25" i="1" s="1"/>
  <c r="AD25" i="1"/>
  <c r="D25" i="1" s="1"/>
  <c r="E25" i="1" s="1"/>
  <c r="M25" i="1"/>
  <c r="I25" i="1"/>
  <c r="J25" i="1" s="1"/>
  <c r="G25" i="1"/>
  <c r="DF24" i="1"/>
  <c r="CT23" i="1" s="1"/>
  <c r="M23" i="1" s="1"/>
  <c r="CT24" i="1"/>
  <c r="CQ24" i="1"/>
  <c r="H24" i="1" s="1"/>
  <c r="CL24" i="1"/>
  <c r="CK24" i="1"/>
  <c r="CJ24" i="1"/>
  <c r="CI24" i="1"/>
  <c r="CM24" i="1" s="1"/>
  <c r="CN24" i="1" s="1"/>
  <c r="K24" i="1" s="1"/>
  <c r="L24" i="1" s="1"/>
  <c r="CH24" i="1"/>
  <c r="BQ24" i="1"/>
  <c r="BP24" i="1"/>
  <c r="BO24" i="1"/>
  <c r="BN24" i="1"/>
  <c r="BR24" i="1" s="1"/>
  <c r="I24" i="1" s="1"/>
  <c r="J24" i="1" s="1"/>
  <c r="BM24" i="1"/>
  <c r="AU24" i="1"/>
  <c r="AV24" i="1" s="1"/>
  <c r="F24" i="1" s="1"/>
  <c r="G24" i="1" s="1"/>
  <c r="AD24" i="1"/>
  <c r="M24" i="1"/>
  <c r="D24" i="1"/>
  <c r="E24" i="1" s="1"/>
  <c r="DF23" i="1"/>
  <c r="CL23" i="1"/>
  <c r="CK23" i="1"/>
  <c r="CJ23" i="1"/>
  <c r="CI23" i="1"/>
  <c r="CH23" i="1"/>
  <c r="BQ23" i="1"/>
  <c r="BP23" i="1"/>
  <c r="BO23" i="1"/>
  <c r="BN23" i="1"/>
  <c r="BM23" i="1"/>
  <c r="BR23" i="1" s="1"/>
  <c r="I23" i="1" s="1"/>
  <c r="J23" i="1" s="1"/>
  <c r="AU23" i="1"/>
  <c r="AV23" i="1" s="1"/>
  <c r="F23" i="1" s="1"/>
  <c r="G23" i="1" s="1"/>
  <c r="AD23" i="1"/>
  <c r="D23" i="1" s="1"/>
  <c r="E23" i="1" s="1"/>
  <c r="DF22" i="1"/>
  <c r="CT22" i="1"/>
  <c r="M22" i="1" s="1"/>
  <c r="CL22" i="1"/>
  <c r="CK22" i="1"/>
  <c r="CJ22" i="1"/>
  <c r="CI22" i="1"/>
  <c r="CH22" i="1"/>
  <c r="BQ22" i="1"/>
  <c r="BP22" i="1"/>
  <c r="BO22" i="1"/>
  <c r="BN22" i="1"/>
  <c r="BR22" i="1" s="1"/>
  <c r="I22" i="1" s="1"/>
  <c r="J22" i="1" s="1"/>
  <c r="BM22" i="1"/>
  <c r="AU22" i="1"/>
  <c r="AV22" i="1" s="1"/>
  <c r="F22" i="1" s="1"/>
  <c r="G22" i="1" s="1"/>
  <c r="AD22" i="1"/>
  <c r="D22" i="1" s="1"/>
  <c r="E22" i="1" s="1"/>
  <c r="CT21" i="1"/>
  <c r="CQ21" i="1"/>
  <c r="CL21" i="1"/>
  <c r="CK21" i="1"/>
  <c r="CJ21" i="1"/>
  <c r="CI21" i="1"/>
  <c r="CH21" i="1"/>
  <c r="BQ21" i="1"/>
  <c r="BP21" i="1"/>
  <c r="BO21" i="1"/>
  <c r="BN21" i="1"/>
  <c r="BR21" i="1" s="1"/>
  <c r="I21" i="1" s="1"/>
  <c r="J21" i="1" s="1"/>
  <c r="BM21" i="1"/>
  <c r="AU21" i="1"/>
  <c r="AV21" i="1" s="1"/>
  <c r="F21" i="1" s="1"/>
  <c r="G21" i="1" s="1"/>
  <c r="AD21" i="1"/>
  <c r="D21" i="1" s="1"/>
  <c r="E21" i="1" s="1"/>
  <c r="M21" i="1"/>
  <c r="H21" i="1"/>
  <c r="DF20" i="1"/>
  <c r="CT20" i="1"/>
  <c r="CQ20" i="1"/>
  <c r="CL20" i="1"/>
  <c r="CK20" i="1"/>
  <c r="CJ20" i="1"/>
  <c r="CI20" i="1"/>
  <c r="CH20" i="1"/>
  <c r="BQ20" i="1"/>
  <c r="BP20" i="1"/>
  <c r="BO20" i="1"/>
  <c r="BN20" i="1"/>
  <c r="BM20" i="1"/>
  <c r="BR20" i="1" s="1"/>
  <c r="I20" i="1" s="1"/>
  <c r="J20" i="1" s="1"/>
  <c r="AU20" i="1"/>
  <c r="AV20" i="1" s="1"/>
  <c r="F20" i="1" s="1"/>
  <c r="G20" i="1" s="1"/>
  <c r="AD20" i="1"/>
  <c r="D20" i="1" s="1"/>
  <c r="E20" i="1" s="1"/>
  <c r="M20" i="1"/>
  <c r="H20" i="1"/>
  <c r="DF19" i="1"/>
  <c r="CT19" i="1"/>
  <c r="CQ19" i="1"/>
  <c r="CL19" i="1"/>
  <c r="CK19" i="1"/>
  <c r="CJ19" i="1"/>
  <c r="CI19" i="1"/>
  <c r="CM19" i="1" s="1"/>
  <c r="CN19" i="1" s="1"/>
  <c r="K19" i="1" s="1"/>
  <c r="L19" i="1" s="1"/>
  <c r="CH19" i="1"/>
  <c r="BQ19" i="1"/>
  <c r="BP19" i="1"/>
  <c r="BO19" i="1"/>
  <c r="BN19" i="1"/>
  <c r="BR19" i="1" s="1"/>
  <c r="I19" i="1" s="1"/>
  <c r="J19" i="1" s="1"/>
  <c r="BM19" i="1"/>
  <c r="AU19" i="1"/>
  <c r="AV19" i="1" s="1"/>
  <c r="F19" i="1" s="1"/>
  <c r="G19" i="1" s="1"/>
  <c r="AD19" i="1"/>
  <c r="D19" i="1" s="1"/>
  <c r="E19" i="1" s="1"/>
  <c r="M19" i="1"/>
  <c r="H19" i="1"/>
  <c r="DF18" i="1"/>
  <c r="CT18" i="1"/>
  <c r="CQ18" i="1"/>
  <c r="CL18" i="1"/>
  <c r="CK18" i="1"/>
  <c r="CJ18" i="1"/>
  <c r="CI18" i="1"/>
  <c r="CH18" i="1"/>
  <c r="BQ18" i="1"/>
  <c r="BP18" i="1"/>
  <c r="BO18" i="1"/>
  <c r="BN18" i="1"/>
  <c r="BM18" i="1"/>
  <c r="BR18" i="1" s="1"/>
  <c r="I18" i="1" s="1"/>
  <c r="J18" i="1" s="1"/>
  <c r="AU18" i="1"/>
  <c r="AV18" i="1" s="1"/>
  <c r="F18" i="1" s="1"/>
  <c r="G18" i="1" s="1"/>
  <c r="AD18" i="1"/>
  <c r="D18" i="1" s="1"/>
  <c r="E18" i="1" s="1"/>
  <c r="M18" i="1"/>
  <c r="H18" i="1"/>
  <c r="DF17" i="1"/>
  <c r="CT17" i="1"/>
  <c r="CQ17" i="1"/>
  <c r="CL17" i="1"/>
  <c r="CK17" i="1"/>
  <c r="CJ17" i="1"/>
  <c r="CI17" i="1"/>
  <c r="CM17" i="1" s="1"/>
  <c r="CN17" i="1" s="1"/>
  <c r="K17" i="1" s="1"/>
  <c r="L17" i="1" s="1"/>
  <c r="CH17" i="1"/>
  <c r="BQ17" i="1"/>
  <c r="BP17" i="1"/>
  <c r="BO17" i="1"/>
  <c r="BN17" i="1"/>
  <c r="BR17" i="1" s="1"/>
  <c r="I17" i="1" s="1"/>
  <c r="J17" i="1" s="1"/>
  <c r="BM17" i="1"/>
  <c r="AU17" i="1"/>
  <c r="AV17" i="1" s="1"/>
  <c r="F17" i="1" s="1"/>
  <c r="G17" i="1" s="1"/>
  <c r="AD17" i="1"/>
  <c r="D17" i="1" s="1"/>
  <c r="E17" i="1" s="1"/>
  <c r="M17" i="1"/>
  <c r="H17" i="1"/>
  <c r="DF16" i="1"/>
  <c r="CT16" i="1"/>
  <c r="CQ16" i="1"/>
  <c r="CL16" i="1"/>
  <c r="CK16" i="1"/>
  <c r="CJ16" i="1"/>
  <c r="CI16" i="1"/>
  <c r="CH16" i="1"/>
  <c r="BQ16" i="1"/>
  <c r="BP16" i="1"/>
  <c r="BO16" i="1"/>
  <c r="BN16" i="1"/>
  <c r="BM16" i="1"/>
  <c r="BR16" i="1" s="1"/>
  <c r="I16" i="1" s="1"/>
  <c r="J16" i="1" s="1"/>
  <c r="AU16" i="1"/>
  <c r="AV16" i="1" s="1"/>
  <c r="F16" i="1" s="1"/>
  <c r="G16" i="1" s="1"/>
  <c r="AD16" i="1"/>
  <c r="D16" i="1" s="1"/>
  <c r="E16" i="1" s="1"/>
  <c r="M16" i="1"/>
  <c r="H16" i="1"/>
  <c r="DF15" i="1"/>
  <c r="CT15" i="1"/>
  <c r="M15" i="1" s="1"/>
  <c r="CQ15" i="1"/>
  <c r="H15" i="1" s="1"/>
  <c r="CL15" i="1"/>
  <c r="CK15" i="1"/>
  <c r="CJ15" i="1"/>
  <c r="CI15" i="1"/>
  <c r="CH15" i="1"/>
  <c r="BQ15" i="1"/>
  <c r="BP15" i="1"/>
  <c r="BO15" i="1"/>
  <c r="BN15" i="1"/>
  <c r="BR15" i="1" s="1"/>
  <c r="I15" i="1" s="1"/>
  <c r="J15" i="1" s="1"/>
  <c r="BM15" i="1"/>
  <c r="AU15" i="1"/>
  <c r="AV15" i="1" s="1"/>
  <c r="F15" i="1" s="1"/>
  <c r="G15" i="1" s="1"/>
  <c r="AD15" i="1"/>
  <c r="D15" i="1" s="1"/>
  <c r="E15" i="1" s="1"/>
  <c r="DF14" i="1"/>
  <c r="CT14" i="1"/>
  <c r="CQ14" i="1"/>
  <c r="CL14" i="1"/>
  <c r="CK14" i="1"/>
  <c r="CJ14" i="1"/>
  <c r="CI14" i="1"/>
  <c r="CH14" i="1"/>
  <c r="BQ14" i="1"/>
  <c r="BP14" i="1"/>
  <c r="BO14" i="1"/>
  <c r="BN14" i="1"/>
  <c r="BM14" i="1"/>
  <c r="BR14" i="1" s="1"/>
  <c r="I14" i="1" s="1"/>
  <c r="J14" i="1" s="1"/>
  <c r="AU14" i="1"/>
  <c r="AV14" i="1" s="1"/>
  <c r="F14" i="1" s="1"/>
  <c r="G14" i="1" s="1"/>
  <c r="AD14" i="1"/>
  <c r="D14" i="1" s="1"/>
  <c r="E14" i="1" s="1"/>
  <c r="M14" i="1"/>
  <c r="H14" i="1"/>
  <c r="DF13" i="1"/>
  <c r="CT13" i="1"/>
  <c r="CQ13" i="1"/>
  <c r="CL13" i="1"/>
  <c r="CK13" i="1"/>
  <c r="CJ13" i="1"/>
  <c r="CI13" i="1"/>
  <c r="CH13" i="1"/>
  <c r="BQ13" i="1"/>
  <c r="BP13" i="1"/>
  <c r="BO13" i="1"/>
  <c r="BN13" i="1"/>
  <c r="BR13" i="1" s="1"/>
  <c r="I13" i="1" s="1"/>
  <c r="J13" i="1" s="1"/>
  <c r="BM13" i="1"/>
  <c r="AU13" i="1"/>
  <c r="AV13" i="1" s="1"/>
  <c r="F13" i="1" s="1"/>
  <c r="G13" i="1" s="1"/>
  <c r="AD13" i="1"/>
  <c r="D13" i="1" s="1"/>
  <c r="E13" i="1" s="1"/>
  <c r="M13" i="1"/>
  <c r="H13" i="1"/>
  <c r="DF12" i="1"/>
  <c r="CT12" i="1"/>
  <c r="CQ12" i="1"/>
  <c r="CL12" i="1"/>
  <c r="CK12" i="1"/>
  <c r="CJ12" i="1"/>
  <c r="CI12" i="1"/>
  <c r="CH12" i="1"/>
  <c r="BQ12" i="1"/>
  <c r="BP12" i="1"/>
  <c r="BO12" i="1"/>
  <c r="BN12" i="1"/>
  <c r="BM12" i="1"/>
  <c r="BR12" i="1" s="1"/>
  <c r="I12" i="1" s="1"/>
  <c r="J12" i="1" s="1"/>
  <c r="AU12" i="1"/>
  <c r="AV12" i="1" s="1"/>
  <c r="F12" i="1" s="1"/>
  <c r="G12" i="1" s="1"/>
  <c r="AD12" i="1"/>
  <c r="D12" i="1" s="1"/>
  <c r="E12" i="1" s="1"/>
  <c r="M12" i="1"/>
  <c r="H12" i="1"/>
  <c r="DF11" i="1"/>
  <c r="CQ23" i="1" s="1"/>
  <c r="H23" i="1" s="1"/>
  <c r="CT11" i="1"/>
  <c r="M11" i="1" s="1"/>
  <c r="CQ11" i="1"/>
  <c r="H11" i="1" s="1"/>
  <c r="CL11" i="1"/>
  <c r="CK11" i="1"/>
  <c r="CJ11" i="1"/>
  <c r="CI11" i="1"/>
  <c r="CH11" i="1"/>
  <c r="BQ11" i="1"/>
  <c r="BP11" i="1"/>
  <c r="BO11" i="1"/>
  <c r="BN11" i="1"/>
  <c r="BR11" i="1" s="1"/>
  <c r="I11" i="1" s="1"/>
  <c r="J11" i="1" s="1"/>
  <c r="BM11" i="1"/>
  <c r="AU11" i="1"/>
  <c r="AV11" i="1" s="1"/>
  <c r="F11" i="1" s="1"/>
  <c r="G11" i="1" s="1"/>
  <c r="AD11" i="1"/>
  <c r="D11" i="1" s="1"/>
  <c r="E11" i="1" s="1"/>
  <c r="DF10" i="1"/>
  <c r="DF9" i="1"/>
  <c r="BC2" i="1"/>
  <c r="CM31" i="3" l="1"/>
  <c r="CN31" i="3" s="1"/>
  <c r="K31" i="3" s="1"/>
  <c r="L31" i="3" s="1"/>
  <c r="CM24" i="3"/>
  <c r="CN24" i="3" s="1"/>
  <c r="K24" i="3" s="1"/>
  <c r="L24" i="3" s="1"/>
  <c r="CM22" i="3"/>
  <c r="CN22" i="3" s="1"/>
  <c r="K22" i="3" s="1"/>
  <c r="L22" i="3" s="1"/>
  <c r="CM19" i="3"/>
  <c r="CN19" i="3" s="1"/>
  <c r="K19" i="3" s="1"/>
  <c r="L19" i="3" s="1"/>
  <c r="BR18" i="3"/>
  <c r="I18" i="3" s="1"/>
  <c r="J18" i="3" s="1"/>
  <c r="CM17" i="3"/>
  <c r="CN17" i="3" s="1"/>
  <c r="K17" i="3" s="1"/>
  <c r="L17" i="3" s="1"/>
  <c r="BR14" i="3"/>
  <c r="I14" i="3" s="1"/>
  <c r="J14" i="3" s="1"/>
  <c r="BR12" i="3"/>
  <c r="I12" i="3" s="1"/>
  <c r="J12" i="3" s="1"/>
  <c r="BR11" i="3"/>
  <c r="I11" i="3" s="1"/>
  <c r="J11" i="3" s="1"/>
  <c r="CM11" i="3"/>
  <c r="CN11" i="3" s="1"/>
  <c r="K11" i="3" s="1"/>
  <c r="L11" i="3" s="1"/>
  <c r="CM20" i="3"/>
  <c r="CN20" i="3" s="1"/>
  <c r="K20" i="3" s="1"/>
  <c r="L20" i="3" s="1"/>
  <c r="CM28" i="3"/>
  <c r="CN28" i="3" s="1"/>
  <c r="K28" i="3" s="1"/>
  <c r="L28" i="3" s="1"/>
  <c r="CM29" i="3"/>
  <c r="CN29" i="3" s="1"/>
  <c r="K29" i="3" s="1"/>
  <c r="L29" i="3" s="1"/>
  <c r="CM25" i="3"/>
  <c r="CN25" i="3" s="1"/>
  <c r="K25" i="3" s="1"/>
  <c r="L25" i="3" s="1"/>
  <c r="CM46" i="2"/>
  <c r="CN46" i="2" s="1"/>
  <c r="K46" i="2" s="1"/>
  <c r="L46" i="2" s="1"/>
  <c r="CM11" i="2"/>
  <c r="CN11" i="2" s="1"/>
  <c r="K11" i="2" s="1"/>
  <c r="L11" i="2" s="1"/>
  <c r="CM28" i="2"/>
  <c r="CN28" i="2" s="1"/>
  <c r="K28" i="2" s="1"/>
  <c r="L28" i="2" s="1"/>
  <c r="CM43" i="2"/>
  <c r="CN43" i="2" s="1"/>
  <c r="K43" i="2" s="1"/>
  <c r="L43" i="2" s="1"/>
  <c r="CM13" i="2"/>
  <c r="CN13" i="2" s="1"/>
  <c r="K13" i="2" s="1"/>
  <c r="L13" i="2" s="1"/>
  <c r="CM22" i="2"/>
  <c r="CN22" i="2" s="1"/>
  <c r="K22" i="2" s="1"/>
  <c r="L22" i="2" s="1"/>
  <c r="BR23" i="2"/>
  <c r="I23" i="2" s="1"/>
  <c r="J23" i="2" s="1"/>
  <c r="CM24" i="2"/>
  <c r="CN24" i="2" s="1"/>
  <c r="K24" i="2" s="1"/>
  <c r="L24" i="2" s="1"/>
  <c r="CM23" i="2"/>
  <c r="CN23" i="2" s="1"/>
  <c r="K23" i="2" s="1"/>
  <c r="L23" i="2" s="1"/>
  <c r="BR25" i="2"/>
  <c r="I25" i="2" s="1"/>
  <c r="J25" i="2" s="1"/>
  <c r="CM26" i="2"/>
  <c r="CN26" i="2" s="1"/>
  <c r="K26" i="2" s="1"/>
  <c r="L26" i="2" s="1"/>
  <c r="BR27" i="2"/>
  <c r="I27" i="2" s="1"/>
  <c r="J27" i="2" s="1"/>
  <c r="BR29" i="2"/>
  <c r="I29" i="2" s="1"/>
  <c r="J29" i="2" s="1"/>
  <c r="CM32" i="2"/>
  <c r="CN32" i="2" s="1"/>
  <c r="K32" i="2" s="1"/>
  <c r="L32" i="2" s="1"/>
  <c r="BR33" i="2"/>
  <c r="I33" i="2" s="1"/>
  <c r="J33" i="2" s="1"/>
  <c r="CM34" i="2"/>
  <c r="CN34" i="2" s="1"/>
  <c r="K34" i="2" s="1"/>
  <c r="L34" i="2" s="1"/>
  <c r="CM38" i="2"/>
  <c r="CN38" i="2" s="1"/>
  <c r="K38" i="2" s="1"/>
  <c r="L38" i="2" s="1"/>
  <c r="CM41" i="2"/>
  <c r="CN41" i="2" s="1"/>
  <c r="K41" i="2" s="1"/>
  <c r="L41" i="2" s="1"/>
  <c r="CM44" i="2"/>
  <c r="CN44" i="2" s="1"/>
  <c r="K44" i="2" s="1"/>
  <c r="L44" i="2" s="1"/>
  <c r="BR16" i="2"/>
  <c r="I16" i="2" s="1"/>
  <c r="J16" i="2" s="1"/>
  <c r="BR18" i="2"/>
  <c r="I18" i="2" s="1"/>
  <c r="J18" i="2" s="1"/>
  <c r="BR12" i="2"/>
  <c r="I12" i="2" s="1"/>
  <c r="J12" i="2" s="1"/>
  <c r="BR14" i="2"/>
  <c r="I14" i="2" s="1"/>
  <c r="J14" i="2" s="1"/>
  <c r="CM15" i="2"/>
  <c r="CN15" i="2" s="1"/>
  <c r="K15" i="2" s="1"/>
  <c r="L15" i="2" s="1"/>
  <c r="CM19" i="2"/>
  <c r="CN19" i="2" s="1"/>
  <c r="K19" i="2" s="1"/>
  <c r="L19" i="2" s="1"/>
  <c r="BR20" i="2"/>
  <c r="I20" i="2" s="1"/>
  <c r="J20" i="2" s="1"/>
  <c r="CM20" i="2"/>
  <c r="CN20" i="2" s="1"/>
  <c r="K20" i="2" s="1"/>
  <c r="L20" i="2" s="1"/>
  <c r="CM13" i="1"/>
  <c r="CN13" i="1" s="1"/>
  <c r="K13" i="1" s="1"/>
  <c r="L13" i="1" s="1"/>
  <c r="CM21" i="2"/>
  <c r="CN21" i="2" s="1"/>
  <c r="K21" i="2" s="1"/>
  <c r="L21" i="2" s="1"/>
  <c r="CM17" i="2"/>
  <c r="CN17" i="2" s="1"/>
  <c r="K17" i="2" s="1"/>
  <c r="L17" i="2" s="1"/>
  <c r="CM30" i="2"/>
  <c r="CN30" i="2" s="1"/>
  <c r="K30" i="2" s="1"/>
  <c r="L30" i="2" s="1"/>
  <c r="CM31" i="2"/>
  <c r="CN31" i="2" s="1"/>
  <c r="K31" i="2" s="1"/>
  <c r="L31" i="2" s="1"/>
  <c r="CM36" i="2"/>
  <c r="CN36" i="2" s="1"/>
  <c r="K36" i="2" s="1"/>
  <c r="L36" i="2" s="1"/>
  <c r="CM39" i="2"/>
  <c r="CN39" i="2" s="1"/>
  <c r="K39" i="2" s="1"/>
  <c r="L39" i="2" s="1"/>
  <c r="CM40" i="2"/>
  <c r="CN40" i="2" s="1"/>
  <c r="K40" i="2" s="1"/>
  <c r="L40" i="2" s="1"/>
  <c r="CM42" i="2"/>
  <c r="CN42" i="2" s="1"/>
  <c r="K42" i="2" s="1"/>
  <c r="L42" i="2" s="1"/>
  <c r="CM45" i="2"/>
  <c r="CN45" i="2" s="1"/>
  <c r="K45" i="2" s="1"/>
  <c r="L45" i="2" s="1"/>
  <c r="BR42" i="3"/>
  <c r="I42" i="3" s="1"/>
  <c r="J42" i="3" s="1"/>
  <c r="CM36" i="3"/>
  <c r="CN36" i="3" s="1"/>
  <c r="K36" i="3" s="1"/>
  <c r="L36" i="3" s="1"/>
  <c r="CM35" i="3"/>
  <c r="CN35" i="3" s="1"/>
  <c r="K35" i="3" s="1"/>
  <c r="L35" i="3" s="1"/>
  <c r="CM33" i="3"/>
  <c r="CN33" i="3" s="1"/>
  <c r="K33" i="3" s="1"/>
  <c r="L33" i="3" s="1"/>
  <c r="BR27" i="3"/>
  <c r="I27" i="3" s="1"/>
  <c r="J27" i="3" s="1"/>
  <c r="CM23" i="3"/>
  <c r="CN23" i="3" s="1"/>
  <c r="K23" i="3" s="1"/>
  <c r="L23" i="3" s="1"/>
  <c r="BR23" i="3"/>
  <c r="I23" i="3" s="1"/>
  <c r="J23" i="3" s="1"/>
  <c r="BR16" i="3"/>
  <c r="I16" i="3" s="1"/>
  <c r="J16" i="3" s="1"/>
  <c r="CM15" i="3"/>
  <c r="CN15" i="3" s="1"/>
  <c r="K15" i="3" s="1"/>
  <c r="L15" i="3" s="1"/>
  <c r="CM12" i="3"/>
  <c r="CN12" i="3" s="1"/>
  <c r="K12" i="3" s="1"/>
  <c r="L12" i="3" s="1"/>
  <c r="CM16" i="3"/>
  <c r="CN16" i="3" s="1"/>
  <c r="K16" i="3" s="1"/>
  <c r="L16" i="3" s="1"/>
  <c r="CM18" i="3"/>
  <c r="CN18" i="3" s="1"/>
  <c r="K18" i="3" s="1"/>
  <c r="L18" i="3" s="1"/>
  <c r="CM21" i="3"/>
  <c r="CN21" i="3" s="1"/>
  <c r="K21" i="3" s="1"/>
  <c r="L21" i="3" s="1"/>
  <c r="CM26" i="3"/>
  <c r="CN26" i="3" s="1"/>
  <c r="K26" i="3" s="1"/>
  <c r="L26" i="3" s="1"/>
  <c r="CM27" i="3"/>
  <c r="CN27" i="3" s="1"/>
  <c r="K27" i="3" s="1"/>
  <c r="L27" i="3" s="1"/>
  <c r="CM34" i="3"/>
  <c r="CN34" i="3" s="1"/>
  <c r="K34" i="3" s="1"/>
  <c r="L34" i="3" s="1"/>
  <c r="CM37" i="3"/>
  <c r="CN37" i="3" s="1"/>
  <c r="K37" i="3" s="1"/>
  <c r="L37" i="3" s="1"/>
  <c r="CM40" i="3"/>
  <c r="CN40" i="3" s="1"/>
  <c r="K40" i="3" s="1"/>
  <c r="L40" i="3" s="1"/>
  <c r="CM25" i="1"/>
  <c r="CN25" i="1" s="1"/>
  <c r="K25" i="1" s="1"/>
  <c r="L25" i="1" s="1"/>
  <c r="CM28" i="1"/>
  <c r="CN28" i="1" s="1"/>
  <c r="K28" i="1" s="1"/>
  <c r="L28" i="1" s="1"/>
  <c r="CM35" i="1"/>
  <c r="CN35" i="1" s="1"/>
  <c r="K35" i="1" s="1"/>
  <c r="L35" i="1" s="1"/>
  <c r="CM14" i="1"/>
  <c r="CN14" i="1" s="1"/>
  <c r="K14" i="1" s="1"/>
  <c r="L14" i="1" s="1"/>
  <c r="CM16" i="1"/>
  <c r="CN16" i="1" s="1"/>
  <c r="K16" i="1" s="1"/>
  <c r="L16" i="1" s="1"/>
  <c r="CM21" i="1"/>
  <c r="CN21" i="1" s="1"/>
  <c r="K21" i="1" s="1"/>
  <c r="L21" i="1" s="1"/>
  <c r="CM22" i="1"/>
  <c r="CN22" i="1" s="1"/>
  <c r="K22" i="1" s="1"/>
  <c r="L22" i="1" s="1"/>
  <c r="CM23" i="1"/>
  <c r="CN23" i="1" s="1"/>
  <c r="K23" i="1" s="1"/>
  <c r="L23" i="1" s="1"/>
  <c r="CM31" i="1"/>
  <c r="CN31" i="1" s="1"/>
  <c r="K31" i="1" s="1"/>
  <c r="L31" i="1" s="1"/>
  <c r="CM33" i="1"/>
  <c r="CN33" i="1" s="1"/>
  <c r="K33" i="1" s="1"/>
  <c r="L33" i="1" s="1"/>
  <c r="CM12" i="1"/>
  <c r="CN12" i="1" s="1"/>
  <c r="K12" i="1" s="1"/>
  <c r="L12" i="1" s="1"/>
  <c r="CM15" i="1"/>
  <c r="CN15" i="1" s="1"/>
  <c r="K15" i="1" s="1"/>
  <c r="L15" i="1" s="1"/>
  <c r="CM18" i="1"/>
  <c r="CN18" i="1" s="1"/>
  <c r="K18" i="1" s="1"/>
  <c r="L18" i="1" s="1"/>
  <c r="CM20" i="1"/>
  <c r="CN20" i="1" s="1"/>
  <c r="K20" i="1" s="1"/>
  <c r="L20" i="1" s="1"/>
  <c r="CM26" i="1"/>
  <c r="CN26" i="1" s="1"/>
  <c r="K26" i="1" s="1"/>
  <c r="L26" i="1" s="1"/>
  <c r="CM27" i="1"/>
  <c r="CN27" i="1" s="1"/>
  <c r="K27" i="1" s="1"/>
  <c r="L27" i="1" s="1"/>
  <c r="CM29" i="1"/>
  <c r="CN29" i="1" s="1"/>
  <c r="K29" i="1" s="1"/>
  <c r="L29" i="1" s="1"/>
  <c r="CM30" i="1"/>
  <c r="CN30" i="1" s="1"/>
  <c r="K30" i="1" s="1"/>
  <c r="L30" i="1" s="1"/>
  <c r="CM39" i="1"/>
  <c r="CN39" i="1" s="1"/>
  <c r="K39" i="1" s="1"/>
  <c r="L39" i="1" s="1"/>
  <c r="CM40" i="1"/>
  <c r="CN40" i="1" s="1"/>
  <c r="K40" i="1" s="1"/>
  <c r="L40" i="1" s="1"/>
  <c r="CM43" i="1"/>
  <c r="CN43" i="1" s="1"/>
  <c r="K43" i="1" s="1"/>
  <c r="L43" i="1" s="1"/>
  <c r="CM11" i="1"/>
  <c r="CN11" i="1" s="1"/>
  <c r="K11" i="1" s="1"/>
  <c r="L11" i="1" s="1"/>
  <c r="CM35" i="2"/>
  <c r="CN35" i="2" s="1"/>
  <c r="K35" i="2" s="1"/>
  <c r="L35" i="2" s="1"/>
  <c r="CM37" i="2"/>
  <c r="CN37" i="2" s="1"/>
  <c r="K37" i="2" s="1"/>
  <c r="L37" i="2" s="1"/>
  <c r="CQ15" i="3"/>
  <c r="H15" i="3" s="1"/>
  <c r="CQ17" i="3"/>
  <c r="H17" i="3" s="1"/>
  <c r="CQ19" i="3"/>
  <c r="H19" i="3" s="1"/>
  <c r="CQ22" i="3"/>
  <c r="H22" i="3" s="1"/>
  <c r="CQ24" i="3"/>
  <c r="H24" i="3" s="1"/>
  <c r="CQ28" i="3"/>
  <c r="H28" i="3" s="1"/>
  <c r="CQ32" i="3"/>
  <c r="H32" i="3" s="1"/>
  <c r="CQ35" i="3"/>
  <c r="H35" i="3" s="1"/>
  <c r="CQ37" i="3"/>
  <c r="H37" i="3" s="1"/>
  <c r="CQ39" i="3"/>
  <c r="H39" i="3" s="1"/>
  <c r="CQ41" i="3"/>
  <c r="H41" i="3" s="1"/>
  <c r="CQ22" i="1"/>
  <c r="H22" i="1" s="1"/>
  <c r="CQ46" i="2"/>
  <c r="H46" i="2" s="1"/>
  <c r="CQ45" i="2"/>
  <c r="H45" i="2" s="1"/>
  <c r="CQ44" i="2"/>
  <c r="H44" i="2" s="1"/>
  <c r="CQ43" i="2"/>
  <c r="H43" i="2" s="1"/>
  <c r="CQ42" i="2"/>
  <c r="H42" i="2" s="1"/>
  <c r="CQ41" i="2"/>
  <c r="H41" i="2" s="1"/>
  <c r="CQ40" i="2"/>
  <c r="H40" i="2" s="1"/>
  <c r="CQ39" i="2"/>
  <c r="H39" i="2" s="1"/>
  <c r="CQ38" i="2"/>
  <c r="H38" i="2" s="1"/>
  <c r="CQ37" i="2"/>
  <c r="H37" i="2" s="1"/>
  <c r="CQ36" i="2"/>
  <c r="H36" i="2" s="1"/>
  <c r="CQ33" i="2"/>
  <c r="H33" i="2" s="1"/>
  <c r="CQ31" i="2"/>
  <c r="H31" i="2" s="1"/>
  <c r="CQ29" i="2"/>
  <c r="H29" i="2" s="1"/>
  <c r="CQ35" i="2"/>
  <c r="H35" i="2" s="1"/>
  <c r="CQ34" i="2"/>
  <c r="H34" i="2" s="1"/>
  <c r="CQ32" i="2"/>
  <c r="H32" i="2" s="1"/>
  <c r="CQ30" i="2"/>
  <c r="H30" i="2" s="1"/>
  <c r="CQ28" i="2"/>
  <c r="H28" i="2" s="1"/>
  <c r="CQ26" i="2"/>
  <c r="H26" i="2" s="1"/>
  <c r="CQ24" i="2"/>
  <c r="H24" i="2" s="1"/>
  <c r="CQ22" i="2"/>
  <c r="H22" i="2" s="1"/>
  <c r="CQ21" i="2"/>
  <c r="H21" i="2" s="1"/>
  <c r="CQ19" i="2"/>
  <c r="H19" i="2" s="1"/>
  <c r="CQ17" i="2"/>
  <c r="H17" i="2" s="1"/>
  <c r="CQ15" i="2"/>
  <c r="H15" i="2" s="1"/>
  <c r="CQ13" i="2"/>
  <c r="H13" i="2" s="1"/>
  <c r="CQ11" i="2"/>
  <c r="H11" i="2" s="1"/>
  <c r="CQ14" i="2"/>
  <c r="H14" i="2" s="1"/>
  <c r="CQ18" i="2"/>
  <c r="H18" i="2" s="1"/>
  <c r="CQ23" i="2"/>
  <c r="H23" i="2" s="1"/>
  <c r="CT46" i="2"/>
  <c r="M46" i="2" s="1"/>
  <c r="CT45" i="2"/>
  <c r="M45" i="2" s="1"/>
  <c r="CT44" i="2"/>
  <c r="M44" i="2" s="1"/>
  <c r="CT43" i="2"/>
  <c r="M43" i="2" s="1"/>
  <c r="CT42" i="2"/>
  <c r="M42" i="2" s="1"/>
  <c r="CT41" i="2"/>
  <c r="M41" i="2" s="1"/>
  <c r="CT40" i="2"/>
  <c r="M40" i="2" s="1"/>
  <c r="CT39" i="2"/>
  <c r="M39" i="2" s="1"/>
  <c r="CT38" i="2"/>
  <c r="M38" i="2" s="1"/>
  <c r="CT37" i="2"/>
  <c r="M37" i="2" s="1"/>
  <c r="CT36" i="2"/>
  <c r="M36" i="2" s="1"/>
  <c r="CT35" i="2"/>
  <c r="M35" i="2" s="1"/>
  <c r="CT34" i="2"/>
  <c r="M34" i="2" s="1"/>
  <c r="CT32" i="2"/>
  <c r="M32" i="2" s="1"/>
  <c r="CT30" i="2"/>
  <c r="M30" i="2" s="1"/>
  <c r="CT28" i="2"/>
  <c r="M28" i="2" s="1"/>
  <c r="CT33" i="2"/>
  <c r="M33" i="2" s="1"/>
  <c r="CT31" i="2"/>
  <c r="M31" i="2" s="1"/>
  <c r="CT29" i="2"/>
  <c r="M29" i="2" s="1"/>
  <c r="CT27" i="2"/>
  <c r="M27" i="2" s="1"/>
  <c r="CT25" i="2"/>
  <c r="M25" i="2" s="1"/>
  <c r="CT23" i="2"/>
  <c r="M23" i="2" s="1"/>
  <c r="CT20" i="2"/>
  <c r="M20" i="2" s="1"/>
  <c r="CT18" i="2"/>
  <c r="M18" i="2" s="1"/>
  <c r="CT16" i="2"/>
  <c r="M16" i="2" s="1"/>
  <c r="CT14" i="2"/>
  <c r="M14" i="2" s="1"/>
  <c r="CT12" i="2"/>
  <c r="M12" i="2" s="1"/>
  <c r="CT26" i="2"/>
  <c r="M26" i="2" s="1"/>
  <c r="CQ27" i="2"/>
  <c r="H27" i="2" s="1"/>
  <c r="CT11" i="2"/>
  <c r="M11" i="2" s="1"/>
  <c r="CQ12" i="2"/>
  <c r="H12" i="2" s="1"/>
  <c r="CT15" i="2"/>
  <c r="M15" i="2" s="1"/>
  <c r="CQ16" i="2"/>
  <c r="H16" i="2" s="1"/>
  <c r="CT19" i="2"/>
  <c r="M19" i="2" s="1"/>
  <c r="CQ20" i="2"/>
  <c r="H20" i="2" s="1"/>
  <c r="CT24" i="2"/>
  <c r="M24" i="2" s="1"/>
  <c r="CQ25" i="2"/>
  <c r="H25" i="2" s="1"/>
  <c r="CQ33" i="3"/>
  <c r="H33" i="3" s="1"/>
  <c r="CQ31" i="3"/>
  <c r="H31" i="3" s="1"/>
  <c r="CQ29" i="3"/>
  <c r="H29" i="3" s="1"/>
  <c r="CQ27" i="3"/>
  <c r="H27" i="3" s="1"/>
  <c r="CQ14" i="3"/>
  <c r="H14" i="3" s="1"/>
  <c r="CQ16" i="3"/>
  <c r="H16" i="3" s="1"/>
  <c r="CQ18" i="3"/>
  <c r="H18" i="3" s="1"/>
  <c r="CQ20" i="3"/>
  <c r="H20" i="3" s="1"/>
  <c r="CQ23" i="3"/>
  <c r="H23" i="3" s="1"/>
  <c r="CQ25" i="3"/>
  <c r="H25" i="3" s="1"/>
  <c r="CT44" i="3"/>
  <c r="M44" i="3" s="1"/>
  <c r="CT43" i="3"/>
  <c r="M43" i="3" s="1"/>
  <c r="CT42" i="3"/>
  <c r="M42" i="3" s="1"/>
  <c r="CT41" i="3"/>
  <c r="M41" i="3" s="1"/>
  <c r="CT40" i="3"/>
  <c r="M40" i="3" s="1"/>
  <c r="CT39" i="3"/>
  <c r="M39" i="3" s="1"/>
  <c r="CT38" i="3"/>
  <c r="M38" i="3" s="1"/>
  <c r="CT37" i="3"/>
  <c r="M37" i="3" s="1"/>
  <c r="CT36" i="3"/>
  <c r="M36" i="3" s="1"/>
  <c r="CT35" i="3"/>
  <c r="M35" i="3" s="1"/>
  <c r="CT34" i="3"/>
  <c r="M34" i="3" s="1"/>
  <c r="CT32" i="3"/>
  <c r="M32" i="3" s="1"/>
  <c r="CT30" i="3"/>
  <c r="M30" i="3" s="1"/>
  <c r="CT28" i="3"/>
  <c r="M28" i="3" s="1"/>
  <c r="CT26" i="3"/>
  <c r="M26" i="3" s="1"/>
  <c r="CQ26" i="3"/>
  <c r="H26" i="3" s="1"/>
  <c r="CT29" i="3"/>
  <c r="M29" i="3" s="1"/>
  <c r="CQ30" i="3"/>
  <c r="H30" i="3" s="1"/>
  <c r="CT33" i="3"/>
  <c r="M33" i="3" s="1"/>
  <c r="CQ34" i="3"/>
  <c r="H34" i="3" s="1"/>
  <c r="CQ36" i="3"/>
  <c r="H36" i="3" s="1"/>
  <c r="CQ38" i="3"/>
  <c r="H38" i="3" s="1"/>
  <c r="CQ40" i="3"/>
  <c r="H40" i="3" s="1"/>
  <c r="CQ42" i="3"/>
  <c r="H42" i="3" s="1"/>
  <c r="CQ44" i="3"/>
  <c r="H44" i="3" s="1"/>
  <c r="CM14" i="3" l="1"/>
  <c r="CN14" i="3" s="1"/>
  <c r="K14" i="3" s="1"/>
  <c r="L14" i="3" s="1"/>
  <c r="CM18" i="2"/>
  <c r="CN18" i="2" s="1"/>
  <c r="K18" i="2" s="1"/>
  <c r="L18" i="2" s="1"/>
  <c r="CM16" i="2"/>
  <c r="CN16" i="2" s="1"/>
  <c r="K16" i="2" s="1"/>
  <c r="L16" i="2" s="1"/>
  <c r="CM27" i="2"/>
  <c r="CN27" i="2" s="1"/>
  <c r="K27" i="2" s="1"/>
  <c r="L27" i="2" s="1"/>
  <c r="CM25" i="2"/>
  <c r="CN25" i="2" s="1"/>
  <c r="K25" i="2" s="1"/>
  <c r="L25" i="2" s="1"/>
  <c r="CM29" i="2"/>
  <c r="CN29" i="2" s="1"/>
  <c r="K29" i="2" s="1"/>
  <c r="L29" i="2" s="1"/>
  <c r="CM14" i="2"/>
  <c r="CN14" i="2" s="1"/>
  <c r="K14" i="2" s="1"/>
  <c r="L14" i="2" s="1"/>
  <c r="CM12" i="2"/>
  <c r="CN12" i="2" s="1"/>
  <c r="K12" i="2" s="1"/>
  <c r="L12" i="2" s="1"/>
  <c r="CM42" i="3"/>
  <c r="CN42" i="3" s="1"/>
  <c r="K42" i="3" s="1"/>
  <c r="L42" i="3" s="1"/>
</calcChain>
</file>

<file path=xl/sharedStrings.xml><?xml version="1.0" encoding="utf-8"?>
<sst xmlns="http://schemas.openxmlformats.org/spreadsheetml/2006/main" count="536" uniqueCount="169">
  <si>
    <t>PERINGATAN :: KOLOM INI TIDAK BOLEH DIGESER POSISINYA</t>
  </si>
  <si>
    <t>DAFTAR NILAI PESERTA DIDIK SMA NEGERI 8 SEMARANG</t>
  </si>
  <si>
    <t>Guru :</t>
  </si>
  <si>
    <t>Kholid Mawardi S.Pd.</t>
  </si>
  <si>
    <t>Kelas XI IPS 3</t>
  </si>
  <si>
    <t xml:space="preserve">KELAS </t>
  </si>
  <si>
    <t>:</t>
  </si>
  <si>
    <t>XI IPS 3</t>
  </si>
  <si>
    <t>Mapel :</t>
  </si>
  <si>
    <t>Sejarah Indonesia [ Kelompok A (Wajib) ]</t>
  </si>
  <si>
    <t>didownload 05/11/2019</t>
  </si>
  <si>
    <t>DAFTAR NILAI SEMESTER GASAL</t>
  </si>
  <si>
    <t xml:space="preserve">Wali Kelas </t>
  </si>
  <si>
    <t>Arif Kurniawan</t>
  </si>
  <si>
    <t>KKM :</t>
  </si>
  <si>
    <t>TAHUN PELAJARAN 2019/2020</t>
  </si>
  <si>
    <t>SEMESTER GASAL TAHUN PELAJARAN 2019/2020</t>
  </si>
  <si>
    <t>A</t>
  </si>
  <si>
    <t>NILAI RAPOR</t>
  </si>
  <si>
    <t>No</t>
  </si>
  <si>
    <t>nilai_id</t>
  </si>
  <si>
    <t>NAMA</t>
  </si>
  <si>
    <t>PENGETAHUAN</t>
  </si>
  <si>
    <t>KETERAMPILAN</t>
  </si>
  <si>
    <t>Penilaian Harian Pengetahuan</t>
  </si>
  <si>
    <t>UAS</t>
  </si>
  <si>
    <t>NA</t>
  </si>
  <si>
    <t>R</t>
  </si>
  <si>
    <t>Penilaian Harian Keterampilan</t>
  </si>
  <si>
    <t>KODE</t>
  </si>
  <si>
    <t>DESKRIPSI PENGETAHUAN</t>
  </si>
  <si>
    <t>DESKRIPSI KETERAMPILAN</t>
  </si>
  <si>
    <t>KETERANGAN PENGETAHUAN</t>
  </si>
  <si>
    <t>PTS</t>
  </si>
  <si>
    <t>NILAI AKHIR</t>
  </si>
  <si>
    <t>Kode</t>
  </si>
  <si>
    <t>Catatan</t>
  </si>
  <si>
    <t>NILAI</t>
  </si>
  <si>
    <t>PRED.</t>
  </si>
  <si>
    <t>DESKRIPSI</t>
  </si>
  <si>
    <t>TLS</t>
  </si>
  <si>
    <t>LSN</t>
  </si>
  <si>
    <t>TGS</t>
  </si>
  <si>
    <t>PRTK</t>
  </si>
  <si>
    <t>PRYK</t>
  </si>
  <si>
    <t>PRTFL</t>
  </si>
  <si>
    <t>proses masuk dan perkembangan penjajahan bangsa Eropa ke Indonesia</t>
  </si>
  <si>
    <t>AARON SHAQUILLE MOUBARAK</t>
  </si>
  <si>
    <t>strategi perlawanan bangsa Indonesia terhadap penjajahan bangsa Eropa</t>
  </si>
  <si>
    <t>Predikat Pengetahuan</t>
  </si>
  <si>
    <t>ADRIAN HIMAWAN SAPUTRA</t>
  </si>
  <si>
    <t>Minimal</t>
  </si>
  <si>
    <t>Maximal</t>
  </si>
  <si>
    <t>Predikat</t>
  </si>
  <si>
    <t>AHDINA SABILA AFNI</t>
  </si>
  <si>
    <t>D</t>
  </si>
  <si>
    <t>AISYAH DINDA SURYANINGSIH</t>
  </si>
  <si>
    <t>C</t>
  </si>
  <si>
    <t>ALESSANDRA MARYAM ARRAFI</t>
  </si>
  <si>
    <t>B</t>
  </si>
  <si>
    <t>ALMATHEA TIARA NOVANTIKA</t>
  </si>
  <si>
    <t>ANASYA` BANIA MU`ALLIFATUNNASOHA</t>
  </si>
  <si>
    <t>ANDHIKA CAESAR PUTRA</t>
  </si>
  <si>
    <t>ANGGUN STYA MAS PUTRI</t>
  </si>
  <si>
    <t>ANINDYA GALUH PRABESWARI</t>
  </si>
  <si>
    <t>ARLITA FEBRIANA RAHMATYASARI</t>
  </si>
  <si>
    <t>KETERANGAN KETERAMPILAN</t>
  </si>
  <si>
    <t>CAESARRIO BINA PUTRA</t>
  </si>
  <si>
    <t>DIMAS PUTRI MEILANI</t>
  </si>
  <si>
    <t>FARRA AUDIA SHOLEHA</t>
  </si>
  <si>
    <t>GUSTAF BINTANG PRAYOGA</t>
  </si>
  <si>
    <t>Predikat Keterampilan</t>
  </si>
  <si>
    <t>HINDATUL LAILIYAH</t>
  </si>
  <si>
    <t>IRMA MUKASYAFAH</t>
  </si>
  <si>
    <t>JAROT RIBUT WAHYUDI</t>
  </si>
  <si>
    <t>MEYLIZA HAPSARI</t>
  </si>
  <si>
    <t>MIFTAKHUL HANI NOOR KHASANAH</t>
  </si>
  <si>
    <t>MUHAMAD ADNAN FATURAHMAN</t>
  </si>
  <si>
    <t>MUHAMMAD ZAENUL ABI</t>
  </si>
  <si>
    <t>PRATNYA MICHAELA ZENATA SABRINA Z</t>
  </si>
  <si>
    <t>RAIHANAH LUTHFI FA`IZAH</t>
  </si>
  <si>
    <t>RIZKY ADE NURRACHMAN</t>
  </si>
  <si>
    <t>SANDY KURNIAWAN</t>
  </si>
  <si>
    <t>SEKAR AYU PUSPITA SYAHPUTRI</t>
  </si>
  <si>
    <t>STEVANY TRIA RAMADHANI</t>
  </si>
  <si>
    <t>VANESA OLDINDA PUTRI</t>
  </si>
  <si>
    <t>VIDYA AMELIA PUTRI</t>
  </si>
  <si>
    <t>WAHYU WIWHID HANDAYANI</t>
  </si>
  <si>
    <t>YUDITH MAURA ARDITA</t>
  </si>
  <si>
    <t>YUSUF ARIEF BUDIMAN</t>
  </si>
  <si>
    <t>REVO ARIEF WALUYO</t>
  </si>
  <si>
    <t>Kelas XI IPS 4</t>
  </si>
  <si>
    <t>XI IPS 4</t>
  </si>
  <si>
    <t>Haryana</t>
  </si>
  <si>
    <t>ADELA BIANCA DIVA PUTRI FIRMANSYAH</t>
  </si>
  <si>
    <t>AISHA RACHMADIAN PUTERI</t>
  </si>
  <si>
    <t>ALDA SUKMA MELIANA</t>
  </si>
  <si>
    <t>AMANDA KRESNA DANIL IMSA</t>
  </si>
  <si>
    <t>ANNISA AYU FARISANTI</t>
  </si>
  <si>
    <t>ARFANDO WARDANA</t>
  </si>
  <si>
    <t>ASRI ALFAYA SAYIDAH</t>
  </si>
  <si>
    <t>CANTIKA TIARA KUSUMA DEWI</t>
  </si>
  <si>
    <t>CLARA MAURIN ANGELINA</t>
  </si>
  <si>
    <t>DAUD SETYO WICAKSONO</t>
  </si>
  <si>
    <t>DAVID FERDINAND YAPANANI</t>
  </si>
  <si>
    <t>DIANA DWI NOVIANINGRUM</t>
  </si>
  <si>
    <t>ENGGAR MAULIA</t>
  </si>
  <si>
    <t>EVA ELVINA FITRIANI</t>
  </si>
  <si>
    <t>FIRZA TEGAR FEBRIAN</t>
  </si>
  <si>
    <t>GADIS LOLALITA</t>
  </si>
  <si>
    <t>HIKMAL ADI WIBOWO</t>
  </si>
  <si>
    <t>IVANDRA WAHYU FAURAYA</t>
  </si>
  <si>
    <t>LIVIA INKA WIBOWO</t>
  </si>
  <si>
    <t>MUHAMAD AFRIZAL AFRIANTO</t>
  </si>
  <si>
    <t>MUHAMMAD ZAHIR NASYWAA</t>
  </si>
  <si>
    <t>NATHANAEL RIO AVANTINO</t>
  </si>
  <si>
    <t>NICO SAPUTRA ARBI</t>
  </si>
  <si>
    <t>PUDYANINGTYAS AYU PRAMESTI</t>
  </si>
  <si>
    <t>PUTRA SURYA NUGROHO</t>
  </si>
  <si>
    <t>QOTHRUN NADA ZAHROTUN NABILA</t>
  </si>
  <si>
    <t>REINO SHOFYANO RACHDYATMAKA</t>
  </si>
  <si>
    <t>RUMEILA HASNA TSUROYYAA</t>
  </si>
  <si>
    <t>SEKAR WULAN AYU LISANTI</t>
  </si>
  <si>
    <t>STENDIUS PUTRA YULIYANTO</t>
  </si>
  <si>
    <t>SYAKIRA SALSABILA</t>
  </si>
  <si>
    <t>UPUT PURWANINGRUM</t>
  </si>
  <si>
    <t>UWIS PUSPITA SARI</t>
  </si>
  <si>
    <t>VIKA ANJANI</t>
  </si>
  <si>
    <t>WULAN FEBIANA</t>
  </si>
  <si>
    <t>YUNTIA EKA NUR FITRIYANI</t>
  </si>
  <si>
    <t>Kelas XI IPS 5</t>
  </si>
  <si>
    <t>XI IPS 5</t>
  </si>
  <si>
    <t>Tutik Naviatun</t>
  </si>
  <si>
    <t>ALDA ANITA RAHMAN</t>
  </si>
  <si>
    <t>AMANDA AYU SUKMAWATI</t>
  </si>
  <si>
    <t>AMANDA EKA NARVATYLOVA</t>
  </si>
  <si>
    <t>ARNI SAPUTRI</t>
  </si>
  <si>
    <t>ARZA RYAN SYAH ALLYA GANI</t>
  </si>
  <si>
    <t>AULIA IMROATUN FADLILA</t>
  </si>
  <si>
    <t>AVRILIA CHARISTA ASNA</t>
  </si>
  <si>
    <t>BIMO CHANDRA</t>
  </si>
  <si>
    <t>DEFITA SALSA BELLA</t>
  </si>
  <si>
    <t>DEVY SETYANINGRUM</t>
  </si>
  <si>
    <t>DIONISIUS ADRIAN RADITYA RESPATI</t>
  </si>
  <si>
    <t>EMILIANA CATHERINE CORNELIESTA</t>
  </si>
  <si>
    <t>ERIKA AISYAH PUTRI</t>
  </si>
  <si>
    <t>EZAR GATAFA ARYO ZAHARI</t>
  </si>
  <si>
    <t>FADLAN WAHYU SAPUTRA</t>
  </si>
  <si>
    <t>FARID PUTRA SETIAWAN</t>
  </si>
  <si>
    <t>FEBRIAN RESTU ANDHIKA</t>
  </si>
  <si>
    <t>HANIK ARIFAH</t>
  </si>
  <si>
    <t>LABIB WRAKAMURTI</t>
  </si>
  <si>
    <t>LILY ALIFA HADIYANTI</t>
  </si>
  <si>
    <t>MAHAWI LAILATUL MUKAROMAH</t>
  </si>
  <si>
    <t>MEIDA NURINA FILZAH</t>
  </si>
  <si>
    <t>MOCHAMMAD GARDHA</t>
  </si>
  <si>
    <t>MUHAMMAD SULTHAN MADANY</t>
  </si>
  <si>
    <t>NIKITA WAHYU</t>
  </si>
  <si>
    <t>SABRINA SAFIRA RIDHANI</t>
  </si>
  <si>
    <t>SHAFIRA AYU RACHMAWATI</t>
  </si>
  <si>
    <t>SOFI FADHLIYAH</t>
  </si>
  <si>
    <t>SUNU HARYO PRAKOSO</t>
  </si>
  <si>
    <t>TEGAR JATI PAMUNGKAS</t>
  </si>
  <si>
    <t>VANESHA BINTANG AZZAHRA</t>
  </si>
  <si>
    <t>VINCENSIUS WISNU ISEPTIANTO</t>
  </si>
  <si>
    <t>YUSNHA ATIKA RAYSHA PUTRI</t>
  </si>
  <si>
    <t>ZAHRA AYUDIA WIDURI</t>
  </si>
  <si>
    <t>Pergerakan nasional Indonesia</t>
  </si>
  <si>
    <t>peranan tokoh tokoh nasional dan daerah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</si>
</sst>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0" x14ac:knownFonts="1">
    <font>
      <sz val="11"/>
      <color rgb="FF000000"/>
      <name val="Calibri"/>
    </font>
    <font>
      <sz val="10"/>
      <color rgb="FF000000"/>
      <name val="Segoe UI"/>
    </font>
    <font>
      <sz val="10"/>
      <color rgb="FFFF0000"/>
      <name val="Times New Roman"/>
    </font>
    <font>
      <b/>
      <sz val="11"/>
      <color rgb="FF000000"/>
      <name val="Calibri"/>
    </font>
    <font>
      <b/>
      <sz val="11"/>
      <color rgb="FF000000"/>
      <name val="Times New Roman"/>
    </font>
    <font>
      <b/>
      <sz val="14"/>
      <color rgb="FF000000"/>
      <name val="Times New Roman"/>
    </font>
    <font>
      <b/>
      <sz val="10"/>
      <color rgb="FF000000"/>
      <name val="Calibri"/>
    </font>
    <font>
      <b/>
      <sz val="12"/>
      <color rgb="FF000000"/>
      <name val="Arial"/>
    </font>
    <font>
      <b/>
      <sz val="10"/>
      <color rgb="FF000000"/>
      <name val="Arial"/>
    </font>
    <font>
      <b/>
      <sz val="10"/>
      <color rgb="FF000000"/>
      <name val="Times New Roman"/>
    </font>
    <font>
      <sz val="11"/>
      <color rgb="FF000000"/>
      <name val="Arial"/>
    </font>
    <font>
      <sz val="10"/>
      <color rgb="FF000000"/>
      <name val="Arial"/>
    </font>
    <font>
      <sz val="9"/>
      <color rgb="FF000000"/>
      <name val="Calibri"/>
    </font>
    <font>
      <b/>
      <sz val="14"/>
      <color rgb="FF000000"/>
      <name val="Segoe UI"/>
    </font>
    <font>
      <sz val="8"/>
      <color rgb="FF000000"/>
      <name val="Arial"/>
    </font>
    <font>
      <b/>
      <sz val="10"/>
      <color rgb="FF000000"/>
      <name val="Segoe UI"/>
    </font>
    <font>
      <b/>
      <i/>
      <sz val="10"/>
      <color rgb="FF000000"/>
      <name val="Segoe UI"/>
    </font>
    <font>
      <b/>
      <sz val="12"/>
      <color rgb="FF000000"/>
      <name val="Segoe UI"/>
    </font>
    <font>
      <sz val="12"/>
      <color rgb="FF000000"/>
      <name val="Segoe UI"/>
    </font>
    <font>
      <sz val="10"/>
      <color rgb="FF000000"/>
      <name val="Times New Roman"/>
    </font>
  </fonts>
  <fills count="15">
    <fill>
      <patternFill patternType="none"/>
    </fill>
    <fill>
      <patternFill patternType="gray125"/>
    </fill>
    <fill>
      <patternFill patternType="none"/>
    </fill>
    <fill>
      <patternFill patternType="solid">
        <fgColor rgb="FFFF0000"/>
        <bgColor rgb="FFFFFFFF"/>
      </patternFill>
    </fill>
    <fill>
      <patternFill patternType="solid">
        <fgColor rgb="FFFFFF00"/>
        <bgColor rgb="FFFFFFFF"/>
      </patternFill>
    </fill>
    <fill>
      <patternFill patternType="solid">
        <fgColor rgb="FFBFBFBF"/>
        <bgColor rgb="FFCCCCFF"/>
      </patternFill>
    </fill>
    <fill>
      <patternFill patternType="solid">
        <fgColor rgb="FFD99694"/>
        <bgColor rgb="FFD99594"/>
      </patternFill>
    </fill>
    <fill>
      <patternFill patternType="solid">
        <fgColor rgb="FFE5B8B7"/>
        <bgColor rgb="FFD99594"/>
      </patternFill>
    </fill>
    <fill>
      <patternFill patternType="solid">
        <fgColor rgb="FFFFC000"/>
        <bgColor rgb="FFFFFFFF"/>
      </patternFill>
    </fill>
    <fill>
      <patternFill patternType="solid">
        <fgColor rgb="FFFFFF00"/>
        <bgColor rgb="FFD99594"/>
      </patternFill>
    </fill>
    <fill>
      <patternFill patternType="solid">
        <fgColor rgb="FFFFC000"/>
        <bgColor rgb="FFD99594"/>
      </patternFill>
    </fill>
    <fill>
      <patternFill patternType="solid">
        <fgColor rgb="FF92D050"/>
        <bgColor rgb="FFFFFFFF"/>
      </patternFill>
    </fill>
    <fill>
      <patternFill patternType="solid">
        <fgColor rgb="FFF2DBDB"/>
        <bgColor rgb="FFFFFFFF"/>
      </patternFill>
    </fill>
    <fill>
      <patternFill patternType="solid">
        <fgColor rgb="FFFBD4B4"/>
        <bgColor rgb="FFFFFFFF"/>
      </patternFill>
    </fill>
    <fill>
      <patternFill patternType="solid">
        <fgColor rgb="FFD99594"/>
        <bgColor rgb="FFFFFFFF"/>
      </patternFill>
    </fill>
  </fills>
  <borders count="17">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top style="thin">
        <color rgb="FF000000"/>
      </top>
      <bottom/>
      <diagonal/>
    </border>
    <border>
      <left style="thin">
        <color rgb="FF000000"/>
      </left>
      <right/>
      <top/>
      <bottom style="thin">
        <color rgb="FF000000"/>
      </bottom>
      <diagonal/>
    </border>
    <border>
      <left/>
      <right/>
      <top style="thin">
        <color rgb="FF000000"/>
      </top>
      <bottom/>
      <diagonal/>
    </border>
    <border>
      <left/>
      <right/>
      <top/>
      <bottom style="thin">
        <color rgb="FF000000"/>
      </bottom>
      <diagonal/>
    </border>
    <border>
      <left/>
      <right style="thin">
        <color rgb="FF000000"/>
      </right>
      <top style="thin">
        <color rgb="FF000000"/>
      </top>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bottom/>
      <diagonal/>
    </border>
    <border>
      <left/>
      <right style="thin">
        <color rgb="FF000000"/>
      </right>
      <top/>
      <bottom/>
      <diagonal/>
    </border>
    <border>
      <left/>
      <right style="medium">
        <color rgb="FF000000"/>
      </right>
      <top style="thin">
        <color rgb="FF000000"/>
      </top>
      <bottom style="thin">
        <color rgb="FF000000"/>
      </bottom>
      <diagonal/>
    </border>
  </borders>
  <cellStyleXfs count="1">
    <xf numFmtId="0" fontId="0" fillId="0" borderId="0"/>
  </cellStyleXfs>
  <cellXfs count="102">
    <xf numFmtId="0" fontId="0" fillId="2" borderId="0" xfId="0" applyFill="1"/>
    <xf numFmtId="0" fontId="0" fillId="2" borderId="0" xfId="0" applyFill="1"/>
    <xf numFmtId="0" fontId="1" fillId="2" borderId="1" xfId="0" applyFont="1" applyFill="1" applyBorder="1" applyAlignment="1" applyProtection="1">
      <alignment horizontal="center" vertical="center" shrinkToFit="1"/>
      <protection locked="0"/>
    </xf>
    <xf numFmtId="0" fontId="0" fillId="2" borderId="0" xfId="0" applyFill="1"/>
    <xf numFmtId="0" fontId="2" fillId="3" borderId="0" xfId="0" applyFont="1" applyFill="1" applyAlignment="1" applyProtection="1">
      <alignment horizontal="center" vertical="center"/>
    </xf>
    <xf numFmtId="0" fontId="3" fillId="2" borderId="0" xfId="0" applyFont="1" applyFill="1" applyAlignment="1" applyProtection="1">
      <alignment horizontal="left"/>
    </xf>
    <xf numFmtId="0" fontId="3" fillId="4" borderId="1" xfId="0" applyFont="1" applyFill="1" applyBorder="1" applyAlignment="1" applyProtection="1">
      <alignment horizontal="left"/>
    </xf>
    <xf numFmtId="0" fontId="0" fillId="2" borderId="0" xfId="0" applyFill="1" applyProtection="1"/>
    <xf numFmtId="0" fontId="0" fillId="2" borderId="1" xfId="0" applyFill="1" applyBorder="1" applyProtection="1"/>
    <xf numFmtId="0" fontId="5" fillId="2" borderId="0" xfId="0" applyFont="1" applyFill="1" applyProtection="1"/>
    <xf numFmtId="0" fontId="6" fillId="2" borderId="0" xfId="0" applyFont="1" applyFill="1" applyAlignment="1" applyProtection="1">
      <alignment horizontal="left"/>
    </xf>
    <xf numFmtId="0" fontId="8" fillId="2" borderId="0" xfId="0" applyFont="1" applyFill="1" applyAlignment="1" applyProtection="1">
      <alignment shrinkToFit="1"/>
    </xf>
    <xf numFmtId="0" fontId="9" fillId="7" borderId="1" xfId="0" applyFont="1" applyFill="1" applyBorder="1" applyAlignment="1" applyProtection="1">
      <alignment horizontal="center" vertical="center"/>
    </xf>
    <xf numFmtId="0" fontId="0" fillId="2" borderId="2" xfId="0" applyFill="1" applyBorder="1" applyProtection="1"/>
    <xf numFmtId="0" fontId="10" fillId="2" borderId="0" xfId="0" applyFont="1" applyFill="1" applyAlignment="1" applyProtection="1">
      <alignment vertical="top"/>
    </xf>
    <xf numFmtId="0" fontId="11" fillId="2" borderId="0" xfId="0" applyFont="1" applyFill="1" applyAlignment="1" applyProtection="1">
      <alignment vertical="top"/>
    </xf>
    <xf numFmtId="0" fontId="9" fillId="6" borderId="1" xfId="0" applyFont="1" applyFill="1" applyBorder="1" applyAlignment="1" applyProtection="1">
      <alignment horizontal="center" vertical="center"/>
    </xf>
    <xf numFmtId="1" fontId="0" fillId="2" borderId="2" xfId="0" applyNumberFormat="1" applyFill="1" applyBorder="1" applyProtection="1"/>
    <xf numFmtId="0" fontId="9" fillId="9" borderId="1" xfId="0" applyFont="1" applyFill="1" applyBorder="1" applyAlignment="1" applyProtection="1">
      <alignment horizontal="center" vertical="center"/>
    </xf>
    <xf numFmtId="0" fontId="9" fillId="10" borderId="1" xfId="0" applyFont="1" applyFill="1" applyBorder="1" applyAlignment="1" applyProtection="1">
      <alignment horizontal="center" vertical="center"/>
    </xf>
    <xf numFmtId="1" fontId="0" fillId="2" borderId="1" xfId="0" applyNumberFormat="1" applyFill="1" applyBorder="1" applyProtection="1"/>
    <xf numFmtId="0" fontId="0" fillId="11" borderId="0" xfId="0" applyFill="1" applyProtection="1"/>
    <xf numFmtId="0" fontId="12" fillId="2" borderId="0" xfId="0" applyFont="1" applyFill="1" applyProtection="1"/>
    <xf numFmtId="0" fontId="13" fillId="2" borderId="0" xfId="0" applyFont="1" applyFill="1" applyAlignment="1" applyProtection="1">
      <alignment horizontal="left" vertical="center"/>
    </xf>
    <xf numFmtId="0" fontId="8" fillId="2" borderId="0" xfId="0" applyFont="1" applyFill="1" applyAlignment="1" applyProtection="1">
      <alignment vertical="center"/>
    </xf>
    <xf numFmtId="0" fontId="14" fillId="2" borderId="0" xfId="0" applyFont="1" applyFill="1" applyAlignment="1" applyProtection="1">
      <alignment vertical="center"/>
    </xf>
    <xf numFmtId="0" fontId="15" fillId="12" borderId="9" xfId="0" applyFont="1" applyFill="1" applyBorder="1" applyAlignment="1" applyProtection="1">
      <alignment horizontal="centerContinuous" vertical="center"/>
    </xf>
    <xf numFmtId="0" fontId="1" fillId="12" borderId="10" xfId="0" applyFont="1" applyFill="1" applyBorder="1" applyAlignment="1" applyProtection="1">
      <alignment horizontal="center" vertical="center"/>
    </xf>
    <xf numFmtId="0" fontId="15" fillId="12" borderId="11" xfId="0" applyFont="1" applyFill="1" applyBorder="1" applyAlignment="1" applyProtection="1">
      <alignment horizontal="centerContinuous" vertical="center"/>
    </xf>
    <xf numFmtId="0" fontId="1" fillId="2" borderId="1" xfId="0" applyFont="1" applyFill="1" applyBorder="1" applyAlignment="1" applyProtection="1">
      <alignment horizontal="center" vertical="center" shrinkToFit="1"/>
    </xf>
    <xf numFmtId="0" fontId="15" fillId="12" borderId="12" xfId="0" applyFont="1" applyFill="1" applyBorder="1" applyAlignment="1" applyProtection="1">
      <alignment horizontal="centerContinuous" vertical="center"/>
    </xf>
    <xf numFmtId="2" fontId="1" fillId="2" borderId="1" xfId="0" applyNumberFormat="1" applyFont="1" applyFill="1" applyBorder="1" applyAlignment="1" applyProtection="1">
      <alignment horizontal="center" vertical="center" shrinkToFit="1"/>
    </xf>
    <xf numFmtId="1" fontId="15" fillId="2" borderId="1" xfId="0" applyNumberFormat="1" applyFont="1" applyFill="1" applyBorder="1" applyAlignment="1" applyProtection="1">
      <alignment horizontal="center" vertical="center" shrinkToFit="1"/>
    </xf>
    <xf numFmtId="0" fontId="0" fillId="2" borderId="10" xfId="0" applyFill="1" applyBorder="1" applyProtection="1"/>
    <xf numFmtId="0" fontId="0" fillId="2" borderId="14" xfId="0" applyFill="1" applyBorder="1" applyProtection="1"/>
    <xf numFmtId="0" fontId="0" fillId="2" borderId="10" xfId="0" applyFill="1" applyBorder="1" applyAlignment="1" applyProtection="1">
      <alignment shrinkToFit="1"/>
    </xf>
    <xf numFmtId="0" fontId="15" fillId="13" borderId="9" xfId="0" applyFont="1" applyFill="1" applyBorder="1" applyAlignment="1" applyProtection="1">
      <alignment horizontal="centerContinuous" vertical="center"/>
    </xf>
    <xf numFmtId="0" fontId="1" fillId="13" borderId="1" xfId="0" applyFont="1" applyFill="1" applyBorder="1" applyAlignment="1" applyProtection="1">
      <alignment horizontal="center" vertical="center" shrinkToFit="1"/>
    </xf>
    <xf numFmtId="0" fontId="15" fillId="13" borderId="11" xfId="0" applyFont="1" applyFill="1" applyBorder="1" applyAlignment="1" applyProtection="1">
      <alignment horizontal="centerContinuous" vertical="center"/>
    </xf>
    <xf numFmtId="0" fontId="1" fillId="13" borderId="15" xfId="0" applyFont="1" applyFill="1" applyBorder="1" applyAlignment="1" applyProtection="1">
      <alignment horizontal="center" vertical="center" shrinkToFit="1"/>
    </xf>
    <xf numFmtId="0" fontId="1" fillId="13" borderId="10" xfId="0" applyFont="1" applyFill="1" applyBorder="1" applyAlignment="1" applyProtection="1">
      <alignment horizontal="center" vertical="center" shrinkToFit="1"/>
    </xf>
    <xf numFmtId="0" fontId="1" fillId="13" borderId="7" xfId="0" applyFont="1" applyFill="1" applyBorder="1" applyAlignment="1" applyProtection="1">
      <alignment horizontal="center" vertical="center"/>
    </xf>
    <xf numFmtId="0" fontId="15" fillId="13" borderId="12" xfId="0" applyFont="1" applyFill="1" applyBorder="1" applyAlignment="1" applyProtection="1">
      <alignment horizontal="centerContinuous" vertical="center"/>
    </xf>
    <xf numFmtId="0" fontId="15" fillId="13" borderId="7" xfId="0" applyFont="1" applyFill="1" applyBorder="1" applyAlignment="1" applyProtection="1">
      <alignment horizontal="centerContinuous" vertical="center"/>
    </xf>
    <xf numFmtId="0" fontId="1" fillId="13" borderId="15" xfId="0" applyFont="1" applyFill="1" applyBorder="1" applyAlignment="1" applyProtection="1">
      <alignment horizontal="center" vertical="center"/>
    </xf>
    <xf numFmtId="0" fontId="19" fillId="2" borderId="16" xfId="0" applyFont="1" applyFill="1" applyBorder="1" applyAlignment="1" applyProtection="1">
      <alignment horizontal="left" vertical="center"/>
      <protection hidden="1"/>
    </xf>
    <xf numFmtId="0" fontId="0" fillId="2" borderId="9" xfId="0" applyFill="1" applyBorder="1" applyAlignment="1" applyProtection="1">
      <alignment horizontal="center"/>
    </xf>
    <xf numFmtId="0" fontId="0" fillId="2" borderId="9" xfId="0" applyFill="1" applyBorder="1" applyAlignment="1" applyProtection="1">
      <alignment horizontal="center" vertical="center"/>
    </xf>
    <xf numFmtId="0" fontId="0" fillId="14" borderId="1" xfId="0" applyFill="1" applyBorder="1" applyAlignment="1" applyProtection="1">
      <alignment horizontal="center"/>
    </xf>
    <xf numFmtId="0" fontId="0" fillId="2" borderId="1" xfId="0" applyFill="1" applyBorder="1" applyAlignment="1" applyProtection="1">
      <alignment horizontal="center"/>
    </xf>
    <xf numFmtId="0" fontId="0" fillId="2" borderId="0" xfId="0" applyFill="1" applyAlignment="1" applyProtection="1">
      <alignment horizontal="center"/>
    </xf>
    <xf numFmtId="0" fontId="0" fillId="8" borderId="1" xfId="0" applyFill="1" applyBorder="1" applyAlignment="1" applyProtection="1">
      <alignment horizontal="center"/>
    </xf>
    <xf numFmtId="0" fontId="0" fillId="14" borderId="1" xfId="0" applyFill="1" applyBorder="1" applyAlignment="1" applyProtection="1">
      <alignment horizontal="center" vertical="center"/>
    </xf>
    <xf numFmtId="3" fontId="0" fillId="2" borderId="2" xfId="0" applyNumberFormat="1" applyFill="1" applyBorder="1" applyAlignment="1" applyProtection="1">
      <alignment horizontal="center" vertical="top"/>
    </xf>
    <xf numFmtId="3" fontId="0" fillId="2" borderId="1" xfId="0" applyNumberFormat="1" applyFill="1" applyBorder="1" applyAlignment="1" applyProtection="1">
      <alignment horizontal="center" vertical="top"/>
    </xf>
    <xf numFmtId="0" fontId="0" fillId="8" borderId="1" xfId="0" applyFill="1" applyBorder="1" applyAlignment="1" applyProtection="1">
      <alignment horizontal="center" vertical="center"/>
    </xf>
    <xf numFmtId="0" fontId="0" fillId="2" borderId="2" xfId="0" applyFill="1" applyBorder="1" applyAlignment="1" applyProtection="1">
      <alignment horizontal="center" vertical="top"/>
    </xf>
    <xf numFmtId="0" fontId="0" fillId="2" borderId="1" xfId="0" applyFill="1" applyBorder="1" applyAlignment="1" applyProtection="1">
      <alignment horizontal="center" vertical="top"/>
    </xf>
    <xf numFmtId="0" fontId="0" fillId="2" borderId="1" xfId="0" applyFill="1" applyBorder="1" applyAlignment="1" applyProtection="1">
      <alignment shrinkToFit="1"/>
      <protection locked="0"/>
    </xf>
    <xf numFmtId="0" fontId="0" fillId="2" borderId="0" xfId="0" applyFill="1" applyProtection="1">
      <protection locked="0"/>
    </xf>
    <xf numFmtId="0" fontId="0" fillId="2" borderId="1" xfId="0" applyFill="1" applyBorder="1" applyProtection="1">
      <protection locked="0"/>
    </xf>
    <xf numFmtId="0" fontId="8" fillId="2" borderId="1" xfId="0" applyFont="1" applyFill="1" applyBorder="1" applyAlignment="1" applyProtection="1">
      <alignment shrinkToFit="1"/>
      <protection locked="0"/>
    </xf>
    <xf numFmtId="0" fontId="17" fillId="13" borderId="13" xfId="0" applyFont="1" applyFill="1" applyBorder="1" applyAlignment="1" applyProtection="1">
      <alignment horizontal="center" vertical="center"/>
    </xf>
    <xf numFmtId="0" fontId="17" fillId="13" borderId="10" xfId="0" applyFont="1" applyFill="1" applyBorder="1" applyAlignment="1" applyProtection="1">
      <alignment horizontal="center" vertical="center"/>
    </xf>
    <xf numFmtId="0" fontId="18" fillId="13" borderId="10" xfId="0" applyFont="1" applyFill="1" applyBorder="1" applyAlignment="1" applyProtection="1">
      <alignment vertical="center"/>
    </xf>
    <xf numFmtId="0" fontId="3" fillId="13" borderId="1" xfId="0" applyFont="1" applyFill="1" applyBorder="1" applyAlignment="1" applyProtection="1">
      <alignment horizontal="center" vertical="center"/>
    </xf>
    <xf numFmtId="0" fontId="0" fillId="14" borderId="1" xfId="0" applyFill="1" applyBorder="1" applyAlignment="1" applyProtection="1">
      <alignment horizontal="center"/>
    </xf>
    <xf numFmtId="0" fontId="3" fillId="2" borderId="3" xfId="0" applyFont="1" applyFill="1" applyBorder="1" applyAlignment="1" applyProtection="1">
      <alignment horizontal="center"/>
    </xf>
    <xf numFmtId="0" fontId="3" fillId="2" borderId="5" xfId="0" applyFont="1" applyFill="1" applyBorder="1" applyAlignment="1" applyProtection="1">
      <alignment horizontal="center"/>
    </xf>
    <xf numFmtId="0" fontId="3" fillId="2" borderId="7" xfId="0" applyFont="1" applyFill="1" applyBorder="1" applyAlignment="1" applyProtection="1">
      <alignment horizontal="center"/>
    </xf>
    <xf numFmtId="0" fontId="3" fillId="2" borderId="4" xfId="0" applyFont="1" applyFill="1" applyBorder="1" applyAlignment="1" applyProtection="1">
      <alignment horizontal="center"/>
    </xf>
    <xf numFmtId="0" fontId="3" fillId="2" borderId="6" xfId="0" applyFont="1" applyFill="1" applyBorder="1" applyAlignment="1" applyProtection="1">
      <alignment horizontal="center"/>
    </xf>
    <xf numFmtId="0" fontId="3" fillId="2" borderId="8" xfId="0" applyFont="1" applyFill="1" applyBorder="1" applyAlignment="1" applyProtection="1">
      <alignment horizontal="center"/>
    </xf>
    <xf numFmtId="0" fontId="4" fillId="8" borderId="1" xfId="0" applyFont="1" applyFill="1" applyBorder="1" applyAlignment="1" applyProtection="1">
      <alignment horizontal="center"/>
    </xf>
    <xf numFmtId="0" fontId="1" fillId="13" borderId="9" xfId="0" applyFont="1" applyFill="1" applyBorder="1" applyAlignment="1" applyProtection="1">
      <alignment horizontal="center" vertical="center"/>
    </xf>
    <xf numFmtId="0" fontId="1" fillId="13" borderId="11" xfId="0" applyFont="1" applyFill="1" applyBorder="1" applyAlignment="1" applyProtection="1">
      <alignment horizontal="center" vertical="center"/>
    </xf>
    <xf numFmtId="0" fontId="1" fillId="13" borderId="12" xfId="0" applyFont="1" applyFill="1" applyBorder="1" applyAlignment="1" applyProtection="1">
      <alignment horizontal="center" vertical="center"/>
    </xf>
    <xf numFmtId="0" fontId="4" fillId="4" borderId="1" xfId="0" applyFont="1" applyFill="1" applyBorder="1" applyAlignment="1" applyProtection="1">
      <alignment horizontal="center" vertical="center"/>
    </xf>
    <xf numFmtId="0" fontId="9" fillId="9" borderId="1" xfId="0" applyFont="1" applyFill="1" applyBorder="1" applyAlignment="1" applyProtection="1">
      <alignment horizontal="center" vertical="center"/>
    </xf>
    <xf numFmtId="0" fontId="0" fillId="8" borderId="1" xfId="0" applyFill="1" applyBorder="1" applyAlignment="1" applyProtection="1">
      <alignment horizontal="center"/>
    </xf>
    <xf numFmtId="0" fontId="15" fillId="12" borderId="13" xfId="0" applyFont="1" applyFill="1" applyBorder="1" applyAlignment="1" applyProtection="1">
      <alignment horizontal="center" vertical="center"/>
    </xf>
    <xf numFmtId="0" fontId="15" fillId="12" borderId="10" xfId="0" applyFont="1" applyFill="1" applyBorder="1" applyAlignment="1" applyProtection="1">
      <alignment horizontal="center" vertical="center"/>
    </xf>
    <xf numFmtId="0" fontId="17" fillId="12" borderId="13" xfId="0" applyFont="1" applyFill="1" applyBorder="1" applyAlignment="1" applyProtection="1">
      <alignment horizontal="center" vertical="center"/>
    </xf>
    <xf numFmtId="0" fontId="17" fillId="12" borderId="10" xfId="0" applyFont="1" applyFill="1" applyBorder="1" applyAlignment="1" applyProtection="1">
      <alignment horizontal="center" vertical="center"/>
    </xf>
    <xf numFmtId="0" fontId="18" fillId="12" borderId="10" xfId="0" applyFont="1" applyFill="1" applyBorder="1" applyAlignment="1" applyProtection="1">
      <alignment vertical="center"/>
    </xf>
    <xf numFmtId="0" fontId="15" fillId="13" borderId="13" xfId="0" applyFont="1" applyFill="1" applyBorder="1" applyAlignment="1" applyProtection="1">
      <alignment horizontal="center" vertical="center"/>
    </xf>
    <xf numFmtId="0" fontId="15" fillId="13" borderId="10" xfId="0" applyFont="1" applyFill="1" applyBorder="1" applyAlignment="1" applyProtection="1">
      <alignment horizontal="center" vertical="center"/>
    </xf>
    <xf numFmtId="0" fontId="1" fillId="13" borderId="3" xfId="0" applyFont="1" applyFill="1" applyBorder="1" applyAlignment="1" applyProtection="1">
      <alignment horizontal="center" vertical="center"/>
    </xf>
    <xf numFmtId="0" fontId="15" fillId="13" borderId="2" xfId="0" applyFont="1" applyFill="1" applyBorder="1" applyAlignment="1" applyProtection="1">
      <alignment horizontal="center" vertical="center"/>
    </xf>
    <xf numFmtId="0" fontId="3" fillId="12" borderId="1" xfId="0" applyFont="1" applyFill="1" applyBorder="1" applyAlignment="1" applyProtection="1">
      <alignment horizontal="center" vertical="center"/>
    </xf>
    <xf numFmtId="0" fontId="7" fillId="3" borderId="0" xfId="0" applyFont="1" applyFill="1" applyAlignment="1" applyProtection="1">
      <alignment horizontal="center" vertical="center"/>
    </xf>
    <xf numFmtId="0" fontId="15" fillId="12" borderId="13" xfId="0" applyFont="1" applyFill="1" applyBorder="1" applyAlignment="1" applyProtection="1">
      <alignment horizontal="center" vertical="center" wrapText="1"/>
    </xf>
    <xf numFmtId="0" fontId="16" fillId="12" borderId="10" xfId="0" applyFont="1" applyFill="1" applyBorder="1" applyAlignment="1" applyProtection="1">
      <alignment horizontal="center" vertical="center" wrapText="1"/>
    </xf>
    <xf numFmtId="0" fontId="15" fillId="12" borderId="2" xfId="0" applyFont="1" applyFill="1" applyBorder="1" applyAlignment="1" applyProtection="1">
      <alignment horizontal="center" vertical="center"/>
    </xf>
    <xf numFmtId="0" fontId="1" fillId="12" borderId="9" xfId="0" applyFont="1" applyFill="1" applyBorder="1" applyAlignment="1" applyProtection="1">
      <alignment horizontal="center" vertical="center"/>
    </xf>
    <xf numFmtId="0" fontId="1" fillId="12" borderId="11" xfId="0" applyFont="1" applyFill="1" applyBorder="1" applyAlignment="1" applyProtection="1">
      <alignment horizontal="center" vertical="center"/>
    </xf>
    <xf numFmtId="0" fontId="1" fillId="12" borderId="12" xfId="0" applyFont="1" applyFill="1" applyBorder="1" applyAlignment="1" applyProtection="1">
      <alignment horizontal="center" vertical="center"/>
    </xf>
    <xf numFmtId="0" fontId="4" fillId="5" borderId="1" xfId="0" applyFont="1" applyFill="1" applyBorder="1" applyAlignment="1" applyProtection="1">
      <alignment horizontal="center" vertical="center"/>
    </xf>
    <xf numFmtId="0" fontId="4" fillId="3" borderId="1" xfId="0" applyFont="1" applyFill="1" applyBorder="1" applyAlignment="1" applyProtection="1">
      <alignment horizontal="center" vertical="center"/>
    </xf>
    <xf numFmtId="0" fontId="9" fillId="6" borderId="1" xfId="0" applyFont="1" applyFill="1" applyBorder="1" applyAlignment="1" applyProtection="1">
      <alignment horizontal="center" vertical="center"/>
    </xf>
    <xf numFmtId="0" fontId="4" fillId="6" borderId="1" xfId="0" applyFont="1" applyFill="1" applyBorder="1" applyAlignment="1" applyProtection="1">
      <alignment horizontal="center" vertical="center"/>
    </xf>
    <xf numFmtId="0" fontId="9" fillId="7" borderId="1" xfId="0" applyFont="1" applyFill="1" applyBorder="1" applyAlignment="1" applyProtection="1">
      <alignment horizontal="center" vertical="center"/>
    </xf>
  </cellXfs>
  <cellStyles count="1">
    <cellStyle name="Normal" xfId="0" builtinId="0"/>
  </cellStyles>
  <dxfs count="16538">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s>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G60"/>
  <sheetViews>
    <sheetView workbookViewId="0">
      <pane xSplit="3" ySplit="10" topLeftCell="CR40" activePane="bottomRight" state="frozen"/>
      <selection pane="topRight"/>
      <selection pane="bottomLeft"/>
      <selection pane="bottomRight" activeCell="CS11" sqref="CS11:CS44"/>
    </sheetView>
  </sheetViews>
  <sheetFormatPr defaultRowHeight="15" x14ac:dyDescent="0.25"/>
  <cols>
    <col min="1" max="1" width="6.5703125" customWidth="1"/>
    <col min="2" max="2" width="9.140625" hidden="1" customWidth="1"/>
    <col min="3" max="3" width="37.28515625" customWidth="1"/>
    <col min="6" max="7" width="8.7109375" customWidth="1"/>
    <col min="8" max="8" width="25.7109375" customWidth="1"/>
    <col min="9" max="12" width="8.7109375" customWidth="1"/>
    <col min="13" max="13" width="25.7109375" customWidth="1"/>
    <col min="14" max="14" width="7.140625" customWidth="1"/>
    <col min="15" max="29" width="3.28515625" style="1" customWidth="1"/>
    <col min="30" max="30" width="4.28515625" style="1" customWidth="1"/>
    <col min="31" max="45" width="3.28515625" style="1" customWidth="1"/>
    <col min="46" max="48" width="4.28515625" style="1" customWidth="1"/>
    <col min="49" max="64" width="3.28515625" style="1" customWidth="1"/>
    <col min="65" max="69" width="3.28515625" style="1" hidden="1" customWidth="1"/>
    <col min="70" max="70" width="4.28515625" style="1" customWidth="1"/>
    <col min="71" max="85" width="3.28515625" style="1" customWidth="1"/>
    <col min="86" max="90" width="3.28515625" style="1" hidden="1" customWidth="1"/>
    <col min="91" max="92" width="4.28515625" style="1" customWidth="1"/>
    <col min="93" max="93" width="3.28515625" style="1" customWidth="1"/>
    <col min="94" max="94" width="5.85546875" style="1" customWidth="1"/>
    <col min="95" max="95" width="51.5703125" style="1" customWidth="1"/>
    <col min="96" max="96" width="3.28515625" style="1" customWidth="1"/>
    <col min="97" max="97" width="5.85546875" style="1" customWidth="1"/>
    <col min="98" max="98" width="51.5703125" style="1" customWidth="1"/>
    <col min="99" max="100" width="8.5703125" style="1" customWidth="1"/>
    <col min="101" max="101" width="34.140625" style="1" customWidth="1"/>
    <col min="102" max="102" width="9.140625" customWidth="1"/>
    <col min="108" max="108" width="9" style="3" customWidth="1"/>
    <col min="109" max="110" width="9" style="3" hidden="1" customWidth="1"/>
    <col min="111" max="111" width="9" style="3" customWidth="1"/>
  </cols>
  <sheetData>
    <row r="1" spans="1:110" ht="20.25" customHeight="1" x14ac:dyDescent="0.3">
      <c r="A1" s="4">
        <v>965</v>
      </c>
      <c r="B1" s="9"/>
      <c r="C1" s="90" t="s">
        <v>0</v>
      </c>
      <c r="D1" s="90"/>
      <c r="E1" s="90"/>
      <c r="F1" s="90"/>
      <c r="G1" s="90"/>
      <c r="H1" s="90"/>
      <c r="I1" s="90"/>
      <c r="J1" s="90"/>
      <c r="K1" s="90"/>
      <c r="L1" s="90"/>
      <c r="M1" s="90"/>
      <c r="N1" s="7"/>
      <c r="O1" s="23" t="s">
        <v>1</v>
      </c>
      <c r="P1" s="7"/>
      <c r="Q1" s="7"/>
      <c r="R1" s="7"/>
      <c r="S1" s="7"/>
      <c r="T1" s="7"/>
      <c r="U1" s="7"/>
      <c r="V1" s="7"/>
      <c r="W1" s="7"/>
      <c r="X1" s="7"/>
      <c r="Y1" s="7"/>
      <c r="Z1" s="7"/>
      <c r="AA1" s="7"/>
      <c r="AB1" s="7"/>
      <c r="AC1" s="7"/>
      <c r="AD1" s="7"/>
      <c r="AE1" s="7"/>
      <c r="AF1" s="7"/>
      <c r="AG1" s="7"/>
      <c r="AH1" s="7"/>
      <c r="AI1" s="7"/>
      <c r="AJ1" s="7"/>
      <c r="AK1" s="7"/>
      <c r="AL1" s="7"/>
      <c r="AM1" s="7"/>
      <c r="AN1" s="7"/>
      <c r="AO1" s="7"/>
      <c r="AP1" s="7"/>
      <c r="AQ1" s="7"/>
      <c r="AR1" s="7"/>
      <c r="AS1" s="7"/>
      <c r="AT1" s="7"/>
      <c r="AU1" s="7"/>
      <c r="AV1" s="7"/>
      <c r="AW1" s="7"/>
      <c r="AX1" s="23"/>
      <c r="AY1" s="7"/>
      <c r="AZ1" s="7"/>
      <c r="BA1" s="7"/>
      <c r="BB1" s="7"/>
      <c r="BC1" s="7"/>
      <c r="BD1" s="7"/>
      <c r="BE1" s="7"/>
      <c r="BF1" s="7"/>
      <c r="BG1" s="7"/>
      <c r="BH1" s="7"/>
      <c r="BI1" s="7"/>
      <c r="BJ1" s="7"/>
      <c r="BK1" s="7"/>
      <c r="BL1" s="7"/>
      <c r="BM1" s="7"/>
      <c r="BN1" s="7"/>
      <c r="BO1" s="7"/>
      <c r="BP1" s="7"/>
      <c r="BQ1" s="7"/>
      <c r="BR1" s="7"/>
      <c r="BS1" s="7"/>
      <c r="BT1" s="7"/>
      <c r="BU1" s="7"/>
      <c r="BV1" s="7"/>
      <c r="BW1" s="7"/>
      <c r="BX1" s="7"/>
      <c r="BY1" s="7"/>
      <c r="BZ1" s="7"/>
      <c r="CA1" s="7"/>
      <c r="CB1" s="7"/>
      <c r="CC1" s="7"/>
      <c r="CD1" s="7"/>
      <c r="CE1" s="7"/>
      <c r="CF1" s="7"/>
      <c r="CG1" s="7"/>
      <c r="CH1" s="7"/>
      <c r="CI1" s="7"/>
      <c r="CJ1" s="7"/>
      <c r="CK1" s="7"/>
      <c r="CL1" s="7"/>
      <c r="CM1" s="7"/>
      <c r="CN1" s="7"/>
      <c r="CO1" s="7"/>
      <c r="CP1" s="7"/>
      <c r="CQ1" s="7"/>
      <c r="CR1" s="7"/>
      <c r="CS1" s="7"/>
      <c r="CT1" s="7"/>
      <c r="CU1" s="7"/>
      <c r="CV1" s="7"/>
      <c r="CW1" s="7"/>
      <c r="CX1" s="7"/>
      <c r="CY1" s="7"/>
      <c r="CZ1" s="7"/>
      <c r="DA1" s="7"/>
    </row>
    <row r="2" spans="1:110" x14ac:dyDescent="0.25">
      <c r="A2" s="5" t="s">
        <v>2</v>
      </c>
      <c r="B2" s="10"/>
      <c r="C2" s="11" t="s">
        <v>3</v>
      </c>
      <c r="D2" s="7"/>
      <c r="E2" s="7" t="s">
        <v>4</v>
      </c>
      <c r="F2" s="14"/>
      <c r="G2" s="7"/>
      <c r="H2" s="7"/>
      <c r="I2" s="7"/>
      <c r="J2" s="7"/>
      <c r="K2" s="7"/>
      <c r="L2" s="7"/>
      <c r="M2" s="7"/>
      <c r="N2" s="7"/>
      <c r="O2" s="7" t="s">
        <v>5</v>
      </c>
      <c r="P2" s="25"/>
      <c r="Q2" s="25"/>
      <c r="R2" s="25"/>
      <c r="S2" s="25" t="s">
        <v>6</v>
      </c>
      <c r="T2" s="25" t="s">
        <v>7</v>
      </c>
      <c r="U2" s="25"/>
      <c r="V2" s="25"/>
      <c r="W2" s="25"/>
      <c r="X2" s="25"/>
      <c r="Y2" s="25"/>
      <c r="Z2" s="25"/>
      <c r="AA2" s="15"/>
      <c r="AB2" s="15"/>
      <c r="AC2" s="15"/>
      <c r="AD2" s="15"/>
      <c r="AE2" s="15"/>
      <c r="AF2" s="15"/>
      <c r="AG2" s="7"/>
      <c r="AH2" s="7"/>
      <c r="AI2" s="7"/>
      <c r="AJ2" s="7"/>
      <c r="AK2" s="7"/>
      <c r="AL2" s="7"/>
      <c r="AM2" s="7"/>
      <c r="AN2" s="7"/>
      <c r="AO2" s="7"/>
      <c r="AP2" s="7"/>
      <c r="AQ2" s="7"/>
      <c r="AR2" s="7"/>
      <c r="AS2" s="7"/>
      <c r="AT2" s="7"/>
      <c r="AU2" s="7"/>
      <c r="AV2" s="7"/>
      <c r="AW2" s="7"/>
      <c r="AX2" s="7"/>
      <c r="AY2" s="25"/>
      <c r="AZ2" s="25"/>
      <c r="BA2" s="25"/>
      <c r="BB2" s="25" t="s">
        <v>6</v>
      </c>
      <c r="BC2" s="25" t="str">
        <f>MID(AM2,6,20)</f>
        <v/>
      </c>
      <c r="BD2" s="25"/>
      <c r="BE2" s="25"/>
      <c r="BF2" s="25"/>
      <c r="BG2" s="25"/>
      <c r="BH2" s="25"/>
      <c r="BI2" s="25"/>
      <c r="BJ2" s="15"/>
      <c r="BK2" s="15"/>
      <c r="BL2" s="15"/>
      <c r="BM2" s="15"/>
      <c r="BN2" s="15"/>
      <c r="BO2" s="15"/>
      <c r="BP2" s="15"/>
      <c r="BQ2" s="15"/>
      <c r="BR2" s="15"/>
      <c r="BS2" s="15"/>
      <c r="BT2" s="15"/>
      <c r="BU2" s="7"/>
      <c r="BV2" s="7"/>
      <c r="BW2" s="7"/>
      <c r="BX2" s="7"/>
      <c r="BY2" s="7"/>
      <c r="BZ2" s="7"/>
      <c r="CA2" s="7"/>
      <c r="CB2" s="7"/>
      <c r="CC2" s="7"/>
      <c r="CD2" s="7"/>
      <c r="CE2" s="7"/>
      <c r="CF2" s="7"/>
      <c r="CG2" s="7"/>
      <c r="CH2" s="7"/>
      <c r="CI2" s="7"/>
      <c r="CJ2" s="7"/>
      <c r="CK2" s="7"/>
      <c r="CL2" s="7"/>
      <c r="CM2" s="7"/>
      <c r="CN2" s="7"/>
      <c r="CO2" s="7"/>
      <c r="CP2" s="7"/>
      <c r="CQ2" s="7"/>
      <c r="CR2" s="7"/>
      <c r="CS2" s="7"/>
      <c r="CT2" s="7"/>
      <c r="CU2" s="7"/>
      <c r="CV2" s="7"/>
      <c r="CW2" s="7"/>
      <c r="CX2" s="7"/>
      <c r="CY2" s="7"/>
      <c r="CZ2" s="7"/>
      <c r="DA2" s="7"/>
    </row>
    <row r="3" spans="1:110" x14ac:dyDescent="0.25">
      <c r="A3" s="5" t="s">
        <v>8</v>
      </c>
      <c r="B3" s="10">
        <v>965</v>
      </c>
      <c r="C3" s="11" t="s">
        <v>9</v>
      </c>
      <c r="D3" s="7"/>
      <c r="E3" s="7" t="s">
        <v>10</v>
      </c>
      <c r="F3" s="15"/>
      <c r="G3" s="7"/>
      <c r="H3" s="67" t="s">
        <v>11</v>
      </c>
      <c r="I3" s="68"/>
      <c r="J3" s="69"/>
      <c r="K3" s="7"/>
      <c r="L3" s="7"/>
      <c r="M3" s="7"/>
      <c r="N3" s="7"/>
      <c r="O3" s="7" t="s">
        <v>12</v>
      </c>
      <c r="P3" s="25"/>
      <c r="Q3" s="25"/>
      <c r="R3" s="25"/>
      <c r="S3" s="25" t="s">
        <v>6</v>
      </c>
      <c r="T3" s="25" t="s">
        <v>13</v>
      </c>
      <c r="U3" s="25"/>
      <c r="V3" s="25"/>
      <c r="W3" s="25"/>
      <c r="X3" s="25"/>
      <c r="Y3" s="25"/>
      <c r="Z3" s="25"/>
      <c r="AA3" s="15"/>
      <c r="AB3" s="15"/>
      <c r="AC3" s="15"/>
      <c r="AD3" s="15"/>
      <c r="AE3" s="15"/>
      <c r="AF3" s="15"/>
      <c r="AG3" s="7"/>
      <c r="AH3" s="7"/>
      <c r="AI3" s="7"/>
      <c r="AJ3" s="7"/>
      <c r="AK3" s="7"/>
      <c r="AL3" s="7"/>
      <c r="AM3" s="7"/>
      <c r="AN3" s="7"/>
      <c r="AO3" s="7"/>
      <c r="AP3" s="7"/>
      <c r="AQ3" s="7"/>
      <c r="AR3" s="7"/>
      <c r="AS3" s="7"/>
      <c r="AT3" s="7"/>
      <c r="AU3" s="7"/>
      <c r="AV3" s="7"/>
      <c r="AW3" s="7"/>
      <c r="AX3" s="7"/>
      <c r="AY3" s="25"/>
      <c r="AZ3" s="25"/>
      <c r="BA3" s="25"/>
      <c r="BB3" s="25" t="s">
        <v>6</v>
      </c>
      <c r="BC3" s="25"/>
      <c r="BD3" s="25"/>
      <c r="BE3" s="25"/>
      <c r="BF3" s="25"/>
      <c r="BG3" s="25"/>
      <c r="BH3" s="25"/>
      <c r="BI3" s="25"/>
      <c r="BJ3" s="15"/>
      <c r="BK3" s="15"/>
      <c r="BL3" s="15"/>
      <c r="BM3" s="15"/>
      <c r="BN3" s="15"/>
      <c r="BO3" s="15"/>
      <c r="BP3" s="15"/>
      <c r="BQ3" s="15"/>
      <c r="BR3" s="15"/>
      <c r="BS3" s="15"/>
      <c r="BT3" s="15"/>
      <c r="BU3" s="7"/>
      <c r="BV3" s="7"/>
      <c r="BW3" s="7"/>
      <c r="BX3" s="7"/>
      <c r="BY3" s="7"/>
      <c r="BZ3" s="7"/>
      <c r="CA3" s="7"/>
      <c r="CB3" s="7"/>
      <c r="CC3" s="7"/>
      <c r="CD3" s="7"/>
      <c r="CE3" s="7"/>
      <c r="CF3" s="7"/>
      <c r="CG3" s="7"/>
      <c r="CH3" s="7"/>
      <c r="CI3" s="7"/>
      <c r="CJ3" s="7"/>
      <c r="CK3" s="7"/>
      <c r="CL3" s="7"/>
      <c r="CM3" s="7"/>
      <c r="CN3" s="7"/>
      <c r="CO3" s="7"/>
      <c r="CP3" s="7"/>
      <c r="CQ3" s="7"/>
      <c r="CR3" s="7"/>
      <c r="CS3" s="7"/>
      <c r="CT3" s="7"/>
      <c r="CU3" s="7"/>
      <c r="CV3" s="7"/>
      <c r="CW3" s="7"/>
      <c r="CX3" s="7"/>
      <c r="CY3" s="7"/>
      <c r="CZ3" s="7"/>
      <c r="DA3" s="7"/>
    </row>
    <row r="4" spans="1:110" x14ac:dyDescent="0.25">
      <c r="A4" s="6" t="s">
        <v>14</v>
      </c>
      <c r="B4" s="10"/>
      <c r="C4" s="61">
        <v>70</v>
      </c>
      <c r="D4" s="7"/>
      <c r="E4" s="7"/>
      <c r="F4" s="7"/>
      <c r="G4" s="7"/>
      <c r="H4" s="70" t="s">
        <v>15</v>
      </c>
      <c r="I4" s="71"/>
      <c r="J4" s="72"/>
      <c r="K4" s="7"/>
      <c r="L4" s="7"/>
      <c r="M4" s="7"/>
      <c r="N4" s="7"/>
      <c r="O4" s="24" t="s">
        <v>16</v>
      </c>
      <c r="P4" s="25"/>
      <c r="Q4" s="25"/>
      <c r="R4" s="25"/>
      <c r="S4" s="25"/>
      <c r="T4" s="25"/>
      <c r="U4" s="25"/>
      <c r="V4" s="25"/>
      <c r="W4" s="25"/>
      <c r="X4" s="25"/>
      <c r="Y4" s="25"/>
      <c r="Z4" s="25"/>
      <c r="AA4" s="15"/>
      <c r="AB4" s="15"/>
      <c r="AC4" s="15"/>
      <c r="AD4" s="15"/>
      <c r="AE4" s="15"/>
      <c r="AF4" s="15"/>
      <c r="AG4" s="7"/>
      <c r="AH4" s="7"/>
      <c r="AI4" s="7"/>
      <c r="AJ4" s="7"/>
      <c r="AK4" s="7"/>
      <c r="AL4" s="7"/>
      <c r="AM4" s="7"/>
      <c r="AN4" s="7"/>
      <c r="AO4" s="7"/>
      <c r="AP4" s="7"/>
      <c r="AQ4" s="7"/>
      <c r="AR4" s="7"/>
      <c r="AS4" s="7"/>
      <c r="AT4" s="7"/>
      <c r="AU4" s="7"/>
      <c r="AV4" s="7"/>
      <c r="AW4" s="7"/>
      <c r="AX4" s="24"/>
      <c r="AY4" s="25"/>
      <c r="AZ4" s="25"/>
      <c r="BA4" s="25"/>
      <c r="BB4" s="25"/>
      <c r="BC4" s="25"/>
      <c r="BD4" s="25"/>
      <c r="BE4" s="25"/>
      <c r="BF4" s="25"/>
      <c r="BG4" s="25"/>
      <c r="BH4" s="25"/>
      <c r="BI4" s="25"/>
      <c r="BJ4" s="15"/>
      <c r="BK4" s="15"/>
      <c r="BL4" s="15"/>
      <c r="BM4" s="15"/>
      <c r="BN4" s="15"/>
      <c r="BO4" s="15"/>
      <c r="BP4" s="15"/>
      <c r="BQ4" s="15"/>
      <c r="BR4" s="15"/>
      <c r="BS4" s="15"/>
      <c r="BT4" s="15"/>
      <c r="BU4" s="7"/>
      <c r="BV4" s="7"/>
      <c r="BW4" s="7"/>
      <c r="BX4" s="7"/>
      <c r="BY4" s="7"/>
      <c r="BZ4" s="7"/>
      <c r="CA4" s="7"/>
      <c r="CB4" s="7"/>
      <c r="CC4" s="7"/>
      <c r="CD4" s="7"/>
      <c r="CE4" s="7"/>
      <c r="CF4" s="7"/>
      <c r="CG4" s="7"/>
      <c r="CH4" s="7"/>
      <c r="CI4" s="7"/>
      <c r="CJ4" s="7"/>
      <c r="CK4" s="7"/>
      <c r="CL4" s="7"/>
      <c r="CM4" s="7"/>
      <c r="CN4" s="7"/>
      <c r="CO4" s="7"/>
      <c r="CP4" s="7"/>
      <c r="CQ4" s="7"/>
      <c r="CR4" s="7"/>
      <c r="CS4" s="7"/>
      <c r="CT4" s="7"/>
      <c r="CU4" s="7"/>
      <c r="CV4" s="7"/>
      <c r="CW4" s="7"/>
      <c r="CX4" s="7"/>
      <c r="CY4" s="7"/>
      <c r="CZ4" s="7"/>
      <c r="DA4" s="7"/>
    </row>
    <row r="5" spans="1:110" hidden="1" x14ac:dyDescent="0.25">
      <c r="A5" s="7"/>
      <c r="B5" s="7"/>
      <c r="C5" s="7"/>
      <c r="D5" s="7"/>
      <c r="E5" s="7"/>
      <c r="F5" s="7"/>
      <c r="G5" s="7"/>
      <c r="H5" s="7"/>
      <c r="I5" s="7"/>
      <c r="J5" s="7"/>
      <c r="K5" s="7"/>
      <c r="L5" s="7"/>
      <c r="M5" s="7"/>
      <c r="N5" s="7"/>
      <c r="O5" s="25"/>
      <c r="P5" s="25"/>
      <c r="Q5" s="25"/>
      <c r="R5" s="25"/>
      <c r="S5" s="25"/>
      <c r="T5" s="25"/>
      <c r="U5" s="25"/>
      <c r="V5" s="25"/>
      <c r="W5" s="25"/>
      <c r="X5" s="25"/>
      <c r="Y5" s="25"/>
      <c r="Z5" s="25"/>
      <c r="AA5" s="15"/>
      <c r="AB5" s="15"/>
      <c r="AC5" s="15"/>
      <c r="AD5" s="15"/>
      <c r="AE5" s="15"/>
      <c r="AF5" s="15"/>
      <c r="AG5" s="7"/>
      <c r="AH5" s="7"/>
      <c r="AI5" s="7"/>
      <c r="AJ5" s="7"/>
      <c r="AK5" s="7"/>
      <c r="AL5" s="7"/>
      <c r="AM5" s="7"/>
      <c r="AN5" s="7"/>
      <c r="AO5" s="7"/>
      <c r="AP5" s="7"/>
      <c r="AQ5" s="7"/>
      <c r="AR5" s="7"/>
      <c r="AS5" s="7"/>
      <c r="AT5" s="7"/>
      <c r="AU5" s="7"/>
      <c r="AV5" s="7"/>
      <c r="AW5" s="7"/>
      <c r="AX5" s="25"/>
      <c r="AY5" s="25"/>
      <c r="AZ5" s="25"/>
      <c r="BA5" s="25"/>
      <c r="BB5" s="25"/>
      <c r="BC5" s="25"/>
      <c r="BD5" s="25"/>
      <c r="BE5" s="25"/>
      <c r="BF5" s="25"/>
      <c r="BG5" s="25"/>
      <c r="BH5" s="25"/>
      <c r="BI5" s="25"/>
      <c r="BJ5" s="15"/>
      <c r="BK5" s="15"/>
      <c r="BL5" s="15"/>
      <c r="BM5" s="15"/>
      <c r="BN5" s="15"/>
      <c r="BO5" s="15"/>
      <c r="BP5" s="15"/>
      <c r="BQ5" s="15"/>
      <c r="BR5" s="15"/>
      <c r="BS5" s="15"/>
      <c r="BT5" s="15"/>
      <c r="BU5" s="7"/>
      <c r="BV5" s="7"/>
      <c r="BW5" s="7"/>
      <c r="BX5" s="7"/>
      <c r="BY5" s="7"/>
      <c r="BZ5" s="7"/>
      <c r="CA5" s="7"/>
      <c r="CB5" s="7"/>
      <c r="CC5" s="7"/>
      <c r="CD5" s="7"/>
      <c r="CE5" s="7"/>
      <c r="CF5" s="7"/>
      <c r="CG5" s="7"/>
      <c r="CH5" s="7"/>
      <c r="CI5" s="7"/>
      <c r="CJ5" s="7"/>
      <c r="CK5" s="7"/>
      <c r="CL5" s="7"/>
      <c r="CM5" s="7"/>
      <c r="CN5" s="7"/>
      <c r="CO5" s="7"/>
      <c r="CP5" s="7"/>
      <c r="CQ5" s="7"/>
      <c r="CR5" s="7"/>
      <c r="CS5" s="7"/>
      <c r="CT5" s="7"/>
      <c r="CU5" s="7"/>
      <c r="CV5" s="7"/>
      <c r="CW5" s="7"/>
      <c r="CX5" s="7"/>
      <c r="CY5" s="7"/>
      <c r="CZ5" s="7"/>
      <c r="DA5" s="7"/>
    </row>
    <row r="6" spans="1:110" hidden="1" x14ac:dyDescent="0.25">
      <c r="A6" s="7"/>
      <c r="B6" s="7"/>
      <c r="C6" s="7"/>
      <c r="D6" s="7"/>
      <c r="E6" s="7"/>
      <c r="F6" s="7"/>
      <c r="G6" s="7"/>
      <c r="H6" s="7"/>
      <c r="I6" s="7"/>
      <c r="J6" s="7"/>
      <c r="K6" s="7"/>
      <c r="L6" s="7"/>
      <c r="M6" s="7"/>
      <c r="N6" s="21" t="s">
        <v>17</v>
      </c>
      <c r="O6" s="25"/>
      <c r="P6" s="25"/>
      <c r="Q6" s="25"/>
      <c r="R6" s="25"/>
      <c r="S6" s="25"/>
      <c r="T6" s="25"/>
      <c r="U6" s="25"/>
      <c r="V6" s="25"/>
      <c r="W6" s="25"/>
      <c r="X6" s="25"/>
      <c r="Y6" s="25"/>
      <c r="Z6" s="25"/>
      <c r="AA6" s="15"/>
      <c r="AB6" s="15"/>
      <c r="AC6" s="15"/>
      <c r="AD6" s="15"/>
      <c r="AE6" s="15"/>
      <c r="AF6" s="15"/>
      <c r="AG6" s="7"/>
      <c r="AH6" s="7"/>
      <c r="AI6" s="7"/>
      <c r="AJ6" s="7"/>
      <c r="AK6" s="7"/>
      <c r="AL6" s="7"/>
      <c r="AM6" s="7"/>
      <c r="AN6" s="7"/>
      <c r="AO6" s="7"/>
      <c r="AP6" s="7"/>
      <c r="AQ6" s="7"/>
      <c r="AR6" s="7"/>
      <c r="AS6" s="7"/>
      <c r="AT6" s="7"/>
      <c r="AU6" s="7"/>
      <c r="AV6" s="7"/>
      <c r="AW6" s="7"/>
      <c r="AX6" s="25"/>
      <c r="AY6" s="25"/>
      <c r="AZ6" s="25"/>
      <c r="BA6" s="25"/>
      <c r="BB6" s="25"/>
      <c r="BC6" s="25"/>
      <c r="BD6" s="25"/>
      <c r="BE6" s="25"/>
      <c r="BF6" s="25"/>
      <c r="BG6" s="25"/>
      <c r="BH6" s="25"/>
      <c r="BI6" s="25"/>
      <c r="BJ6" s="15"/>
      <c r="BK6" s="15"/>
      <c r="BL6" s="15"/>
      <c r="BM6" s="15"/>
      <c r="BN6" s="15"/>
      <c r="BO6" s="15"/>
      <c r="BP6" s="15"/>
      <c r="BQ6" s="15"/>
      <c r="BR6" s="15"/>
      <c r="BS6" s="15"/>
      <c r="BT6" s="15"/>
      <c r="BU6" s="7"/>
      <c r="BV6" s="7"/>
      <c r="BW6" s="7"/>
      <c r="BX6" s="7"/>
      <c r="BY6" s="7"/>
      <c r="BZ6" s="7"/>
      <c r="CA6" s="7"/>
      <c r="CB6" s="7"/>
      <c r="CC6" s="7"/>
      <c r="CD6" s="7"/>
      <c r="CE6" s="7"/>
      <c r="CF6" s="7"/>
      <c r="CG6" s="7"/>
      <c r="CH6" s="7"/>
      <c r="CI6" s="7"/>
      <c r="CJ6" s="7"/>
      <c r="CK6" s="7"/>
      <c r="CL6" s="7"/>
      <c r="CM6" s="7"/>
      <c r="CN6" s="7"/>
      <c r="CO6" s="7"/>
      <c r="CP6" s="7"/>
      <c r="CQ6" s="7"/>
      <c r="CR6" s="7"/>
      <c r="CS6" s="7"/>
      <c r="CT6" s="7"/>
      <c r="CU6" s="7"/>
      <c r="CV6" s="7"/>
      <c r="CW6" s="7"/>
      <c r="CX6" s="7"/>
      <c r="CY6" s="7"/>
      <c r="CZ6" s="7"/>
      <c r="DA6" s="7"/>
    </row>
    <row r="7" spans="1:110" ht="15" customHeight="1" x14ac:dyDescent="0.25">
      <c r="A7" s="7"/>
      <c r="B7" s="7">
        <v>254</v>
      </c>
      <c r="C7" s="7"/>
      <c r="D7" s="77" t="s">
        <v>18</v>
      </c>
      <c r="E7" s="77"/>
      <c r="F7" s="77"/>
      <c r="G7" s="77"/>
      <c r="H7" s="77"/>
      <c r="I7" s="77"/>
      <c r="J7" s="77"/>
      <c r="K7" s="77"/>
      <c r="L7" s="77"/>
      <c r="M7" s="77"/>
      <c r="N7" s="7"/>
      <c r="O7" s="25"/>
      <c r="P7" s="25"/>
      <c r="Q7" s="25"/>
      <c r="R7" s="25"/>
      <c r="S7" s="25"/>
      <c r="T7" s="25"/>
      <c r="U7" s="25"/>
      <c r="V7" s="25"/>
      <c r="W7" s="25"/>
      <c r="X7" s="25"/>
      <c r="Y7" s="25"/>
      <c r="Z7" s="25"/>
      <c r="AA7" s="15"/>
      <c r="AB7" s="15"/>
      <c r="AC7" s="15"/>
      <c r="AD7" s="15"/>
      <c r="AE7" s="15"/>
      <c r="AF7" s="15"/>
      <c r="AG7" s="7"/>
      <c r="AH7" s="7"/>
      <c r="AI7" s="7"/>
      <c r="AJ7" s="7"/>
      <c r="AK7" s="7"/>
      <c r="AL7" s="7"/>
      <c r="AM7" s="7"/>
      <c r="AN7" s="7"/>
      <c r="AO7" s="7"/>
      <c r="AP7" s="7"/>
      <c r="AQ7" s="7"/>
      <c r="AR7" s="7"/>
      <c r="AS7" s="7"/>
      <c r="AT7" s="7"/>
      <c r="AU7" s="7"/>
      <c r="AV7" s="7"/>
      <c r="AW7" s="7"/>
      <c r="AX7" s="25"/>
      <c r="AY7" s="25"/>
      <c r="AZ7" s="25"/>
      <c r="BA7" s="25"/>
      <c r="BB7" s="25"/>
      <c r="BC7" s="25"/>
      <c r="BD7" s="25"/>
      <c r="BE7" s="25"/>
      <c r="BF7" s="25"/>
      <c r="BG7" s="25"/>
      <c r="BH7" s="25"/>
      <c r="BI7" s="25"/>
      <c r="BJ7" s="15"/>
      <c r="BK7" s="15"/>
      <c r="BL7" s="15"/>
      <c r="BM7" s="15"/>
      <c r="BN7" s="15"/>
      <c r="BO7" s="15"/>
      <c r="BP7" s="15"/>
      <c r="BQ7" s="15"/>
      <c r="BR7" s="15"/>
      <c r="BS7" s="15"/>
      <c r="BT7" s="15"/>
      <c r="BU7" s="7"/>
      <c r="BV7" s="7"/>
      <c r="BW7" s="7"/>
      <c r="BX7" s="7"/>
      <c r="BY7" s="7"/>
      <c r="BZ7" s="7"/>
      <c r="CA7" s="7"/>
      <c r="CB7" s="7"/>
      <c r="CC7" s="7"/>
      <c r="CD7" s="7"/>
      <c r="CE7" s="7"/>
      <c r="CF7" s="7"/>
      <c r="CG7" s="7"/>
      <c r="CH7" s="7"/>
      <c r="CI7" s="7"/>
      <c r="CJ7" s="7"/>
      <c r="CK7" s="7"/>
      <c r="CL7" s="7"/>
      <c r="CM7" s="7"/>
      <c r="CN7" s="7"/>
      <c r="CO7" s="7"/>
      <c r="CP7" s="7"/>
      <c r="CQ7" s="7"/>
      <c r="CR7" s="7"/>
      <c r="CS7" s="7"/>
      <c r="CT7" s="7"/>
      <c r="CU7" s="7"/>
      <c r="CV7" s="7"/>
      <c r="CW7" s="7"/>
      <c r="CX7" s="7"/>
      <c r="CY7" s="7"/>
      <c r="CZ7" s="7"/>
      <c r="DA7" s="7"/>
    </row>
    <row r="8" spans="1:110" ht="18.75" customHeight="1" x14ac:dyDescent="0.3">
      <c r="A8" s="97" t="s">
        <v>19</v>
      </c>
      <c r="B8" s="98" t="s">
        <v>20</v>
      </c>
      <c r="C8" s="97" t="s">
        <v>21</v>
      </c>
      <c r="D8" s="100" t="s">
        <v>22</v>
      </c>
      <c r="E8" s="100"/>
      <c r="F8" s="100"/>
      <c r="G8" s="100"/>
      <c r="H8" s="100"/>
      <c r="I8" s="73" t="s">
        <v>23</v>
      </c>
      <c r="J8" s="73"/>
      <c r="K8" s="73"/>
      <c r="L8" s="73"/>
      <c r="M8" s="73"/>
      <c r="N8" s="22"/>
      <c r="O8" s="26" t="s">
        <v>24</v>
      </c>
      <c r="P8" s="28"/>
      <c r="Q8" s="28"/>
      <c r="R8" s="28"/>
      <c r="S8" s="28"/>
      <c r="T8" s="28"/>
      <c r="U8" s="28"/>
      <c r="V8" s="28"/>
      <c r="W8" s="28"/>
      <c r="X8" s="28"/>
      <c r="Y8" s="28"/>
      <c r="Z8" s="28"/>
      <c r="AA8" s="28"/>
      <c r="AB8" s="28"/>
      <c r="AC8" s="28"/>
      <c r="AD8" s="28"/>
      <c r="AE8" s="28"/>
      <c r="AF8" s="28"/>
      <c r="AG8" s="30"/>
      <c r="AH8" s="28"/>
      <c r="AI8" s="28"/>
      <c r="AJ8" s="28"/>
      <c r="AK8" s="28"/>
      <c r="AL8" s="28"/>
      <c r="AM8" s="28"/>
      <c r="AN8" s="28"/>
      <c r="AO8" s="28"/>
      <c r="AP8" s="28"/>
      <c r="AQ8" s="28"/>
      <c r="AR8" s="28"/>
      <c r="AS8" s="30"/>
      <c r="AT8" s="91" t="s">
        <v>25</v>
      </c>
      <c r="AU8" s="80" t="s">
        <v>26</v>
      </c>
      <c r="AV8" s="82" t="s">
        <v>27</v>
      </c>
      <c r="AW8" s="33"/>
      <c r="AX8" s="36" t="s">
        <v>28</v>
      </c>
      <c r="AY8" s="38"/>
      <c r="AZ8" s="38"/>
      <c r="BA8" s="38"/>
      <c r="BB8" s="38"/>
      <c r="BC8" s="38"/>
      <c r="BD8" s="38"/>
      <c r="BE8" s="38"/>
      <c r="BF8" s="38"/>
      <c r="BG8" s="38"/>
      <c r="BH8" s="38"/>
      <c r="BI8" s="38"/>
      <c r="BJ8" s="38"/>
      <c r="BK8" s="38"/>
      <c r="BL8" s="38"/>
      <c r="BM8" s="38"/>
      <c r="BN8" s="38"/>
      <c r="BO8" s="38"/>
      <c r="BP8" s="38"/>
      <c r="BQ8" s="38"/>
      <c r="BR8" s="38"/>
      <c r="BS8" s="38"/>
      <c r="BT8" s="38"/>
      <c r="BU8" s="42"/>
      <c r="BV8" s="38"/>
      <c r="BW8" s="38"/>
      <c r="BX8" s="38"/>
      <c r="BY8" s="38"/>
      <c r="BZ8" s="38"/>
      <c r="CA8" s="38"/>
      <c r="CB8" s="38"/>
      <c r="CC8" s="38"/>
      <c r="CD8" s="38"/>
      <c r="CE8" s="38"/>
      <c r="CF8" s="38"/>
      <c r="CG8" s="42"/>
      <c r="CH8" s="43"/>
      <c r="CI8" s="43"/>
      <c r="CJ8" s="43"/>
      <c r="CK8" s="43"/>
      <c r="CL8" s="43"/>
      <c r="CM8" s="85" t="s">
        <v>26</v>
      </c>
      <c r="CN8" s="62" t="s">
        <v>27</v>
      </c>
      <c r="CO8" s="33"/>
      <c r="CP8" s="89" t="s">
        <v>29</v>
      </c>
      <c r="CQ8" s="89" t="s">
        <v>30</v>
      </c>
      <c r="CR8" s="33"/>
      <c r="CS8" s="65" t="s">
        <v>29</v>
      </c>
      <c r="CT8" s="65" t="s">
        <v>31</v>
      </c>
      <c r="CU8" s="7"/>
      <c r="CV8" s="9" t="s">
        <v>32</v>
      </c>
      <c r="CW8" s="7"/>
      <c r="CX8" s="7"/>
      <c r="CY8" s="7"/>
      <c r="CZ8" s="7"/>
      <c r="DA8" s="7"/>
    </row>
    <row r="9" spans="1:110" ht="15" customHeight="1" x14ac:dyDescent="0.25">
      <c r="A9" s="97"/>
      <c r="B9" s="98"/>
      <c r="C9" s="97"/>
      <c r="D9" s="101" t="s">
        <v>33</v>
      </c>
      <c r="E9" s="101"/>
      <c r="F9" s="99" t="s">
        <v>34</v>
      </c>
      <c r="G9" s="99"/>
      <c r="H9" s="99"/>
      <c r="I9" s="78" t="s">
        <v>33</v>
      </c>
      <c r="J9" s="78"/>
      <c r="K9" s="73" t="s">
        <v>34</v>
      </c>
      <c r="L9" s="73"/>
      <c r="M9" s="73"/>
      <c r="N9" s="22"/>
      <c r="O9" s="94">
        <v>1</v>
      </c>
      <c r="P9" s="95"/>
      <c r="Q9" s="96"/>
      <c r="R9" s="94">
        <v>2</v>
      </c>
      <c r="S9" s="95"/>
      <c r="T9" s="96"/>
      <c r="U9" s="94">
        <v>3</v>
      </c>
      <c r="V9" s="95"/>
      <c r="W9" s="96"/>
      <c r="X9" s="94">
        <v>4</v>
      </c>
      <c r="Y9" s="95"/>
      <c r="Z9" s="96"/>
      <c r="AA9" s="94">
        <v>5</v>
      </c>
      <c r="AB9" s="95"/>
      <c r="AC9" s="96"/>
      <c r="AD9" s="80" t="s">
        <v>33</v>
      </c>
      <c r="AE9" s="94">
        <v>6</v>
      </c>
      <c r="AF9" s="95"/>
      <c r="AG9" s="96"/>
      <c r="AH9" s="94">
        <v>7</v>
      </c>
      <c r="AI9" s="95"/>
      <c r="AJ9" s="96"/>
      <c r="AK9" s="94">
        <v>8</v>
      </c>
      <c r="AL9" s="95"/>
      <c r="AM9" s="96"/>
      <c r="AN9" s="94">
        <v>9</v>
      </c>
      <c r="AO9" s="95"/>
      <c r="AP9" s="96"/>
      <c r="AQ9" s="94">
        <v>10</v>
      </c>
      <c r="AR9" s="95"/>
      <c r="AS9" s="96"/>
      <c r="AT9" s="92"/>
      <c r="AU9" s="81"/>
      <c r="AV9" s="83"/>
      <c r="AW9" s="33"/>
      <c r="AX9" s="87">
        <v>1</v>
      </c>
      <c r="AY9" s="75"/>
      <c r="AZ9" s="76"/>
      <c r="BA9" s="74">
        <v>2</v>
      </c>
      <c r="BB9" s="75"/>
      <c r="BC9" s="76"/>
      <c r="BD9" s="74">
        <v>3</v>
      </c>
      <c r="BE9" s="75"/>
      <c r="BF9" s="76"/>
      <c r="BG9" s="74">
        <v>4</v>
      </c>
      <c r="BH9" s="75"/>
      <c r="BI9" s="76"/>
      <c r="BJ9" s="74">
        <v>5</v>
      </c>
      <c r="BK9" s="75"/>
      <c r="BL9" s="76"/>
      <c r="BM9" s="41"/>
      <c r="BN9" s="41"/>
      <c r="BO9" s="41"/>
      <c r="BP9" s="41"/>
      <c r="BQ9" s="41"/>
      <c r="BR9" s="85" t="s">
        <v>33</v>
      </c>
      <c r="BS9" s="74">
        <v>6</v>
      </c>
      <c r="BT9" s="75"/>
      <c r="BU9" s="76"/>
      <c r="BV9" s="74">
        <v>7</v>
      </c>
      <c r="BW9" s="75"/>
      <c r="BX9" s="76"/>
      <c r="BY9" s="74">
        <v>8</v>
      </c>
      <c r="BZ9" s="75"/>
      <c r="CA9" s="76"/>
      <c r="CB9" s="74">
        <v>9</v>
      </c>
      <c r="CC9" s="75"/>
      <c r="CD9" s="76"/>
      <c r="CE9" s="74">
        <v>10</v>
      </c>
      <c r="CF9" s="75"/>
      <c r="CG9" s="76"/>
      <c r="CH9" s="44"/>
      <c r="CI9" s="44"/>
      <c r="CJ9" s="44"/>
      <c r="CK9" s="44"/>
      <c r="CL9" s="44"/>
      <c r="CM9" s="86"/>
      <c r="CN9" s="63"/>
      <c r="CO9" s="33"/>
      <c r="CP9" s="89"/>
      <c r="CQ9" s="89"/>
      <c r="CR9" s="33"/>
      <c r="CS9" s="65"/>
      <c r="CT9" s="65"/>
      <c r="CU9" s="7"/>
      <c r="CV9" s="46" t="s">
        <v>35</v>
      </c>
      <c r="CW9" s="8" t="s">
        <v>36</v>
      </c>
      <c r="CX9" s="7"/>
      <c r="CY9" s="7"/>
      <c r="CZ9" s="7"/>
      <c r="DA9" s="7"/>
      <c r="DE9" s="3">
        <v>0</v>
      </c>
      <c r="DF9" s="3" t="str">
        <f>(IF(CW10="","","Perlu peningkatan pemahaman  "))&amp;(IF(CW10="","",CW10&amp;", "))&amp;(IF(CW11="","",CW11&amp;", "))&amp;(IF(CW12="","",CW12&amp;", "))&amp;(IF(CW13="","",CW13&amp;", "))&amp;(IF(CW14="","",CW14&amp;", "))&amp;(IF(CW15="","",CW15&amp;", "))&amp;(IF(CW16="","",CW16&amp;", "))&amp;(IF(CW17="","",CW17&amp;", "))&amp;(IF(CW18="","",CW18&amp;", "))&amp;(IF(CW19="","",CW19&amp;"."))</f>
        <v xml:space="preserve">Perlu peningkatan pemahaman  proses masuk dan perkembangan penjajahan bangsa Eropa ke Indonesia, strategi perlawanan bangsa Indonesia terhadap penjajahan bangsa Eropa, Pergerakan nasional Indonesia, peranan tokoh tokoh nasional dan daerah, </v>
      </c>
    </row>
    <row r="10" spans="1:110" x14ac:dyDescent="0.25">
      <c r="A10" s="97"/>
      <c r="B10" s="98"/>
      <c r="C10" s="97"/>
      <c r="D10" s="12" t="s">
        <v>37</v>
      </c>
      <c r="E10" s="12" t="s">
        <v>38</v>
      </c>
      <c r="F10" s="16" t="s">
        <v>37</v>
      </c>
      <c r="G10" s="16" t="s">
        <v>38</v>
      </c>
      <c r="H10" s="16" t="s">
        <v>39</v>
      </c>
      <c r="I10" s="18" t="s">
        <v>37</v>
      </c>
      <c r="J10" s="18" t="s">
        <v>38</v>
      </c>
      <c r="K10" s="19" t="s">
        <v>37</v>
      </c>
      <c r="L10" s="19" t="s">
        <v>38</v>
      </c>
      <c r="M10" s="19" t="s">
        <v>39</v>
      </c>
      <c r="N10" s="22"/>
      <c r="O10" s="27" t="s">
        <v>40</v>
      </c>
      <c r="P10" s="27" t="s">
        <v>41</v>
      </c>
      <c r="Q10" s="27" t="s">
        <v>42</v>
      </c>
      <c r="R10" s="27" t="s">
        <v>40</v>
      </c>
      <c r="S10" s="27" t="s">
        <v>41</v>
      </c>
      <c r="T10" s="27" t="s">
        <v>42</v>
      </c>
      <c r="U10" s="27" t="s">
        <v>40</v>
      </c>
      <c r="V10" s="27" t="s">
        <v>41</v>
      </c>
      <c r="W10" s="27" t="s">
        <v>42</v>
      </c>
      <c r="X10" s="27" t="s">
        <v>40</v>
      </c>
      <c r="Y10" s="27" t="s">
        <v>41</v>
      </c>
      <c r="Z10" s="27" t="s">
        <v>42</v>
      </c>
      <c r="AA10" s="27" t="s">
        <v>40</v>
      </c>
      <c r="AB10" s="27" t="s">
        <v>41</v>
      </c>
      <c r="AC10" s="27" t="s">
        <v>42</v>
      </c>
      <c r="AD10" s="93"/>
      <c r="AE10" s="27" t="s">
        <v>40</v>
      </c>
      <c r="AF10" s="27" t="s">
        <v>41</v>
      </c>
      <c r="AG10" s="27" t="s">
        <v>42</v>
      </c>
      <c r="AH10" s="27" t="s">
        <v>40</v>
      </c>
      <c r="AI10" s="27" t="s">
        <v>41</v>
      </c>
      <c r="AJ10" s="27" t="s">
        <v>42</v>
      </c>
      <c r="AK10" s="27" t="s">
        <v>40</v>
      </c>
      <c r="AL10" s="27" t="s">
        <v>41</v>
      </c>
      <c r="AM10" s="27" t="s">
        <v>42</v>
      </c>
      <c r="AN10" s="27" t="s">
        <v>40</v>
      </c>
      <c r="AO10" s="27" t="s">
        <v>41</v>
      </c>
      <c r="AP10" s="27" t="s">
        <v>42</v>
      </c>
      <c r="AQ10" s="27" t="s">
        <v>40</v>
      </c>
      <c r="AR10" s="27" t="s">
        <v>41</v>
      </c>
      <c r="AS10" s="27" t="s">
        <v>42</v>
      </c>
      <c r="AT10" s="92"/>
      <c r="AU10" s="81"/>
      <c r="AV10" s="84"/>
      <c r="AW10" s="34"/>
      <c r="AX10" s="37" t="s">
        <v>43</v>
      </c>
      <c r="AY10" s="39" t="s">
        <v>44</v>
      </c>
      <c r="AZ10" s="40" t="s">
        <v>45</v>
      </c>
      <c r="BA10" s="40" t="s">
        <v>43</v>
      </c>
      <c r="BB10" s="40" t="s">
        <v>44</v>
      </c>
      <c r="BC10" s="40" t="s">
        <v>45</v>
      </c>
      <c r="BD10" s="40" t="s">
        <v>43</v>
      </c>
      <c r="BE10" s="40" t="s">
        <v>44</v>
      </c>
      <c r="BF10" s="40" t="s">
        <v>45</v>
      </c>
      <c r="BG10" s="40" t="s">
        <v>43</v>
      </c>
      <c r="BH10" s="40" t="s">
        <v>44</v>
      </c>
      <c r="BI10" s="40" t="s">
        <v>45</v>
      </c>
      <c r="BJ10" s="40" t="s">
        <v>43</v>
      </c>
      <c r="BK10" s="40" t="s">
        <v>44</v>
      </c>
      <c r="BL10" s="40" t="s">
        <v>45</v>
      </c>
      <c r="BM10" s="40"/>
      <c r="BN10" s="40"/>
      <c r="BO10" s="40"/>
      <c r="BP10" s="40"/>
      <c r="BQ10" s="40"/>
      <c r="BR10" s="88"/>
      <c r="BS10" s="40" t="s">
        <v>43</v>
      </c>
      <c r="BT10" s="40" t="s">
        <v>44</v>
      </c>
      <c r="BU10" s="40" t="s">
        <v>45</v>
      </c>
      <c r="BV10" s="40" t="s">
        <v>43</v>
      </c>
      <c r="BW10" s="40" t="s">
        <v>44</v>
      </c>
      <c r="BX10" s="40" t="s">
        <v>45</v>
      </c>
      <c r="BY10" s="40" t="s">
        <v>43</v>
      </c>
      <c r="BZ10" s="40" t="s">
        <v>44</v>
      </c>
      <c r="CA10" s="40" t="s">
        <v>45</v>
      </c>
      <c r="CB10" s="40" t="s">
        <v>43</v>
      </c>
      <c r="CC10" s="40" t="s">
        <v>44</v>
      </c>
      <c r="CD10" s="40" t="s">
        <v>45</v>
      </c>
      <c r="CE10" s="40" t="s">
        <v>43</v>
      </c>
      <c r="CF10" s="40" t="s">
        <v>44</v>
      </c>
      <c r="CG10" s="40" t="s">
        <v>45</v>
      </c>
      <c r="CH10" s="40"/>
      <c r="CI10" s="40"/>
      <c r="CJ10" s="40"/>
      <c r="CK10" s="40"/>
      <c r="CL10" s="40"/>
      <c r="CM10" s="86"/>
      <c r="CN10" s="64"/>
      <c r="CO10" s="33"/>
      <c r="CP10" s="89"/>
      <c r="CQ10" s="89"/>
      <c r="CR10" s="33"/>
      <c r="CS10" s="65"/>
      <c r="CT10" s="65"/>
      <c r="CU10" s="7"/>
      <c r="CV10" s="47">
        <v>1</v>
      </c>
      <c r="CW10" s="58" t="s">
        <v>46</v>
      </c>
      <c r="CX10" s="7">
        <v>7781</v>
      </c>
      <c r="CY10" s="7"/>
      <c r="CZ10" s="7"/>
      <c r="DA10" s="7"/>
      <c r="DE10" s="3">
        <v>1</v>
      </c>
      <c r="DF10" s="3" t="str">
        <f>(IF(CW10="","","Memiliki kemampuan pemahaman "))&amp;(IF(CW11="","",CW11&amp;", "))&amp;(IF(CW12="","",CW12&amp;", "))&amp;(IF(CW13="","",CW13&amp;", "))&amp;(IF(CW14="","",CW14&amp;", "))&amp;(IF(CW15="","",CW15&amp;", "))&amp;(IF(CW16="","",CW16&amp;", "))&amp;(IF(CW17="","",CW17&amp;", "))&amp;(IF(CW18="","",CW18&amp;", "))&amp;(IF(CW19="","",CW19&amp;", "))&amp;(IF(CW10="","","Masih perlu peningkatan pemahaman "&amp;CW10&amp;"."))</f>
        <v>Memiliki kemampuan pemahaman strategi perlawanan bangsa Indonesia terhadap penjajahan bangsa Eropa, Pergerakan nasional Indonesia, peranan tokoh tokoh nasional dan daerah, Masih perlu peningkatan pemahaman proses masuk dan perkembangan penjajahan bangsa Eropa ke Indonesia.</v>
      </c>
    </row>
    <row r="11" spans="1:110" x14ac:dyDescent="0.25">
      <c r="A11" s="8">
        <v>1</v>
      </c>
      <c r="B11" s="8">
        <v>128807</v>
      </c>
      <c r="C11" s="8" t="s">
        <v>47</v>
      </c>
      <c r="D11" s="8">
        <f t="shared" ref="D11:D42" si="0">AD11</f>
        <v>87</v>
      </c>
      <c r="E11" s="13" t="str">
        <f t="shared" ref="E11:E42" si="1">IF(D11="","",IF(D11&lt;=$CZ$13,"D",IF(D11&lt;=$CZ$14,"C",IF(D11&lt;=$CZ$15,"B",IF(D11&lt;=$CZ$16,"A","E")))))</f>
        <v>B</v>
      </c>
      <c r="F11" s="17">
        <f t="shared" ref="F11:F42" si="2">AV11</f>
        <v>81</v>
      </c>
      <c r="G11" s="13" t="str">
        <f t="shared" ref="G11:G42" si="3">IF(F11="","",IF(F11&lt;=$CZ$13,"D",IF(F11&lt;=$CZ$14,"C",IF(F11&lt;=$CZ$15,"B",IF(F11&lt;=$CZ$16,"A","E")))))</f>
        <v>B</v>
      </c>
      <c r="H11" s="13" t="str">
        <f t="shared" ref="H11:H42" si="4">CQ11</f>
        <v xml:space="preserve">Memiliki kemampuan pemahaman proses masuk dan perkembangan penjajahan bangsa Eropa ke Indonesia, strategi perlawanan bangsa Indonesia terhadap penjajahan bangsa Eropa, Pergerakan nasional Indonesia, peranan tokoh tokoh nasional dan daerah, </v>
      </c>
      <c r="I11" s="8">
        <f t="shared" ref="I11:I42" si="5">BR11</f>
        <v>78</v>
      </c>
      <c r="J11" s="13" t="str">
        <f t="shared" ref="J11:J42" si="6">IF(I11="","",IF(I11&lt;=$CZ$27,"D",IF(I11&lt;=$CZ$28,"C",IF(I11&lt;=$CZ$29,"B",IF(I11&lt;=$CZ$30,"A","E")))))</f>
        <v>C</v>
      </c>
      <c r="K11" s="20">
        <f t="shared" ref="K11:K42" si="7">CN11</f>
        <v>86</v>
      </c>
      <c r="L11" s="13" t="str">
        <f t="shared" ref="L11:L42" si="8">IF(K11="","",IF(K11&lt;=$CZ$27,"D",IF(K11&lt;=$CZ$28,"C",IF(K11&lt;=$CZ$29,"B",IF(K11&lt;=$CZ$30,"A","E")))))</f>
        <v>B</v>
      </c>
      <c r="M11" s="8" t="str">
        <f t="shared" ref="M11:M42" si="9">CT11</f>
        <v xml:space="preserve">Memiliki keterampilan proses masuk dan perkembangan penjajahan bangsa Eropa ke Indonesia, strategi perlawanan bangsa Indonesia terhadap penjajahan bangsa Eropa, Pergerakan nasional Indonesia, peranan tokoh tokoh nasional dan daerah, </v>
      </c>
      <c r="N11" s="7"/>
      <c r="O11" s="58">
        <v>87</v>
      </c>
      <c r="P11" s="58"/>
      <c r="Q11" s="2"/>
      <c r="R11" s="58">
        <v>86</v>
      </c>
      <c r="S11" s="58"/>
      <c r="T11" s="2"/>
      <c r="U11" s="58"/>
      <c r="V11" s="58"/>
      <c r="W11" s="2"/>
      <c r="X11" s="58"/>
      <c r="Y11" s="58"/>
      <c r="Z11" s="2"/>
      <c r="AA11" s="58"/>
      <c r="AB11" s="58"/>
      <c r="AC11" s="2"/>
      <c r="AD11" s="29">
        <f t="shared" ref="AD11:AD42" si="10">IF(AND(O11="",P11="",Q11=""),"",ROUND(AVERAGE(O11:AC11),0))</f>
        <v>87</v>
      </c>
      <c r="AE11" s="58">
        <v>76</v>
      </c>
      <c r="AF11" s="58"/>
      <c r="AG11" s="2"/>
      <c r="AH11" s="58">
        <v>80</v>
      </c>
      <c r="AI11" s="58"/>
      <c r="AJ11" s="2"/>
      <c r="AK11" s="58"/>
      <c r="AL11" s="58"/>
      <c r="AM11" s="2"/>
      <c r="AN11" s="58"/>
      <c r="AO11" s="58"/>
      <c r="AP11" s="2"/>
      <c r="AQ11" s="58"/>
      <c r="AR11" s="58"/>
      <c r="AS11" s="2"/>
      <c r="AT11" s="58">
        <v>75</v>
      </c>
      <c r="AU11" s="31">
        <f t="shared" ref="AU11:AU42" si="11">IF(AT11="","",AVERAGE(O11:AC11,AE11:AT11))</f>
        <v>80.8</v>
      </c>
      <c r="AV11" s="32">
        <f t="shared" ref="AV11:AV42" si="12">IF(AU11="","",ROUND(AU11,0))</f>
        <v>81</v>
      </c>
      <c r="AW11" s="35"/>
      <c r="AX11" s="58"/>
      <c r="AY11" s="58"/>
      <c r="AZ11" s="2">
        <v>85</v>
      </c>
      <c r="BA11" s="58"/>
      <c r="BB11" s="58"/>
      <c r="BC11" s="2">
        <v>70</v>
      </c>
      <c r="BD11" s="58"/>
      <c r="BE11" s="58"/>
      <c r="BF11" s="2"/>
      <c r="BG11" s="58"/>
      <c r="BH11" s="58"/>
      <c r="BI11" s="2"/>
      <c r="BJ11" s="58"/>
      <c r="BK11" s="58"/>
      <c r="BL11" s="2"/>
      <c r="BM11" s="29">
        <f t="shared" ref="BM11:BM42" si="13">IF(AND(AZ11="",AY11="",AX11=""),"",MAX(AX11:AZ11))</f>
        <v>85</v>
      </c>
      <c r="BN11" s="29">
        <f t="shared" ref="BN11:BN42" si="14">IF(AND(BB11="",BC11="",BA11=""),"",MAX(BA11:BC11))</f>
        <v>70</v>
      </c>
      <c r="BO11" s="29" t="str">
        <f t="shared" ref="BO11:BO42" si="15">IF(AND(BD11="",BE11="",BF11=""),"",MAX(BD11:BF11))</f>
        <v/>
      </c>
      <c r="BP11" s="29" t="str">
        <f t="shared" ref="BP11:BP42" si="16">IF(AND(BG11="",BH11="",BI11=""),"",MAX(BG11:BI11))</f>
        <v/>
      </c>
      <c r="BQ11" s="29" t="str">
        <f t="shared" ref="BQ11:BQ42" si="17">IF(AND(BJ11="",BK11="",BL11=""),"",MAX(BJ11:BL11))</f>
        <v/>
      </c>
      <c r="BR11" s="29">
        <f t="shared" ref="BR11:BR42" si="18">IF(AND(BM11=""),"",ROUND(AVERAGE(BM11:BQ11),0))</f>
        <v>78</v>
      </c>
      <c r="BS11" s="58">
        <v>92</v>
      </c>
      <c r="BT11" s="58"/>
      <c r="BU11" s="2"/>
      <c r="BV11" s="58">
        <v>87</v>
      </c>
      <c r="BW11" s="58"/>
      <c r="BX11" s="2"/>
      <c r="BY11" s="58"/>
      <c r="BZ11" s="58"/>
      <c r="CA11" s="2"/>
      <c r="CB11" s="58"/>
      <c r="CC11" s="58"/>
      <c r="CD11" s="2"/>
      <c r="CE11" s="58"/>
      <c r="CF11" s="58"/>
      <c r="CG11" s="2"/>
      <c r="CH11" s="29">
        <f t="shared" ref="CH11:CH42" si="19">IF(AND(BU11="",BT11="",BS11=""),"",MAX(BS11:BU11))</f>
        <v>92</v>
      </c>
      <c r="CI11" s="29">
        <f t="shared" ref="CI11:CI42" si="20">IF(AND(BW11="",BX11="",BV11=""),"",MAX(BV11:BX11))</f>
        <v>87</v>
      </c>
      <c r="CJ11" s="29" t="str">
        <f t="shared" ref="CJ11:CJ42" si="21">IF(AND(BY11="",BZ11="",CA11=""),"",MAX(BY11:CA11))</f>
        <v/>
      </c>
      <c r="CK11" s="29" t="str">
        <f t="shared" ref="CK11:CK42" si="22">IF(AND(CB11="",CC11="",CD11=""),"",MAX(CB11:CD11))</f>
        <v/>
      </c>
      <c r="CL11" s="29" t="str">
        <f t="shared" ref="CL11:CL42" si="23">IF(AND(CE11="",CF11="",CG11=""),"",MAX(CE11:CG11))</f>
        <v/>
      </c>
      <c r="CM11" s="31">
        <f t="shared" ref="CM11:CM42" si="24">IF(AND(CH11=""),"",AVERAGE(BR11,CH11:CL11))</f>
        <v>85.666666666666671</v>
      </c>
      <c r="CN11" s="32">
        <f t="shared" ref="CN11:CN42" si="25">IF(CM11="","",ROUND(CM11,0))</f>
        <v>86</v>
      </c>
      <c r="CO11" s="35"/>
      <c r="CP11" s="58">
        <v>8</v>
      </c>
      <c r="CQ11" s="45" t="str">
        <f t="shared" ref="CQ11:CQ42" si="26">IF(CP11="","",VLOOKUP(CP11,$DE$9:$DF$20,2,0))</f>
        <v xml:space="preserve">Memiliki kemampuan pemahaman proses masuk dan perkembangan penjajahan bangsa Eropa ke Indonesia, strategi perlawanan bangsa Indonesia terhadap penjajahan bangsa Eropa, Pergerakan nasional Indonesia, peranan tokoh tokoh nasional dan daerah, </v>
      </c>
      <c r="CR11" s="35"/>
      <c r="CS11" s="58">
        <v>8</v>
      </c>
      <c r="CT11" s="45" t="str">
        <f t="shared" ref="CT11:CT42" si="27">IF(CS11="","",VLOOKUP(CS11,$DE$22:$DF$33,2,0))</f>
        <v xml:space="preserve">Memiliki keterampilan proses masuk dan perkembangan penjajahan bangsa Eropa ke Indonesia, strategi perlawanan bangsa Indonesia terhadap penjajahan bangsa Eropa, Pergerakan nasional Indonesia, peranan tokoh tokoh nasional dan daerah, </v>
      </c>
      <c r="CU11" s="7"/>
      <c r="CV11" s="47">
        <v>2</v>
      </c>
      <c r="CW11" s="58" t="s">
        <v>48</v>
      </c>
      <c r="CX11" s="7">
        <v>7782</v>
      </c>
      <c r="CY11" s="66" t="s">
        <v>49</v>
      </c>
      <c r="CZ11" s="66"/>
      <c r="DA11" s="66"/>
      <c r="DE11" s="3">
        <v>2</v>
      </c>
      <c r="DF11" s="3" t="str">
        <f>(IF(CW11="","","Memiliki kemampuan pemahaman "))&amp;(IF(CW10="","",CW10&amp;", "))&amp;(IF(CW12="","",CW12&amp;", "))&amp;(IF(CW13="","",CW13&amp;", "))&amp;(IF(CW14="","",CW14&amp;", "))&amp;(IF(CW15="","",CW15&amp;", "))&amp;(IF(CW16="","",CW16&amp;", "))&amp;(IF(CW17="","",CW17&amp;", "))&amp;(IF(CW18="","",CW18&amp;", "))&amp;(IF(CW19="","",CW19&amp;", "))&amp;(IF(CW11="","","Masih perlu peningkatan pemahaman "&amp;CW11&amp;"."))</f>
        <v>Memiliki kemampuan pemahaman proses masuk dan perkembangan penjajahan bangsa Eropa ke Indonesia, Pergerakan nasional Indonesia, peranan tokoh tokoh nasional dan daerah, Masih perlu peningkatan pemahaman strategi perlawanan bangsa Indonesia terhadap penjajahan bangsa Eropa.</v>
      </c>
    </row>
    <row r="12" spans="1:110" x14ac:dyDescent="0.25">
      <c r="A12" s="8">
        <v>2</v>
      </c>
      <c r="B12" s="8">
        <v>128823</v>
      </c>
      <c r="C12" s="8" t="s">
        <v>50</v>
      </c>
      <c r="D12" s="8">
        <f t="shared" si="0"/>
        <v>82</v>
      </c>
      <c r="E12" s="13" t="str">
        <f t="shared" si="1"/>
        <v>B</v>
      </c>
      <c r="F12" s="17">
        <f t="shared" si="2"/>
        <v>80</v>
      </c>
      <c r="G12" s="13" t="str">
        <f t="shared" si="3"/>
        <v>B</v>
      </c>
      <c r="H12" s="13" t="str">
        <f t="shared" si="4"/>
        <v xml:space="preserve">Memiliki kemampuan pemahaman proses masuk dan perkembangan penjajahan bangsa Eropa ke Indonesia, strategi perlawanan bangsa Indonesia terhadap penjajahan bangsa Eropa, Pergerakan nasional Indonesia, peranan tokoh tokoh nasional dan daerah, </v>
      </c>
      <c r="I12" s="8">
        <f t="shared" si="5"/>
        <v>90</v>
      </c>
      <c r="J12" s="13" t="str">
        <f t="shared" si="6"/>
        <v>A</v>
      </c>
      <c r="K12" s="20">
        <f t="shared" si="7"/>
        <v>85</v>
      </c>
      <c r="L12" s="13" t="str">
        <f t="shared" si="8"/>
        <v>B</v>
      </c>
      <c r="M12" s="8" t="str">
        <f t="shared" si="9"/>
        <v xml:space="preserve">Memiliki keterampilan proses masuk dan perkembangan penjajahan bangsa Eropa ke Indonesia, strategi perlawanan bangsa Indonesia terhadap penjajahan bangsa Eropa, Pergerakan nasional Indonesia, peranan tokoh tokoh nasional dan daerah, </v>
      </c>
      <c r="N12" s="7"/>
      <c r="O12" s="58">
        <v>77</v>
      </c>
      <c r="P12" s="58"/>
      <c r="Q12" s="2"/>
      <c r="R12" s="58">
        <v>86</v>
      </c>
      <c r="S12" s="58"/>
      <c r="T12" s="2"/>
      <c r="U12" s="58"/>
      <c r="V12" s="58"/>
      <c r="W12" s="2"/>
      <c r="X12" s="58"/>
      <c r="Y12" s="58"/>
      <c r="Z12" s="2"/>
      <c r="AA12" s="58"/>
      <c r="AB12" s="58"/>
      <c r="AC12" s="2"/>
      <c r="AD12" s="29">
        <f t="shared" si="10"/>
        <v>82</v>
      </c>
      <c r="AE12" s="58">
        <v>80</v>
      </c>
      <c r="AF12" s="58"/>
      <c r="AG12" s="2"/>
      <c r="AH12" s="58">
        <v>80</v>
      </c>
      <c r="AI12" s="58"/>
      <c r="AJ12" s="2"/>
      <c r="AK12" s="58"/>
      <c r="AL12" s="58"/>
      <c r="AM12" s="2"/>
      <c r="AN12" s="58"/>
      <c r="AO12" s="58"/>
      <c r="AP12" s="2"/>
      <c r="AQ12" s="58"/>
      <c r="AR12" s="58"/>
      <c r="AS12" s="2"/>
      <c r="AT12" s="58">
        <v>75</v>
      </c>
      <c r="AU12" s="31">
        <f t="shared" si="11"/>
        <v>79.599999999999994</v>
      </c>
      <c r="AV12" s="32">
        <f t="shared" si="12"/>
        <v>80</v>
      </c>
      <c r="AW12" s="35"/>
      <c r="AX12" s="58"/>
      <c r="AY12" s="58"/>
      <c r="AZ12" s="2">
        <v>85</v>
      </c>
      <c r="BA12" s="58"/>
      <c r="BB12" s="58"/>
      <c r="BC12" s="2">
        <v>95</v>
      </c>
      <c r="BD12" s="58"/>
      <c r="BE12" s="58"/>
      <c r="BF12" s="2"/>
      <c r="BG12" s="58"/>
      <c r="BH12" s="58"/>
      <c r="BI12" s="2"/>
      <c r="BJ12" s="58"/>
      <c r="BK12" s="58"/>
      <c r="BL12" s="2"/>
      <c r="BM12" s="29">
        <f t="shared" si="13"/>
        <v>85</v>
      </c>
      <c r="BN12" s="29">
        <f t="shared" si="14"/>
        <v>95</v>
      </c>
      <c r="BO12" s="29" t="str">
        <f t="shared" si="15"/>
        <v/>
      </c>
      <c r="BP12" s="29" t="str">
        <f t="shared" si="16"/>
        <v/>
      </c>
      <c r="BQ12" s="29" t="str">
        <f t="shared" si="17"/>
        <v/>
      </c>
      <c r="BR12" s="29">
        <f t="shared" si="18"/>
        <v>90</v>
      </c>
      <c r="BS12" s="58">
        <v>85</v>
      </c>
      <c r="BT12" s="58"/>
      <c r="BU12" s="2"/>
      <c r="BV12" s="58">
        <v>80</v>
      </c>
      <c r="BW12" s="58"/>
      <c r="BX12" s="2"/>
      <c r="BY12" s="58"/>
      <c r="BZ12" s="58"/>
      <c r="CA12" s="2"/>
      <c r="CB12" s="58"/>
      <c r="CC12" s="58"/>
      <c r="CD12" s="2"/>
      <c r="CE12" s="58"/>
      <c r="CF12" s="58"/>
      <c r="CG12" s="2"/>
      <c r="CH12" s="29">
        <f t="shared" si="19"/>
        <v>85</v>
      </c>
      <c r="CI12" s="29">
        <f t="shared" si="20"/>
        <v>80</v>
      </c>
      <c r="CJ12" s="29" t="str">
        <f t="shared" si="21"/>
        <v/>
      </c>
      <c r="CK12" s="29" t="str">
        <f t="shared" si="22"/>
        <v/>
      </c>
      <c r="CL12" s="29" t="str">
        <f t="shared" si="23"/>
        <v/>
      </c>
      <c r="CM12" s="31">
        <f t="shared" si="24"/>
        <v>85</v>
      </c>
      <c r="CN12" s="32">
        <f t="shared" si="25"/>
        <v>85</v>
      </c>
      <c r="CO12" s="35"/>
      <c r="CP12" s="58">
        <v>8</v>
      </c>
      <c r="CQ12" s="45" t="str">
        <f t="shared" si="26"/>
        <v xml:space="preserve">Memiliki kemampuan pemahaman proses masuk dan perkembangan penjajahan bangsa Eropa ke Indonesia, strategi perlawanan bangsa Indonesia terhadap penjajahan bangsa Eropa, Pergerakan nasional Indonesia, peranan tokoh tokoh nasional dan daerah, </v>
      </c>
      <c r="CR12" s="35"/>
      <c r="CS12" s="58">
        <v>8</v>
      </c>
      <c r="CT12" s="45" t="str">
        <f t="shared" si="27"/>
        <v xml:space="preserve">Memiliki keterampilan proses masuk dan perkembangan penjajahan bangsa Eropa ke Indonesia, strategi perlawanan bangsa Indonesia terhadap penjajahan bangsa Eropa, Pergerakan nasional Indonesia, peranan tokoh tokoh nasional dan daerah, </v>
      </c>
      <c r="CU12" s="7"/>
      <c r="CV12" s="47">
        <v>3</v>
      </c>
      <c r="CW12" s="58"/>
      <c r="CX12" s="7">
        <v>7783</v>
      </c>
      <c r="CY12" s="48" t="s">
        <v>51</v>
      </c>
      <c r="CZ12" s="52" t="s">
        <v>52</v>
      </c>
      <c r="DA12" s="52" t="s">
        <v>53</v>
      </c>
      <c r="DE12" s="3">
        <v>3</v>
      </c>
      <c r="DF12" s="3" t="str">
        <f>(IF(CW11="","","Memiliki kemampuan pemahaman "))&amp;(IF(CW10="","",CW10&amp;", "))&amp;(IF(CW11="","",CW11&amp;", "))&amp;(IF(CW13="","",CW13&amp;", "))&amp;(IF(CW14="","",CW14&amp;", "))&amp;(IF(CW15="","",CW15&amp;", "))&amp;(IF(CW16="","",CW16&amp;", "))&amp;(IF(CW17="","",CW17&amp;", "))&amp;(IF(CW18="","",CW18&amp;", "))&amp;(IF(CW19="","",CW19&amp;", "))&amp;(IF(CW12="","","Masih perlu peningkatan pemahaman "&amp;CW12&amp;"."))</f>
        <v xml:space="preserve">Memiliki kemampuan pemahaman proses masuk dan perkembangan penjajahan bangsa Eropa ke Indonesia, strategi perlawanan bangsa Indonesia terhadap penjajahan bangsa Eropa, Pergerakan nasional Indonesia, peranan tokoh tokoh nasional dan daerah, </v>
      </c>
    </row>
    <row r="13" spans="1:110" x14ac:dyDescent="0.25">
      <c r="A13" s="8">
        <v>3</v>
      </c>
      <c r="B13" s="8">
        <v>128839</v>
      </c>
      <c r="C13" s="8" t="s">
        <v>54</v>
      </c>
      <c r="D13" s="8">
        <f t="shared" si="0"/>
        <v>87</v>
      </c>
      <c r="E13" s="13" t="str">
        <f t="shared" si="1"/>
        <v>B</v>
      </c>
      <c r="F13" s="17">
        <f t="shared" si="2"/>
        <v>81</v>
      </c>
      <c r="G13" s="13" t="str">
        <f t="shared" si="3"/>
        <v>B</v>
      </c>
      <c r="H13" s="13" t="str">
        <f t="shared" si="4"/>
        <v xml:space="preserve">Memiliki kemampuan pemahaman proses masuk dan perkembangan penjajahan bangsa Eropa ke Indonesia, strategi perlawanan bangsa Indonesia terhadap penjajahan bangsa Eropa, Pergerakan nasional Indonesia, peranan tokoh tokoh nasional dan daerah, </v>
      </c>
      <c r="I13" s="8">
        <f t="shared" si="5"/>
        <v>93</v>
      </c>
      <c r="J13" s="13" t="str">
        <f t="shared" si="6"/>
        <v>A</v>
      </c>
      <c r="K13" s="20">
        <f t="shared" si="7"/>
        <v>88</v>
      </c>
      <c r="L13" s="13" t="str">
        <f t="shared" si="8"/>
        <v>B</v>
      </c>
      <c r="M13" s="8" t="str">
        <f t="shared" si="9"/>
        <v xml:space="preserve">Memiliki keterampilan proses masuk dan perkembangan penjajahan bangsa Eropa ke Indonesia, strategi perlawanan bangsa Indonesia terhadap penjajahan bangsa Eropa, Pergerakan nasional Indonesia, peranan tokoh tokoh nasional dan daerah, </v>
      </c>
      <c r="N13" s="7"/>
      <c r="O13" s="58">
        <v>77</v>
      </c>
      <c r="P13" s="58"/>
      <c r="Q13" s="2"/>
      <c r="R13" s="58">
        <v>96</v>
      </c>
      <c r="S13" s="58"/>
      <c r="T13" s="2"/>
      <c r="U13" s="58"/>
      <c r="V13" s="58"/>
      <c r="W13" s="2"/>
      <c r="X13" s="58"/>
      <c r="Y13" s="58"/>
      <c r="Z13" s="2"/>
      <c r="AA13" s="58"/>
      <c r="AB13" s="58"/>
      <c r="AC13" s="2"/>
      <c r="AD13" s="29">
        <f t="shared" si="10"/>
        <v>87</v>
      </c>
      <c r="AE13" s="58">
        <v>76</v>
      </c>
      <c r="AF13" s="58"/>
      <c r="AG13" s="2"/>
      <c r="AH13" s="58">
        <v>80</v>
      </c>
      <c r="AI13" s="58"/>
      <c r="AJ13" s="2"/>
      <c r="AK13" s="58"/>
      <c r="AL13" s="58"/>
      <c r="AM13" s="2"/>
      <c r="AN13" s="58"/>
      <c r="AO13" s="58"/>
      <c r="AP13" s="2"/>
      <c r="AQ13" s="58"/>
      <c r="AR13" s="58"/>
      <c r="AS13" s="2"/>
      <c r="AT13" s="58">
        <v>75</v>
      </c>
      <c r="AU13" s="31">
        <f t="shared" si="11"/>
        <v>80.8</v>
      </c>
      <c r="AV13" s="32">
        <f t="shared" si="12"/>
        <v>81</v>
      </c>
      <c r="AW13" s="35"/>
      <c r="AX13" s="58"/>
      <c r="AY13" s="58"/>
      <c r="AZ13" s="2">
        <v>95</v>
      </c>
      <c r="BA13" s="58"/>
      <c r="BB13" s="58"/>
      <c r="BC13" s="2">
        <v>90</v>
      </c>
      <c r="BD13" s="58"/>
      <c r="BE13" s="58"/>
      <c r="BF13" s="2"/>
      <c r="BG13" s="58"/>
      <c r="BH13" s="58"/>
      <c r="BI13" s="2"/>
      <c r="BJ13" s="58"/>
      <c r="BK13" s="58"/>
      <c r="BL13" s="2"/>
      <c r="BM13" s="29">
        <f t="shared" si="13"/>
        <v>95</v>
      </c>
      <c r="BN13" s="29">
        <f t="shared" si="14"/>
        <v>90</v>
      </c>
      <c r="BO13" s="29" t="str">
        <f t="shared" si="15"/>
        <v/>
      </c>
      <c r="BP13" s="29" t="str">
        <f t="shared" si="16"/>
        <v/>
      </c>
      <c r="BQ13" s="29" t="str">
        <f t="shared" si="17"/>
        <v/>
      </c>
      <c r="BR13" s="29">
        <f t="shared" si="18"/>
        <v>93</v>
      </c>
      <c r="BS13" s="58">
        <v>85</v>
      </c>
      <c r="BT13" s="58"/>
      <c r="BU13" s="2"/>
      <c r="BV13" s="58">
        <v>85</v>
      </c>
      <c r="BW13" s="58"/>
      <c r="BX13" s="2"/>
      <c r="BY13" s="58"/>
      <c r="BZ13" s="58"/>
      <c r="CA13" s="2"/>
      <c r="CB13" s="58"/>
      <c r="CC13" s="58"/>
      <c r="CD13" s="2"/>
      <c r="CE13" s="58"/>
      <c r="CF13" s="58"/>
      <c r="CG13" s="2"/>
      <c r="CH13" s="29">
        <f t="shared" si="19"/>
        <v>85</v>
      </c>
      <c r="CI13" s="29">
        <f t="shared" si="20"/>
        <v>85</v>
      </c>
      <c r="CJ13" s="29" t="str">
        <f t="shared" si="21"/>
        <v/>
      </c>
      <c r="CK13" s="29" t="str">
        <f t="shared" si="22"/>
        <v/>
      </c>
      <c r="CL13" s="29" t="str">
        <f t="shared" si="23"/>
        <v/>
      </c>
      <c r="CM13" s="31">
        <f t="shared" si="24"/>
        <v>87.666666666666671</v>
      </c>
      <c r="CN13" s="32">
        <f t="shared" si="25"/>
        <v>88</v>
      </c>
      <c r="CO13" s="35"/>
      <c r="CP13" s="58">
        <v>8</v>
      </c>
      <c r="CQ13" s="45" t="str">
        <f t="shared" si="26"/>
        <v xml:space="preserve">Memiliki kemampuan pemahaman proses masuk dan perkembangan penjajahan bangsa Eropa ke Indonesia, strategi perlawanan bangsa Indonesia terhadap penjajahan bangsa Eropa, Pergerakan nasional Indonesia, peranan tokoh tokoh nasional dan daerah, </v>
      </c>
      <c r="CR13" s="35"/>
      <c r="CS13" s="58">
        <v>8</v>
      </c>
      <c r="CT13" s="45" t="str">
        <f t="shared" si="27"/>
        <v xml:space="preserve">Memiliki keterampilan proses masuk dan perkembangan penjajahan bangsa Eropa ke Indonesia, strategi perlawanan bangsa Indonesia terhadap penjajahan bangsa Eropa, Pergerakan nasional Indonesia, peranan tokoh tokoh nasional dan daerah, </v>
      </c>
      <c r="CU13" s="7"/>
      <c r="CV13" s="47">
        <v>4</v>
      </c>
      <c r="CW13" s="58"/>
      <c r="CX13" s="7">
        <v>7784</v>
      </c>
      <c r="CY13" s="49">
        <v>0</v>
      </c>
      <c r="CZ13" s="53">
        <v>69</v>
      </c>
      <c r="DA13" s="56" t="s">
        <v>55</v>
      </c>
      <c r="DE13" s="3">
        <v>4</v>
      </c>
      <c r="DF13" s="3" t="str">
        <f>(IF(CW11="","","Memiliki kemampuan pemahaman "))&amp;(IF(CW10="","",CW10&amp;", "))&amp;(IF(CW11="","",CW11&amp;", "))&amp;(IF(CW12="","",CW12&amp;", "))&amp;(IF(CW14="","",CW14&amp;", "))&amp;(IF(CW15="","",CW15&amp;", "))&amp;(IF(CW16="","",CW16&amp;", "))&amp;(IF(CW17="","",CW17&amp;", "))&amp;(IF(CW18="","",CW18&amp;", "))&amp;(IF(CW19="","",CW19&amp;", "))&amp;(IF(CW13="","","Masih perlu peningkatan pemahaman "&amp;CW13&amp;"."))</f>
        <v xml:space="preserve">Memiliki kemampuan pemahaman proses masuk dan perkembangan penjajahan bangsa Eropa ke Indonesia, strategi perlawanan bangsa Indonesia terhadap penjajahan bangsa Eropa, Pergerakan nasional Indonesia, peranan tokoh tokoh nasional dan daerah, </v>
      </c>
    </row>
    <row r="14" spans="1:110" x14ac:dyDescent="0.25">
      <c r="A14" s="8">
        <v>4</v>
      </c>
      <c r="B14" s="8">
        <v>128855</v>
      </c>
      <c r="C14" s="8" t="s">
        <v>56</v>
      </c>
      <c r="D14" s="8">
        <f t="shared" si="0"/>
        <v>82</v>
      </c>
      <c r="E14" s="13" t="str">
        <f t="shared" si="1"/>
        <v>B</v>
      </c>
      <c r="F14" s="17">
        <f t="shared" si="2"/>
        <v>79</v>
      </c>
      <c r="G14" s="13" t="str">
        <f t="shared" si="3"/>
        <v>C</v>
      </c>
      <c r="H14" s="13" t="str">
        <f t="shared" si="4"/>
        <v xml:space="preserve">Memiliki kemampuan pemahaman proses masuk dan perkembangan penjajahan bangsa Eropa ke Indonesia, strategi perlawanan bangsa Indonesia terhadap penjajahan bangsa Eropa, Pergerakan nasional Indonesia, peranan tokoh tokoh nasional dan daerah, </v>
      </c>
      <c r="I14" s="8">
        <f t="shared" si="5"/>
        <v>78</v>
      </c>
      <c r="J14" s="13" t="str">
        <f t="shared" si="6"/>
        <v>C</v>
      </c>
      <c r="K14" s="20">
        <f t="shared" si="7"/>
        <v>86</v>
      </c>
      <c r="L14" s="13" t="str">
        <f t="shared" si="8"/>
        <v>B</v>
      </c>
      <c r="M14" s="8" t="str">
        <f t="shared" si="9"/>
        <v xml:space="preserve">Memiliki keterampilan proses masuk dan perkembangan penjajahan bangsa Eropa ke Indonesia, strategi perlawanan bangsa Indonesia terhadap penjajahan bangsa Eropa, Pergerakan nasional Indonesia, peranan tokoh tokoh nasional dan daerah, </v>
      </c>
      <c r="N14" s="7"/>
      <c r="O14" s="58">
        <v>77</v>
      </c>
      <c r="P14" s="58"/>
      <c r="Q14" s="2"/>
      <c r="R14" s="58">
        <v>86</v>
      </c>
      <c r="S14" s="58"/>
      <c r="T14" s="2"/>
      <c r="U14" s="58"/>
      <c r="V14" s="58"/>
      <c r="W14" s="2"/>
      <c r="X14" s="58"/>
      <c r="Y14" s="58"/>
      <c r="Z14" s="2"/>
      <c r="AA14" s="58"/>
      <c r="AB14" s="58"/>
      <c r="AC14" s="2"/>
      <c r="AD14" s="29">
        <f t="shared" si="10"/>
        <v>82</v>
      </c>
      <c r="AE14" s="58">
        <v>76</v>
      </c>
      <c r="AF14" s="58"/>
      <c r="AG14" s="2"/>
      <c r="AH14" s="58">
        <v>80</v>
      </c>
      <c r="AI14" s="58"/>
      <c r="AJ14" s="2"/>
      <c r="AK14" s="58"/>
      <c r="AL14" s="58"/>
      <c r="AM14" s="2"/>
      <c r="AN14" s="58"/>
      <c r="AO14" s="58"/>
      <c r="AP14" s="2"/>
      <c r="AQ14" s="58"/>
      <c r="AR14" s="58"/>
      <c r="AS14" s="2"/>
      <c r="AT14" s="58">
        <v>75</v>
      </c>
      <c r="AU14" s="31">
        <f t="shared" si="11"/>
        <v>78.8</v>
      </c>
      <c r="AV14" s="32">
        <f t="shared" si="12"/>
        <v>79</v>
      </c>
      <c r="AW14" s="35"/>
      <c r="AX14" s="58"/>
      <c r="AY14" s="58"/>
      <c r="AZ14" s="2">
        <v>85</v>
      </c>
      <c r="BA14" s="58"/>
      <c r="BB14" s="58"/>
      <c r="BC14" s="2">
        <v>70</v>
      </c>
      <c r="BD14" s="58"/>
      <c r="BE14" s="58"/>
      <c r="BF14" s="2"/>
      <c r="BG14" s="58"/>
      <c r="BH14" s="58"/>
      <c r="BI14" s="2"/>
      <c r="BJ14" s="58"/>
      <c r="BK14" s="58"/>
      <c r="BL14" s="2"/>
      <c r="BM14" s="29">
        <f t="shared" si="13"/>
        <v>85</v>
      </c>
      <c r="BN14" s="29">
        <f t="shared" si="14"/>
        <v>70</v>
      </c>
      <c r="BO14" s="29" t="str">
        <f t="shared" si="15"/>
        <v/>
      </c>
      <c r="BP14" s="29" t="str">
        <f t="shared" si="16"/>
        <v/>
      </c>
      <c r="BQ14" s="29" t="str">
        <f t="shared" si="17"/>
        <v/>
      </c>
      <c r="BR14" s="29">
        <f t="shared" si="18"/>
        <v>78</v>
      </c>
      <c r="BS14" s="58">
        <v>94</v>
      </c>
      <c r="BT14" s="58"/>
      <c r="BU14" s="2"/>
      <c r="BV14" s="58">
        <v>87</v>
      </c>
      <c r="BW14" s="58"/>
      <c r="BX14" s="2"/>
      <c r="BY14" s="58"/>
      <c r="BZ14" s="58"/>
      <c r="CA14" s="2"/>
      <c r="CB14" s="58"/>
      <c r="CC14" s="58"/>
      <c r="CD14" s="2"/>
      <c r="CE14" s="58"/>
      <c r="CF14" s="58"/>
      <c r="CG14" s="2"/>
      <c r="CH14" s="29">
        <f t="shared" si="19"/>
        <v>94</v>
      </c>
      <c r="CI14" s="29">
        <f t="shared" si="20"/>
        <v>87</v>
      </c>
      <c r="CJ14" s="29" t="str">
        <f t="shared" si="21"/>
        <v/>
      </c>
      <c r="CK14" s="29" t="str">
        <f t="shared" si="22"/>
        <v/>
      </c>
      <c r="CL14" s="29" t="str">
        <f t="shared" si="23"/>
        <v/>
      </c>
      <c r="CM14" s="31">
        <f t="shared" si="24"/>
        <v>86.333333333333329</v>
      </c>
      <c r="CN14" s="32">
        <f t="shared" si="25"/>
        <v>86</v>
      </c>
      <c r="CO14" s="35"/>
      <c r="CP14" s="58">
        <v>8</v>
      </c>
      <c r="CQ14" s="45" t="str">
        <f t="shared" si="26"/>
        <v xml:space="preserve">Memiliki kemampuan pemahaman proses masuk dan perkembangan penjajahan bangsa Eropa ke Indonesia, strategi perlawanan bangsa Indonesia terhadap penjajahan bangsa Eropa, Pergerakan nasional Indonesia, peranan tokoh tokoh nasional dan daerah, </v>
      </c>
      <c r="CR14" s="35"/>
      <c r="CS14" s="58">
        <v>8</v>
      </c>
      <c r="CT14" s="45" t="str">
        <f t="shared" si="27"/>
        <v xml:space="preserve">Memiliki keterampilan proses masuk dan perkembangan penjajahan bangsa Eropa ke Indonesia, strategi perlawanan bangsa Indonesia terhadap penjajahan bangsa Eropa, Pergerakan nasional Indonesia, peranan tokoh tokoh nasional dan daerah, </v>
      </c>
      <c r="CU14" s="7"/>
      <c r="CV14" s="47">
        <v>5</v>
      </c>
      <c r="CW14" s="58"/>
      <c r="CX14" s="7">
        <v>7785</v>
      </c>
      <c r="CY14" s="49">
        <v>70</v>
      </c>
      <c r="CZ14" s="54">
        <v>79</v>
      </c>
      <c r="DA14" s="57" t="s">
        <v>57</v>
      </c>
      <c r="DE14" s="3">
        <v>5</v>
      </c>
      <c r="DF14" s="3" t="str">
        <f>(IF(CW11="","","Memiliki kemampuan pemahaman "))&amp;(IF(CW10="","",CW10&amp;", "))&amp;(IF(CW11="","",CW11&amp;", "))&amp;(IF(CW12="","",CW12&amp;", "))&amp;(IF(CW13="","",CW13&amp;", "))&amp;(IF(CW15="","",CW15&amp;", "))&amp;(IF(CW16="","",CW16&amp;", "))&amp;(IF(CW17="","",CW17&amp;", "))&amp;(IF(CW18="","",CW18&amp;", "))&amp;(IF(CW19="","",CW19&amp;", "))&amp;(IF(CW14="","","Masih perlu peningkatan pemahaman "&amp;CW14&amp;"."))</f>
        <v xml:space="preserve">Memiliki kemampuan pemahaman proses masuk dan perkembangan penjajahan bangsa Eropa ke Indonesia, strategi perlawanan bangsa Indonesia terhadap penjajahan bangsa Eropa, Pergerakan nasional Indonesia, peranan tokoh tokoh nasional dan daerah, </v>
      </c>
    </row>
    <row r="15" spans="1:110" x14ac:dyDescent="0.25">
      <c r="A15" s="8">
        <v>5</v>
      </c>
      <c r="B15" s="8">
        <v>128871</v>
      </c>
      <c r="C15" s="8" t="s">
        <v>58</v>
      </c>
      <c r="D15" s="8">
        <f t="shared" si="0"/>
        <v>84</v>
      </c>
      <c r="E15" s="13" t="str">
        <f t="shared" si="1"/>
        <v>B</v>
      </c>
      <c r="F15" s="17">
        <f t="shared" si="2"/>
        <v>81</v>
      </c>
      <c r="G15" s="13" t="str">
        <f t="shared" si="3"/>
        <v>B</v>
      </c>
      <c r="H15" s="13" t="str">
        <f t="shared" si="4"/>
        <v xml:space="preserve">Memiliki kemampuan pemahaman proses masuk dan perkembangan penjajahan bangsa Eropa ke Indonesia, strategi perlawanan bangsa Indonesia terhadap penjajahan bangsa Eropa, Pergerakan nasional Indonesia, peranan tokoh tokoh nasional dan daerah, </v>
      </c>
      <c r="I15" s="8">
        <f t="shared" si="5"/>
        <v>95</v>
      </c>
      <c r="J15" s="13" t="str">
        <f t="shared" si="6"/>
        <v>A</v>
      </c>
      <c r="K15" s="20">
        <f t="shared" si="7"/>
        <v>87</v>
      </c>
      <c r="L15" s="13" t="str">
        <f t="shared" si="8"/>
        <v>B</v>
      </c>
      <c r="M15" s="8" t="str">
        <f t="shared" si="9"/>
        <v xml:space="preserve">Memiliki keterampilan proses masuk dan perkembangan penjajahan bangsa Eropa ke Indonesia, strategi perlawanan bangsa Indonesia terhadap penjajahan bangsa Eropa, Pergerakan nasional Indonesia, peranan tokoh tokoh nasional dan daerah, </v>
      </c>
      <c r="N15" s="7"/>
      <c r="O15" s="58">
        <v>82</v>
      </c>
      <c r="P15" s="58"/>
      <c r="Q15" s="2"/>
      <c r="R15" s="58">
        <v>86</v>
      </c>
      <c r="S15" s="58"/>
      <c r="T15" s="2"/>
      <c r="U15" s="58"/>
      <c r="V15" s="58"/>
      <c r="W15" s="2"/>
      <c r="X15" s="58"/>
      <c r="Y15" s="58"/>
      <c r="Z15" s="2"/>
      <c r="AA15" s="58"/>
      <c r="AB15" s="58"/>
      <c r="AC15" s="2"/>
      <c r="AD15" s="29">
        <f t="shared" si="10"/>
        <v>84</v>
      </c>
      <c r="AE15" s="58">
        <v>80</v>
      </c>
      <c r="AF15" s="58"/>
      <c r="AG15" s="2"/>
      <c r="AH15" s="58">
        <v>80</v>
      </c>
      <c r="AI15" s="58"/>
      <c r="AJ15" s="2"/>
      <c r="AK15" s="58"/>
      <c r="AL15" s="58"/>
      <c r="AM15" s="2"/>
      <c r="AN15" s="58"/>
      <c r="AO15" s="58"/>
      <c r="AP15" s="2"/>
      <c r="AQ15" s="58"/>
      <c r="AR15" s="58"/>
      <c r="AS15" s="2"/>
      <c r="AT15" s="58">
        <v>75</v>
      </c>
      <c r="AU15" s="31">
        <f t="shared" si="11"/>
        <v>80.599999999999994</v>
      </c>
      <c r="AV15" s="32">
        <f t="shared" si="12"/>
        <v>81</v>
      </c>
      <c r="AW15" s="35"/>
      <c r="AX15" s="58"/>
      <c r="AY15" s="58"/>
      <c r="AZ15" s="2">
        <v>95</v>
      </c>
      <c r="BA15" s="58"/>
      <c r="BB15" s="58"/>
      <c r="BC15" s="2">
        <v>95</v>
      </c>
      <c r="BD15" s="58"/>
      <c r="BE15" s="58"/>
      <c r="BF15" s="2"/>
      <c r="BG15" s="58"/>
      <c r="BH15" s="58"/>
      <c r="BI15" s="2"/>
      <c r="BJ15" s="58"/>
      <c r="BK15" s="58"/>
      <c r="BL15" s="2"/>
      <c r="BM15" s="29">
        <f t="shared" si="13"/>
        <v>95</v>
      </c>
      <c r="BN15" s="29">
        <f t="shared" si="14"/>
        <v>95</v>
      </c>
      <c r="BO15" s="29" t="str">
        <f t="shared" si="15"/>
        <v/>
      </c>
      <c r="BP15" s="29" t="str">
        <f t="shared" si="16"/>
        <v/>
      </c>
      <c r="BQ15" s="29" t="str">
        <f t="shared" si="17"/>
        <v/>
      </c>
      <c r="BR15" s="29">
        <f t="shared" si="18"/>
        <v>95</v>
      </c>
      <c r="BS15" s="58">
        <v>85</v>
      </c>
      <c r="BT15" s="58"/>
      <c r="BU15" s="2"/>
      <c r="BV15" s="58">
        <v>80</v>
      </c>
      <c r="BW15" s="58"/>
      <c r="BX15" s="2"/>
      <c r="BY15" s="58"/>
      <c r="BZ15" s="58"/>
      <c r="CA15" s="2"/>
      <c r="CB15" s="58"/>
      <c r="CC15" s="58"/>
      <c r="CD15" s="2"/>
      <c r="CE15" s="58"/>
      <c r="CF15" s="58"/>
      <c r="CG15" s="2"/>
      <c r="CH15" s="29">
        <f t="shared" si="19"/>
        <v>85</v>
      </c>
      <c r="CI15" s="29">
        <f t="shared" si="20"/>
        <v>80</v>
      </c>
      <c r="CJ15" s="29" t="str">
        <f t="shared" si="21"/>
        <v/>
      </c>
      <c r="CK15" s="29" t="str">
        <f t="shared" si="22"/>
        <v/>
      </c>
      <c r="CL15" s="29" t="str">
        <f t="shared" si="23"/>
        <v/>
      </c>
      <c r="CM15" s="31">
        <f t="shared" si="24"/>
        <v>86.666666666666671</v>
      </c>
      <c r="CN15" s="32">
        <f t="shared" si="25"/>
        <v>87</v>
      </c>
      <c r="CO15" s="35"/>
      <c r="CP15" s="58">
        <v>8</v>
      </c>
      <c r="CQ15" s="45" t="str">
        <f t="shared" si="26"/>
        <v xml:space="preserve">Memiliki kemampuan pemahaman proses masuk dan perkembangan penjajahan bangsa Eropa ke Indonesia, strategi perlawanan bangsa Indonesia terhadap penjajahan bangsa Eropa, Pergerakan nasional Indonesia, peranan tokoh tokoh nasional dan daerah, </v>
      </c>
      <c r="CR15" s="35"/>
      <c r="CS15" s="58">
        <v>8</v>
      </c>
      <c r="CT15" s="45" t="str">
        <f t="shared" si="27"/>
        <v xml:space="preserve">Memiliki keterampilan proses masuk dan perkembangan penjajahan bangsa Eropa ke Indonesia, strategi perlawanan bangsa Indonesia terhadap penjajahan bangsa Eropa, Pergerakan nasional Indonesia, peranan tokoh tokoh nasional dan daerah, </v>
      </c>
      <c r="CU15" s="7"/>
      <c r="CV15" s="47">
        <v>6</v>
      </c>
      <c r="CW15" s="58" t="s">
        <v>167</v>
      </c>
      <c r="CX15" s="7">
        <v>7786</v>
      </c>
      <c r="CY15" s="49">
        <v>80</v>
      </c>
      <c r="CZ15" s="54">
        <v>89</v>
      </c>
      <c r="DA15" s="57" t="s">
        <v>59</v>
      </c>
      <c r="DE15" s="3">
        <v>6</v>
      </c>
      <c r="DF15" s="3" t="str">
        <f>(IF(CW11="","","Memiliki kemampuan pemahaman "))&amp;(IF(CW10="","",CW10&amp;", "))&amp;(IF(CW11="","",CW11&amp;", "))&amp;(IF(CW12="","",CW12&amp;", "))&amp;(IF(CW13="","",CW13&amp;", "))&amp;(IF(CW14="","",CW14&amp;", "))&amp;(IF(CW16="","",CW16&amp;", "))&amp;(IF(CW17="","",CW17&amp;", "))&amp;(IF(CW18="","",CW18&amp;", "))&amp;(IF(CW19="","",CW19&amp;", "))&amp;(IF(CW15="","","Masih perlu peningkatan pemahaman "&amp;CW15&amp;"."))</f>
        <v>Memiliki kemampuan pemahaman proses masuk dan perkembangan penjajahan bangsa Eropa ke Indonesia, strategi perlawanan bangsa Indonesia terhadap penjajahan bangsa Eropa, peranan tokoh tokoh nasional dan daerah, Masih perlu peningkatan pemahaman Pergerakan nasional Indonesia.</v>
      </c>
    </row>
    <row r="16" spans="1:110" x14ac:dyDescent="0.25">
      <c r="A16" s="8">
        <v>6</v>
      </c>
      <c r="B16" s="8">
        <v>128887</v>
      </c>
      <c r="C16" s="8" t="s">
        <v>60</v>
      </c>
      <c r="D16" s="8">
        <f t="shared" si="0"/>
        <v>87</v>
      </c>
      <c r="E16" s="13" t="str">
        <f t="shared" si="1"/>
        <v>B</v>
      </c>
      <c r="F16" s="17">
        <f t="shared" si="2"/>
        <v>82</v>
      </c>
      <c r="G16" s="13" t="str">
        <f t="shared" si="3"/>
        <v>B</v>
      </c>
      <c r="H16" s="13" t="str">
        <f t="shared" si="4"/>
        <v xml:space="preserve">Memiliki kemampuan pemahaman proses masuk dan perkembangan penjajahan bangsa Eropa ke Indonesia, strategi perlawanan bangsa Indonesia terhadap penjajahan bangsa Eropa, Pergerakan nasional Indonesia, peranan tokoh tokoh nasional dan daerah, </v>
      </c>
      <c r="I16" s="8">
        <f t="shared" si="5"/>
        <v>85</v>
      </c>
      <c r="J16" s="13" t="str">
        <f t="shared" si="6"/>
        <v>B</v>
      </c>
      <c r="K16" s="20">
        <f t="shared" si="7"/>
        <v>87</v>
      </c>
      <c r="L16" s="13" t="str">
        <f t="shared" si="8"/>
        <v>B</v>
      </c>
      <c r="M16" s="8" t="str">
        <f t="shared" si="9"/>
        <v xml:space="preserve">Memiliki keterampilan proses masuk dan perkembangan penjajahan bangsa Eropa ke Indonesia, strategi perlawanan bangsa Indonesia terhadap penjajahan bangsa Eropa, Pergerakan nasional Indonesia, peranan tokoh tokoh nasional dan daerah, </v>
      </c>
      <c r="N16" s="7"/>
      <c r="O16" s="58">
        <v>77</v>
      </c>
      <c r="P16" s="58"/>
      <c r="Q16" s="2"/>
      <c r="R16" s="58">
        <v>96</v>
      </c>
      <c r="S16" s="58"/>
      <c r="T16" s="2"/>
      <c r="U16" s="58"/>
      <c r="V16" s="58"/>
      <c r="W16" s="2"/>
      <c r="X16" s="58"/>
      <c r="Y16" s="58"/>
      <c r="Z16" s="2"/>
      <c r="AA16" s="58"/>
      <c r="AB16" s="58"/>
      <c r="AC16" s="2"/>
      <c r="AD16" s="29">
        <f t="shared" si="10"/>
        <v>87</v>
      </c>
      <c r="AE16" s="58">
        <v>80</v>
      </c>
      <c r="AF16" s="58"/>
      <c r="AG16" s="2"/>
      <c r="AH16" s="58">
        <v>80</v>
      </c>
      <c r="AI16" s="58"/>
      <c r="AJ16" s="2"/>
      <c r="AK16" s="58"/>
      <c r="AL16" s="58"/>
      <c r="AM16" s="2"/>
      <c r="AN16" s="58"/>
      <c r="AO16" s="58"/>
      <c r="AP16" s="2"/>
      <c r="AQ16" s="58"/>
      <c r="AR16" s="58"/>
      <c r="AS16" s="2"/>
      <c r="AT16" s="58">
        <v>76</v>
      </c>
      <c r="AU16" s="31">
        <f t="shared" si="11"/>
        <v>81.8</v>
      </c>
      <c r="AV16" s="32">
        <f t="shared" si="12"/>
        <v>82</v>
      </c>
      <c r="AW16" s="35"/>
      <c r="AX16" s="58"/>
      <c r="AY16" s="58"/>
      <c r="AZ16" s="2">
        <v>85</v>
      </c>
      <c r="BA16" s="58"/>
      <c r="BB16" s="58"/>
      <c r="BC16" s="2">
        <v>85</v>
      </c>
      <c r="BD16" s="58"/>
      <c r="BE16" s="58"/>
      <c r="BF16" s="2"/>
      <c r="BG16" s="58"/>
      <c r="BH16" s="58"/>
      <c r="BI16" s="2"/>
      <c r="BJ16" s="58"/>
      <c r="BK16" s="58"/>
      <c r="BL16" s="2"/>
      <c r="BM16" s="29">
        <f t="shared" si="13"/>
        <v>85</v>
      </c>
      <c r="BN16" s="29">
        <f t="shared" si="14"/>
        <v>85</v>
      </c>
      <c r="BO16" s="29" t="str">
        <f t="shared" si="15"/>
        <v/>
      </c>
      <c r="BP16" s="29" t="str">
        <f t="shared" si="16"/>
        <v/>
      </c>
      <c r="BQ16" s="29" t="str">
        <f t="shared" si="17"/>
        <v/>
      </c>
      <c r="BR16" s="29">
        <f t="shared" si="18"/>
        <v>85</v>
      </c>
      <c r="BS16" s="58">
        <v>97</v>
      </c>
      <c r="BT16" s="58"/>
      <c r="BU16" s="2"/>
      <c r="BV16" s="58">
        <v>80</v>
      </c>
      <c r="BW16" s="58"/>
      <c r="BX16" s="2"/>
      <c r="BY16" s="58"/>
      <c r="BZ16" s="58"/>
      <c r="CA16" s="2"/>
      <c r="CB16" s="58"/>
      <c r="CC16" s="58"/>
      <c r="CD16" s="2"/>
      <c r="CE16" s="58"/>
      <c r="CF16" s="58"/>
      <c r="CG16" s="2"/>
      <c r="CH16" s="29">
        <f t="shared" si="19"/>
        <v>97</v>
      </c>
      <c r="CI16" s="29">
        <f t="shared" si="20"/>
        <v>80</v>
      </c>
      <c r="CJ16" s="29" t="str">
        <f t="shared" si="21"/>
        <v/>
      </c>
      <c r="CK16" s="29" t="str">
        <f t="shared" si="22"/>
        <v/>
      </c>
      <c r="CL16" s="29" t="str">
        <f t="shared" si="23"/>
        <v/>
      </c>
      <c r="CM16" s="31">
        <f t="shared" si="24"/>
        <v>87.333333333333329</v>
      </c>
      <c r="CN16" s="32">
        <f t="shared" si="25"/>
        <v>87</v>
      </c>
      <c r="CO16" s="35"/>
      <c r="CP16" s="58">
        <v>8</v>
      </c>
      <c r="CQ16" s="45" t="str">
        <f t="shared" si="26"/>
        <v xml:space="preserve">Memiliki kemampuan pemahaman proses masuk dan perkembangan penjajahan bangsa Eropa ke Indonesia, strategi perlawanan bangsa Indonesia terhadap penjajahan bangsa Eropa, Pergerakan nasional Indonesia, peranan tokoh tokoh nasional dan daerah, </v>
      </c>
      <c r="CR16" s="35"/>
      <c r="CS16" s="58">
        <v>8</v>
      </c>
      <c r="CT16" s="45" t="str">
        <f t="shared" si="27"/>
        <v xml:space="preserve">Memiliki keterampilan proses masuk dan perkembangan penjajahan bangsa Eropa ke Indonesia, strategi perlawanan bangsa Indonesia terhadap penjajahan bangsa Eropa, Pergerakan nasional Indonesia, peranan tokoh tokoh nasional dan daerah, </v>
      </c>
      <c r="CU16" s="7"/>
      <c r="CV16" s="47">
        <v>7</v>
      </c>
      <c r="CW16" s="58" t="s">
        <v>168</v>
      </c>
      <c r="CX16" s="7">
        <v>7787</v>
      </c>
      <c r="CY16" s="49">
        <v>90</v>
      </c>
      <c r="CZ16" s="54">
        <v>100</v>
      </c>
      <c r="DA16" s="57" t="s">
        <v>17</v>
      </c>
      <c r="DE16" s="3">
        <v>7</v>
      </c>
      <c r="DF16" s="3" t="str">
        <f>(IF(CW11="","","Memiliki kemampuan pemahaman "))&amp;(IF(CW10="","",CW10&amp;", "))&amp;(IF(CW11="","",CW11&amp;", "))&amp;(IF(CW12="","",CW12&amp;", "))&amp;(IF(CW13="","",CW13&amp;", "))&amp;(IF(CW14="","",CW14&amp;", "))&amp;(IF(CW15="","",CW15&amp;", "))&amp;(IF(CW17="","",CW17&amp;", "))&amp;(IF(CW18="","",CW18&amp;", "))&amp;(IF(CW19="","",CW19&amp;", "))&amp;(IF(CW16="","","Masih perlu peningkatan pemahaman "&amp;CW16&amp;"."))</f>
        <v>Memiliki kemampuan pemahaman proses masuk dan perkembangan penjajahan bangsa Eropa ke Indonesia, strategi perlawanan bangsa Indonesia terhadap penjajahan bangsa Eropa, Pergerakan nasional Indonesia, Masih perlu peningkatan pemahaman peranan tokoh tokoh nasional dan daerah.</v>
      </c>
    </row>
    <row r="17" spans="1:110" x14ac:dyDescent="0.25">
      <c r="A17" s="8">
        <v>7</v>
      </c>
      <c r="B17" s="8">
        <v>128903</v>
      </c>
      <c r="C17" s="8" t="s">
        <v>61</v>
      </c>
      <c r="D17" s="8">
        <f t="shared" si="0"/>
        <v>82</v>
      </c>
      <c r="E17" s="13" t="str">
        <f t="shared" si="1"/>
        <v>B</v>
      </c>
      <c r="F17" s="17">
        <f t="shared" si="2"/>
        <v>80</v>
      </c>
      <c r="G17" s="13" t="str">
        <f t="shared" si="3"/>
        <v>B</v>
      </c>
      <c r="H17" s="13" t="str">
        <f t="shared" si="4"/>
        <v xml:space="preserve">Memiliki kemampuan pemahaman proses masuk dan perkembangan penjajahan bangsa Eropa ke Indonesia, strategi perlawanan bangsa Indonesia terhadap penjajahan bangsa Eropa, Pergerakan nasional Indonesia, peranan tokoh tokoh nasional dan daerah, </v>
      </c>
      <c r="I17" s="8">
        <f t="shared" si="5"/>
        <v>70</v>
      </c>
      <c r="J17" s="13" t="str">
        <f t="shared" si="6"/>
        <v>C</v>
      </c>
      <c r="K17" s="20">
        <f t="shared" si="7"/>
        <v>83</v>
      </c>
      <c r="L17" s="13" t="str">
        <f t="shared" si="8"/>
        <v>B</v>
      </c>
      <c r="M17" s="8" t="str">
        <f t="shared" si="9"/>
        <v xml:space="preserve">Memiliki keterampilan proses masuk dan perkembangan penjajahan bangsa Eropa ke Indonesia, strategi perlawanan bangsa Indonesia terhadap penjajahan bangsa Eropa, Pergerakan nasional Indonesia, peranan tokoh tokoh nasional dan daerah, </v>
      </c>
      <c r="N17" s="7"/>
      <c r="O17" s="58">
        <v>77</v>
      </c>
      <c r="P17" s="58"/>
      <c r="Q17" s="2"/>
      <c r="R17" s="58">
        <v>86</v>
      </c>
      <c r="S17" s="58"/>
      <c r="T17" s="2"/>
      <c r="U17" s="58"/>
      <c r="V17" s="58"/>
      <c r="W17" s="2"/>
      <c r="X17" s="58"/>
      <c r="Y17" s="58"/>
      <c r="Z17" s="2"/>
      <c r="AA17" s="58"/>
      <c r="AB17" s="58"/>
      <c r="AC17" s="2"/>
      <c r="AD17" s="29">
        <f t="shared" si="10"/>
        <v>82</v>
      </c>
      <c r="AE17" s="58">
        <v>80</v>
      </c>
      <c r="AF17" s="58"/>
      <c r="AG17" s="2"/>
      <c r="AH17" s="58">
        <v>80</v>
      </c>
      <c r="AI17" s="58"/>
      <c r="AJ17" s="2"/>
      <c r="AK17" s="58"/>
      <c r="AL17" s="58"/>
      <c r="AM17" s="2"/>
      <c r="AN17" s="58"/>
      <c r="AO17" s="58"/>
      <c r="AP17" s="2"/>
      <c r="AQ17" s="58"/>
      <c r="AR17" s="58"/>
      <c r="AS17" s="2"/>
      <c r="AT17" s="58">
        <v>77</v>
      </c>
      <c r="AU17" s="31">
        <f t="shared" si="11"/>
        <v>80</v>
      </c>
      <c r="AV17" s="32">
        <f t="shared" si="12"/>
        <v>80</v>
      </c>
      <c r="AW17" s="35"/>
      <c r="AX17" s="58"/>
      <c r="AY17" s="58"/>
      <c r="AZ17" s="2">
        <v>70</v>
      </c>
      <c r="BA17" s="58"/>
      <c r="BB17" s="58"/>
      <c r="BC17" s="2">
        <v>70</v>
      </c>
      <c r="BD17" s="58"/>
      <c r="BE17" s="58"/>
      <c r="BF17" s="2"/>
      <c r="BG17" s="58"/>
      <c r="BH17" s="58"/>
      <c r="BI17" s="2"/>
      <c r="BJ17" s="58"/>
      <c r="BK17" s="58"/>
      <c r="BL17" s="2"/>
      <c r="BM17" s="29">
        <f t="shared" si="13"/>
        <v>70</v>
      </c>
      <c r="BN17" s="29">
        <f t="shared" si="14"/>
        <v>70</v>
      </c>
      <c r="BO17" s="29" t="str">
        <f t="shared" si="15"/>
        <v/>
      </c>
      <c r="BP17" s="29" t="str">
        <f t="shared" si="16"/>
        <v/>
      </c>
      <c r="BQ17" s="29" t="str">
        <f t="shared" si="17"/>
        <v/>
      </c>
      <c r="BR17" s="29">
        <f t="shared" si="18"/>
        <v>70</v>
      </c>
      <c r="BS17" s="58">
        <v>94</v>
      </c>
      <c r="BT17" s="58"/>
      <c r="BU17" s="2"/>
      <c r="BV17" s="58">
        <v>85</v>
      </c>
      <c r="BW17" s="58"/>
      <c r="BX17" s="2"/>
      <c r="BY17" s="58"/>
      <c r="BZ17" s="58"/>
      <c r="CA17" s="2"/>
      <c r="CB17" s="58"/>
      <c r="CC17" s="58"/>
      <c r="CD17" s="2"/>
      <c r="CE17" s="58"/>
      <c r="CF17" s="58"/>
      <c r="CG17" s="2"/>
      <c r="CH17" s="29">
        <f t="shared" si="19"/>
        <v>94</v>
      </c>
      <c r="CI17" s="29">
        <f t="shared" si="20"/>
        <v>85</v>
      </c>
      <c r="CJ17" s="29" t="str">
        <f t="shared" si="21"/>
        <v/>
      </c>
      <c r="CK17" s="29" t="str">
        <f t="shared" si="22"/>
        <v/>
      </c>
      <c r="CL17" s="29" t="str">
        <f t="shared" si="23"/>
        <v/>
      </c>
      <c r="CM17" s="31">
        <f t="shared" si="24"/>
        <v>83</v>
      </c>
      <c r="CN17" s="32">
        <f t="shared" si="25"/>
        <v>83</v>
      </c>
      <c r="CO17" s="35"/>
      <c r="CP17" s="58">
        <v>8</v>
      </c>
      <c r="CQ17" s="45" t="str">
        <f t="shared" si="26"/>
        <v xml:space="preserve">Memiliki kemampuan pemahaman proses masuk dan perkembangan penjajahan bangsa Eropa ke Indonesia, strategi perlawanan bangsa Indonesia terhadap penjajahan bangsa Eropa, Pergerakan nasional Indonesia, peranan tokoh tokoh nasional dan daerah, </v>
      </c>
      <c r="CR17" s="35"/>
      <c r="CS17" s="58">
        <v>8</v>
      </c>
      <c r="CT17" s="45" t="str">
        <f t="shared" si="27"/>
        <v xml:space="preserve">Memiliki keterampilan proses masuk dan perkembangan penjajahan bangsa Eropa ke Indonesia, strategi perlawanan bangsa Indonesia terhadap penjajahan bangsa Eropa, Pergerakan nasional Indonesia, peranan tokoh tokoh nasional dan daerah, </v>
      </c>
      <c r="CU17" s="7"/>
      <c r="CV17" s="47">
        <v>8</v>
      </c>
      <c r="CW17" s="58"/>
      <c r="CX17" s="7">
        <v>7788</v>
      </c>
      <c r="CY17" s="50"/>
      <c r="CZ17" s="50"/>
      <c r="DA17" s="50"/>
      <c r="DE17" s="3">
        <v>8</v>
      </c>
      <c r="DF17" s="3" t="str">
        <f>(IF(CW11="","","Memiliki kemampuan pemahaman "))&amp;(IF(CW10="","",CW10&amp;", "))&amp;(IF(CW11="","",CW11&amp;", "))&amp;(IF(CW12="","",CW12&amp;", "))&amp;(IF(CW13="","",CW13&amp;", "))&amp;(IF(CW14="","",CW14&amp;", "))&amp;(IF(CW15="","",CW15&amp;", "))&amp;(IF(CW16="","",CW16&amp;", "))&amp;(IF(CW18="","",CW18&amp;", "))&amp;(IF(CW19="","",CW19&amp;", "))&amp;(IF(CW17="","","Masih perlu peningkatan pemahaman "&amp;CW17&amp;"."))</f>
        <v xml:space="preserve">Memiliki kemampuan pemahaman proses masuk dan perkembangan penjajahan bangsa Eropa ke Indonesia, strategi perlawanan bangsa Indonesia terhadap penjajahan bangsa Eropa, Pergerakan nasional Indonesia, peranan tokoh tokoh nasional dan daerah, </v>
      </c>
    </row>
    <row r="18" spans="1:110" x14ac:dyDescent="0.25">
      <c r="A18" s="8">
        <v>8</v>
      </c>
      <c r="B18" s="8">
        <v>128919</v>
      </c>
      <c r="C18" s="8" t="s">
        <v>62</v>
      </c>
      <c r="D18" s="8">
        <f t="shared" si="0"/>
        <v>88</v>
      </c>
      <c r="E18" s="13" t="str">
        <f t="shared" si="1"/>
        <v>B</v>
      </c>
      <c r="F18" s="17">
        <f t="shared" si="2"/>
        <v>82</v>
      </c>
      <c r="G18" s="13" t="str">
        <f t="shared" si="3"/>
        <v>B</v>
      </c>
      <c r="H18" s="13" t="str">
        <f t="shared" si="4"/>
        <v xml:space="preserve">Memiliki kemampuan pemahaman proses masuk dan perkembangan penjajahan bangsa Eropa ke Indonesia, strategi perlawanan bangsa Indonesia terhadap penjajahan bangsa Eropa, Pergerakan nasional Indonesia, peranan tokoh tokoh nasional dan daerah, </v>
      </c>
      <c r="I18" s="8">
        <f t="shared" si="5"/>
        <v>80</v>
      </c>
      <c r="J18" s="13" t="str">
        <f t="shared" si="6"/>
        <v>B</v>
      </c>
      <c r="K18" s="20">
        <f t="shared" si="7"/>
        <v>81</v>
      </c>
      <c r="L18" s="13" t="str">
        <f t="shared" si="8"/>
        <v>B</v>
      </c>
      <c r="M18" s="8" t="str">
        <f t="shared" si="9"/>
        <v xml:space="preserve">Memiliki keterampilan proses masuk dan perkembangan penjajahan bangsa Eropa ke Indonesia, strategi perlawanan bangsa Indonesia terhadap penjajahan bangsa Eropa, Pergerakan nasional Indonesia, peranan tokoh tokoh nasional dan daerah, </v>
      </c>
      <c r="N18" s="7"/>
      <c r="O18" s="58">
        <v>90</v>
      </c>
      <c r="P18" s="58"/>
      <c r="Q18" s="2"/>
      <c r="R18" s="58">
        <v>86</v>
      </c>
      <c r="S18" s="58"/>
      <c r="T18" s="2"/>
      <c r="U18" s="58"/>
      <c r="V18" s="58"/>
      <c r="W18" s="2"/>
      <c r="X18" s="58"/>
      <c r="Y18" s="58"/>
      <c r="Z18" s="2"/>
      <c r="AA18" s="58"/>
      <c r="AB18" s="58"/>
      <c r="AC18" s="2"/>
      <c r="AD18" s="29">
        <f t="shared" si="10"/>
        <v>88</v>
      </c>
      <c r="AE18" s="58">
        <v>76</v>
      </c>
      <c r="AF18" s="58"/>
      <c r="AG18" s="2"/>
      <c r="AH18" s="58">
        <v>80</v>
      </c>
      <c r="AI18" s="58"/>
      <c r="AJ18" s="2"/>
      <c r="AK18" s="58"/>
      <c r="AL18" s="58"/>
      <c r="AM18" s="2"/>
      <c r="AN18" s="58"/>
      <c r="AO18" s="58"/>
      <c r="AP18" s="2"/>
      <c r="AQ18" s="58"/>
      <c r="AR18" s="58"/>
      <c r="AS18" s="2"/>
      <c r="AT18" s="58">
        <v>80</v>
      </c>
      <c r="AU18" s="31">
        <f t="shared" si="11"/>
        <v>82.4</v>
      </c>
      <c r="AV18" s="32">
        <f t="shared" si="12"/>
        <v>82</v>
      </c>
      <c r="AW18" s="35"/>
      <c r="AX18" s="58"/>
      <c r="AY18" s="58"/>
      <c r="AZ18" s="2">
        <v>70</v>
      </c>
      <c r="BA18" s="58"/>
      <c r="BB18" s="58"/>
      <c r="BC18" s="2">
        <v>90</v>
      </c>
      <c r="BD18" s="58"/>
      <c r="BE18" s="58"/>
      <c r="BF18" s="2"/>
      <c r="BG18" s="58"/>
      <c r="BH18" s="58"/>
      <c r="BI18" s="2"/>
      <c r="BJ18" s="58"/>
      <c r="BK18" s="58"/>
      <c r="BL18" s="2"/>
      <c r="BM18" s="29">
        <f t="shared" si="13"/>
        <v>70</v>
      </c>
      <c r="BN18" s="29">
        <f t="shared" si="14"/>
        <v>90</v>
      </c>
      <c r="BO18" s="29" t="str">
        <f t="shared" si="15"/>
        <v/>
      </c>
      <c r="BP18" s="29" t="str">
        <f t="shared" si="16"/>
        <v/>
      </c>
      <c r="BQ18" s="29" t="str">
        <f t="shared" si="17"/>
        <v/>
      </c>
      <c r="BR18" s="29">
        <f t="shared" si="18"/>
        <v>80</v>
      </c>
      <c r="BS18" s="58">
        <v>90</v>
      </c>
      <c r="BT18" s="58"/>
      <c r="BU18" s="2"/>
      <c r="BV18" s="58">
        <v>72</v>
      </c>
      <c r="BW18" s="58"/>
      <c r="BX18" s="2"/>
      <c r="BY18" s="58"/>
      <c r="BZ18" s="58"/>
      <c r="CA18" s="2"/>
      <c r="CB18" s="58"/>
      <c r="CC18" s="58"/>
      <c r="CD18" s="2"/>
      <c r="CE18" s="58"/>
      <c r="CF18" s="58"/>
      <c r="CG18" s="2"/>
      <c r="CH18" s="29">
        <f t="shared" si="19"/>
        <v>90</v>
      </c>
      <c r="CI18" s="29">
        <f t="shared" si="20"/>
        <v>72</v>
      </c>
      <c r="CJ18" s="29" t="str">
        <f t="shared" si="21"/>
        <v/>
      </c>
      <c r="CK18" s="29" t="str">
        <f t="shared" si="22"/>
        <v/>
      </c>
      <c r="CL18" s="29" t="str">
        <f t="shared" si="23"/>
        <v/>
      </c>
      <c r="CM18" s="31">
        <f t="shared" si="24"/>
        <v>80.666666666666671</v>
      </c>
      <c r="CN18" s="32">
        <f t="shared" si="25"/>
        <v>81</v>
      </c>
      <c r="CO18" s="35"/>
      <c r="CP18" s="58">
        <v>8</v>
      </c>
      <c r="CQ18" s="45" t="str">
        <f t="shared" si="26"/>
        <v xml:space="preserve">Memiliki kemampuan pemahaman proses masuk dan perkembangan penjajahan bangsa Eropa ke Indonesia, strategi perlawanan bangsa Indonesia terhadap penjajahan bangsa Eropa, Pergerakan nasional Indonesia, peranan tokoh tokoh nasional dan daerah, </v>
      </c>
      <c r="CR18" s="35"/>
      <c r="CS18" s="58">
        <v>8</v>
      </c>
      <c r="CT18" s="45" t="str">
        <f t="shared" si="27"/>
        <v xml:space="preserve">Memiliki keterampilan proses masuk dan perkembangan penjajahan bangsa Eropa ke Indonesia, strategi perlawanan bangsa Indonesia terhadap penjajahan bangsa Eropa, Pergerakan nasional Indonesia, peranan tokoh tokoh nasional dan daerah, </v>
      </c>
      <c r="CU18" s="7"/>
      <c r="CV18" s="47">
        <v>9</v>
      </c>
      <c r="CW18" s="58"/>
      <c r="CX18" s="7">
        <v>7789</v>
      </c>
      <c r="CY18" s="50"/>
      <c r="CZ18" s="50"/>
      <c r="DA18" s="50"/>
      <c r="DE18" s="3">
        <v>9</v>
      </c>
      <c r="DF18" s="3" t="str">
        <f>(IF(CW11="","","Memiliki kemampuan pemahaman "))&amp;(IF(CW10="","",CW10&amp;", "))&amp;(IF(CW11="","",CW11&amp;", "))&amp;(IF(CW12="","",CW12&amp;", "))&amp;(IF(CW13="","",CW13&amp;", "))&amp;(IF(CW14="","",CW14&amp;", "))&amp;(IF(CW15="","",CW15&amp;", "))&amp;(IF(CW16="","",CW16&amp;", "))&amp;(IF(CW17="","",CW17&amp;", "))&amp;(IF(CW19="","",CW19&amp;", "))&amp;(IF(CW18="","","Masih perlu peningkatan pemahaman "&amp;CW18&amp;"."))</f>
        <v xml:space="preserve">Memiliki kemampuan pemahaman proses masuk dan perkembangan penjajahan bangsa Eropa ke Indonesia, strategi perlawanan bangsa Indonesia terhadap penjajahan bangsa Eropa, Pergerakan nasional Indonesia, peranan tokoh tokoh nasional dan daerah, </v>
      </c>
    </row>
    <row r="19" spans="1:110" x14ac:dyDescent="0.25">
      <c r="A19" s="8">
        <v>9</v>
      </c>
      <c r="B19" s="8">
        <v>128935</v>
      </c>
      <c r="C19" s="8" t="s">
        <v>63</v>
      </c>
      <c r="D19" s="8">
        <f t="shared" si="0"/>
        <v>88</v>
      </c>
      <c r="E19" s="13" t="str">
        <f t="shared" si="1"/>
        <v>B</v>
      </c>
      <c r="F19" s="17">
        <f t="shared" si="2"/>
        <v>81</v>
      </c>
      <c r="G19" s="13" t="str">
        <f t="shared" si="3"/>
        <v>B</v>
      </c>
      <c r="H19" s="13" t="str">
        <f t="shared" si="4"/>
        <v xml:space="preserve">Memiliki kemampuan pemahaman proses masuk dan perkembangan penjajahan bangsa Eropa ke Indonesia, strategi perlawanan bangsa Indonesia terhadap penjajahan bangsa Eropa, Pergerakan nasional Indonesia, peranan tokoh tokoh nasional dan daerah, </v>
      </c>
      <c r="I19" s="8">
        <f t="shared" si="5"/>
        <v>83</v>
      </c>
      <c r="J19" s="13" t="str">
        <f t="shared" si="6"/>
        <v>B</v>
      </c>
      <c r="K19" s="20">
        <f t="shared" si="7"/>
        <v>81</v>
      </c>
      <c r="L19" s="13" t="str">
        <f t="shared" si="8"/>
        <v>B</v>
      </c>
      <c r="M19" s="8" t="str">
        <f t="shared" si="9"/>
        <v xml:space="preserve">Memiliki keterampilan proses masuk dan perkembangan penjajahan bangsa Eropa ke Indonesia, strategi perlawanan bangsa Indonesia terhadap penjajahan bangsa Eropa, Pergerakan nasional Indonesia, peranan tokoh tokoh nasional dan daerah, </v>
      </c>
      <c r="N19" s="7"/>
      <c r="O19" s="58">
        <v>79.5</v>
      </c>
      <c r="P19" s="58"/>
      <c r="Q19" s="2"/>
      <c r="R19" s="58">
        <v>96</v>
      </c>
      <c r="S19" s="58"/>
      <c r="T19" s="2"/>
      <c r="U19" s="58"/>
      <c r="V19" s="58"/>
      <c r="W19" s="2"/>
      <c r="X19" s="58"/>
      <c r="Y19" s="58"/>
      <c r="Z19" s="2"/>
      <c r="AA19" s="58"/>
      <c r="AB19" s="58"/>
      <c r="AC19" s="2"/>
      <c r="AD19" s="29">
        <f t="shared" si="10"/>
        <v>88</v>
      </c>
      <c r="AE19" s="58">
        <v>80</v>
      </c>
      <c r="AF19" s="58"/>
      <c r="AG19" s="2"/>
      <c r="AH19" s="58">
        <v>80</v>
      </c>
      <c r="AI19" s="58"/>
      <c r="AJ19" s="2"/>
      <c r="AK19" s="58"/>
      <c r="AL19" s="58"/>
      <c r="AM19" s="2"/>
      <c r="AN19" s="58"/>
      <c r="AO19" s="58"/>
      <c r="AP19" s="2"/>
      <c r="AQ19" s="58"/>
      <c r="AR19" s="58"/>
      <c r="AS19" s="2"/>
      <c r="AT19" s="58">
        <v>70</v>
      </c>
      <c r="AU19" s="31">
        <f t="shared" si="11"/>
        <v>81.099999999999994</v>
      </c>
      <c r="AV19" s="32">
        <f t="shared" si="12"/>
        <v>81</v>
      </c>
      <c r="AW19" s="35"/>
      <c r="AX19" s="58"/>
      <c r="AY19" s="58"/>
      <c r="AZ19" s="2">
        <v>70</v>
      </c>
      <c r="BA19" s="58"/>
      <c r="BB19" s="58"/>
      <c r="BC19" s="2">
        <v>95</v>
      </c>
      <c r="BD19" s="58"/>
      <c r="BE19" s="58"/>
      <c r="BF19" s="2"/>
      <c r="BG19" s="58"/>
      <c r="BH19" s="58"/>
      <c r="BI19" s="2"/>
      <c r="BJ19" s="58"/>
      <c r="BK19" s="58"/>
      <c r="BL19" s="2"/>
      <c r="BM19" s="29">
        <f t="shared" si="13"/>
        <v>70</v>
      </c>
      <c r="BN19" s="29">
        <f t="shared" si="14"/>
        <v>95</v>
      </c>
      <c r="BO19" s="29" t="str">
        <f t="shared" si="15"/>
        <v/>
      </c>
      <c r="BP19" s="29" t="str">
        <f t="shared" si="16"/>
        <v/>
      </c>
      <c r="BQ19" s="29" t="str">
        <f t="shared" si="17"/>
        <v/>
      </c>
      <c r="BR19" s="29">
        <f t="shared" si="18"/>
        <v>83</v>
      </c>
      <c r="BS19" s="58">
        <v>80</v>
      </c>
      <c r="BT19" s="58"/>
      <c r="BU19" s="2"/>
      <c r="BV19" s="58">
        <v>80</v>
      </c>
      <c r="BW19" s="58"/>
      <c r="BX19" s="2"/>
      <c r="BY19" s="58"/>
      <c r="BZ19" s="58"/>
      <c r="CA19" s="2"/>
      <c r="CB19" s="58"/>
      <c r="CC19" s="58"/>
      <c r="CD19" s="2"/>
      <c r="CE19" s="58"/>
      <c r="CF19" s="58"/>
      <c r="CG19" s="2"/>
      <c r="CH19" s="29">
        <f t="shared" si="19"/>
        <v>80</v>
      </c>
      <c r="CI19" s="29">
        <f t="shared" si="20"/>
        <v>80</v>
      </c>
      <c r="CJ19" s="29" t="str">
        <f t="shared" si="21"/>
        <v/>
      </c>
      <c r="CK19" s="29" t="str">
        <f t="shared" si="22"/>
        <v/>
      </c>
      <c r="CL19" s="29" t="str">
        <f t="shared" si="23"/>
        <v/>
      </c>
      <c r="CM19" s="31">
        <f t="shared" si="24"/>
        <v>81</v>
      </c>
      <c r="CN19" s="32">
        <f t="shared" si="25"/>
        <v>81</v>
      </c>
      <c r="CO19" s="35"/>
      <c r="CP19" s="58">
        <v>8</v>
      </c>
      <c r="CQ19" s="45" t="str">
        <f t="shared" si="26"/>
        <v xml:space="preserve">Memiliki kemampuan pemahaman proses masuk dan perkembangan penjajahan bangsa Eropa ke Indonesia, strategi perlawanan bangsa Indonesia terhadap penjajahan bangsa Eropa, Pergerakan nasional Indonesia, peranan tokoh tokoh nasional dan daerah, </v>
      </c>
      <c r="CR19" s="35"/>
      <c r="CS19" s="58">
        <v>8</v>
      </c>
      <c r="CT19" s="45" t="str">
        <f t="shared" si="27"/>
        <v xml:space="preserve">Memiliki keterampilan proses masuk dan perkembangan penjajahan bangsa Eropa ke Indonesia, strategi perlawanan bangsa Indonesia terhadap penjajahan bangsa Eropa, Pergerakan nasional Indonesia, peranan tokoh tokoh nasional dan daerah, </v>
      </c>
      <c r="CU19" s="7"/>
      <c r="CV19" s="47">
        <v>10</v>
      </c>
      <c r="CW19" s="58"/>
      <c r="CX19" s="7">
        <v>7790</v>
      </c>
      <c r="CY19" s="50"/>
      <c r="CZ19" s="50"/>
      <c r="DA19" s="50"/>
      <c r="DE19" s="3">
        <v>10</v>
      </c>
      <c r="DF19" s="3" t="str">
        <f>(IF(CW11="","","Memiliki kemampuan pemahaman "))&amp;(IF(CW10="","",CW10&amp;", "))&amp;(IF(CW11="","",CW11&amp;", "))&amp;(IF(CW12="","",CW12&amp;", "))&amp;(IF(CW13="","",CW13&amp;", "))&amp;(IF(CW14="","",CW14&amp;", "))&amp;(IF(CW15="","",CW15&amp;", "))&amp;(IF(CW16="","",CW16&amp;", "))&amp;(IF(CW17="","",CW17&amp;", "))&amp;(IF(CW18="","",CW18&amp;", "))&amp;(IF(CW19="","","Masih perlu peningkatan pemahaman "&amp;CW19&amp;"."))</f>
        <v xml:space="preserve">Memiliki kemampuan pemahaman proses masuk dan perkembangan penjajahan bangsa Eropa ke Indonesia, strategi perlawanan bangsa Indonesia terhadap penjajahan bangsa Eropa, Pergerakan nasional Indonesia, peranan tokoh tokoh nasional dan daerah, </v>
      </c>
    </row>
    <row r="20" spans="1:110" x14ac:dyDescent="0.25">
      <c r="A20" s="8">
        <v>10</v>
      </c>
      <c r="B20" s="8">
        <v>128951</v>
      </c>
      <c r="C20" s="8" t="s">
        <v>64</v>
      </c>
      <c r="D20" s="8">
        <f t="shared" si="0"/>
        <v>87</v>
      </c>
      <c r="E20" s="13" t="str">
        <f t="shared" si="1"/>
        <v>B</v>
      </c>
      <c r="F20" s="17">
        <f t="shared" si="2"/>
        <v>81</v>
      </c>
      <c r="G20" s="13" t="str">
        <f t="shared" si="3"/>
        <v>B</v>
      </c>
      <c r="H20" s="13" t="str">
        <f t="shared" si="4"/>
        <v xml:space="preserve">Memiliki kemampuan pemahaman proses masuk dan perkembangan penjajahan bangsa Eropa ke Indonesia, strategi perlawanan bangsa Indonesia terhadap penjajahan bangsa Eropa, Pergerakan nasional Indonesia, peranan tokoh tokoh nasional dan daerah, </v>
      </c>
      <c r="I20" s="8">
        <f t="shared" si="5"/>
        <v>83</v>
      </c>
      <c r="J20" s="13" t="str">
        <f t="shared" si="6"/>
        <v>B</v>
      </c>
      <c r="K20" s="20">
        <f t="shared" si="7"/>
        <v>87</v>
      </c>
      <c r="L20" s="13" t="str">
        <f t="shared" si="8"/>
        <v>B</v>
      </c>
      <c r="M20" s="8" t="str">
        <f t="shared" si="9"/>
        <v xml:space="preserve">Memiliki keterampilan proses masuk dan perkembangan penjajahan bangsa Eropa ke Indonesia, strategi perlawanan bangsa Indonesia terhadap penjajahan bangsa Eropa, Pergerakan nasional Indonesia, peranan tokoh tokoh nasional dan daerah, </v>
      </c>
      <c r="N20" s="7"/>
      <c r="O20" s="58">
        <v>87</v>
      </c>
      <c r="P20" s="58"/>
      <c r="Q20" s="2"/>
      <c r="R20" s="58">
        <v>86</v>
      </c>
      <c r="S20" s="58"/>
      <c r="T20" s="2"/>
      <c r="U20" s="58"/>
      <c r="V20" s="58"/>
      <c r="W20" s="2"/>
      <c r="X20" s="58"/>
      <c r="Y20" s="58"/>
      <c r="Z20" s="2"/>
      <c r="AA20" s="58"/>
      <c r="AB20" s="58"/>
      <c r="AC20" s="2"/>
      <c r="AD20" s="29">
        <f t="shared" si="10"/>
        <v>87</v>
      </c>
      <c r="AE20" s="58">
        <v>83</v>
      </c>
      <c r="AF20" s="58"/>
      <c r="AG20" s="2"/>
      <c r="AH20" s="58">
        <v>80</v>
      </c>
      <c r="AI20" s="58"/>
      <c r="AJ20" s="2"/>
      <c r="AK20" s="58"/>
      <c r="AL20" s="58"/>
      <c r="AM20" s="2"/>
      <c r="AN20" s="58"/>
      <c r="AO20" s="58"/>
      <c r="AP20" s="2"/>
      <c r="AQ20" s="58"/>
      <c r="AR20" s="58"/>
      <c r="AS20" s="2"/>
      <c r="AT20" s="58">
        <v>70</v>
      </c>
      <c r="AU20" s="31">
        <f t="shared" si="11"/>
        <v>81.2</v>
      </c>
      <c r="AV20" s="32">
        <f t="shared" si="12"/>
        <v>81</v>
      </c>
      <c r="AW20" s="35"/>
      <c r="AX20" s="58"/>
      <c r="AY20" s="58"/>
      <c r="AZ20" s="2">
        <v>95</v>
      </c>
      <c r="BA20" s="58"/>
      <c r="BB20" s="58"/>
      <c r="BC20" s="2">
        <v>70</v>
      </c>
      <c r="BD20" s="58"/>
      <c r="BE20" s="58"/>
      <c r="BF20" s="2"/>
      <c r="BG20" s="58"/>
      <c r="BH20" s="58"/>
      <c r="BI20" s="2"/>
      <c r="BJ20" s="58"/>
      <c r="BK20" s="58"/>
      <c r="BL20" s="2"/>
      <c r="BM20" s="29">
        <f t="shared" si="13"/>
        <v>95</v>
      </c>
      <c r="BN20" s="29">
        <f t="shared" si="14"/>
        <v>70</v>
      </c>
      <c r="BO20" s="29" t="str">
        <f t="shared" si="15"/>
        <v/>
      </c>
      <c r="BP20" s="29" t="str">
        <f t="shared" si="16"/>
        <v/>
      </c>
      <c r="BQ20" s="29" t="str">
        <f t="shared" si="17"/>
        <v/>
      </c>
      <c r="BR20" s="29">
        <f t="shared" si="18"/>
        <v>83</v>
      </c>
      <c r="BS20" s="58">
        <v>81</v>
      </c>
      <c r="BT20" s="58"/>
      <c r="BU20" s="2"/>
      <c r="BV20" s="58">
        <v>97</v>
      </c>
      <c r="BW20" s="58"/>
      <c r="BX20" s="2"/>
      <c r="BY20" s="58"/>
      <c r="BZ20" s="58"/>
      <c r="CA20" s="2"/>
      <c r="CB20" s="58"/>
      <c r="CC20" s="58"/>
      <c r="CD20" s="2"/>
      <c r="CE20" s="58"/>
      <c r="CF20" s="58"/>
      <c r="CG20" s="2"/>
      <c r="CH20" s="29">
        <f t="shared" si="19"/>
        <v>81</v>
      </c>
      <c r="CI20" s="29">
        <f t="shared" si="20"/>
        <v>97</v>
      </c>
      <c r="CJ20" s="29" t="str">
        <f t="shared" si="21"/>
        <v/>
      </c>
      <c r="CK20" s="29" t="str">
        <f t="shared" si="22"/>
        <v/>
      </c>
      <c r="CL20" s="29" t="str">
        <f t="shared" si="23"/>
        <v/>
      </c>
      <c r="CM20" s="31">
        <f t="shared" si="24"/>
        <v>87</v>
      </c>
      <c r="CN20" s="32">
        <f t="shared" si="25"/>
        <v>87</v>
      </c>
      <c r="CO20" s="35"/>
      <c r="CP20" s="58">
        <v>8</v>
      </c>
      <c r="CQ20" s="45" t="str">
        <f t="shared" si="26"/>
        <v xml:space="preserve">Memiliki kemampuan pemahaman proses masuk dan perkembangan penjajahan bangsa Eropa ke Indonesia, strategi perlawanan bangsa Indonesia terhadap penjajahan bangsa Eropa, Pergerakan nasional Indonesia, peranan tokoh tokoh nasional dan daerah, </v>
      </c>
      <c r="CR20" s="35"/>
      <c r="CS20" s="58">
        <v>8</v>
      </c>
      <c r="CT20" s="45" t="str">
        <f t="shared" si="27"/>
        <v xml:space="preserve">Memiliki keterampilan proses masuk dan perkembangan penjajahan bangsa Eropa ke Indonesia, strategi perlawanan bangsa Indonesia terhadap penjajahan bangsa Eropa, Pergerakan nasional Indonesia, peranan tokoh tokoh nasional dan daerah, </v>
      </c>
      <c r="CU20" s="7"/>
      <c r="CV20" s="7"/>
      <c r="CW20" s="59"/>
      <c r="CX20" s="7"/>
      <c r="CY20" s="50"/>
      <c r="CZ20" s="50"/>
      <c r="DA20" s="50"/>
      <c r="DE20" s="3">
        <v>11</v>
      </c>
      <c r="DF20" s="3" t="str">
        <f>(IF(CW10="","","Memiliki kemampuan pemahaman  "))&amp;(IF(CW10="","",CW10&amp;", "))&amp;(IF(CW11="","",CW11&amp;", "))&amp;(IF(CW12="","",CW12&amp;", "))&amp;(IF(CW13="","",CW13&amp;", "))&amp;(IF(CW14="","",CW14&amp;", "))&amp;(IF(CW15="","",CW15&amp;", "))&amp;(IF(CW16="","",CW16&amp;", "))&amp;(IF(CW17="","",CW17&amp;", "))&amp;(IF(CW18="","",CW18&amp;", "))&amp;(IF(CW19="","",CW19&amp;"."))</f>
        <v xml:space="preserve">Memiliki kemampuan pemahaman  proses masuk dan perkembangan penjajahan bangsa Eropa ke Indonesia, strategi perlawanan bangsa Indonesia terhadap penjajahan bangsa Eropa, Pergerakan nasional Indonesia, peranan tokoh tokoh nasional dan daerah, </v>
      </c>
    </row>
    <row r="21" spans="1:110" ht="18.75" customHeight="1" x14ac:dyDescent="0.3">
      <c r="A21" s="8">
        <v>11</v>
      </c>
      <c r="B21" s="8">
        <v>128967</v>
      </c>
      <c r="C21" s="8" t="s">
        <v>65</v>
      </c>
      <c r="D21" s="8">
        <f t="shared" si="0"/>
        <v>87</v>
      </c>
      <c r="E21" s="13" t="str">
        <f t="shared" si="1"/>
        <v>B</v>
      </c>
      <c r="F21" s="17">
        <f t="shared" si="2"/>
        <v>82</v>
      </c>
      <c r="G21" s="13" t="str">
        <f t="shared" si="3"/>
        <v>B</v>
      </c>
      <c r="H21" s="13" t="str">
        <f t="shared" si="4"/>
        <v xml:space="preserve">Memiliki kemampuan pemahaman proses masuk dan perkembangan penjajahan bangsa Eropa ke Indonesia, strategi perlawanan bangsa Indonesia terhadap penjajahan bangsa Eropa, Pergerakan nasional Indonesia, peranan tokoh tokoh nasional dan daerah, </v>
      </c>
      <c r="I21" s="8">
        <f t="shared" si="5"/>
        <v>85</v>
      </c>
      <c r="J21" s="13" t="str">
        <f t="shared" si="6"/>
        <v>B</v>
      </c>
      <c r="K21" s="20">
        <f t="shared" si="7"/>
        <v>84</v>
      </c>
      <c r="L21" s="13" t="str">
        <f t="shared" si="8"/>
        <v>B</v>
      </c>
      <c r="M21" s="8" t="str">
        <f t="shared" si="9"/>
        <v xml:space="preserve">Memiliki keterampilan proses masuk dan perkembangan penjajahan bangsa Eropa ke Indonesia, strategi perlawanan bangsa Indonesia terhadap penjajahan bangsa Eropa, Pergerakan nasional Indonesia, peranan tokoh tokoh nasional dan daerah, </v>
      </c>
      <c r="N21" s="7"/>
      <c r="O21" s="58">
        <v>77</v>
      </c>
      <c r="P21" s="58"/>
      <c r="Q21" s="2"/>
      <c r="R21" s="58">
        <v>96</v>
      </c>
      <c r="S21" s="58"/>
      <c r="T21" s="2"/>
      <c r="U21" s="58"/>
      <c r="V21" s="58"/>
      <c r="W21" s="2"/>
      <c r="X21" s="58"/>
      <c r="Y21" s="58"/>
      <c r="Z21" s="2"/>
      <c r="AA21" s="58"/>
      <c r="AB21" s="58"/>
      <c r="AC21" s="2"/>
      <c r="AD21" s="29">
        <f t="shared" si="10"/>
        <v>87</v>
      </c>
      <c r="AE21" s="58">
        <v>86</v>
      </c>
      <c r="AF21" s="58"/>
      <c r="AG21" s="2"/>
      <c r="AH21" s="58">
        <v>80</v>
      </c>
      <c r="AI21" s="58"/>
      <c r="AJ21" s="2"/>
      <c r="AK21" s="58"/>
      <c r="AL21" s="58"/>
      <c r="AM21" s="2"/>
      <c r="AN21" s="58"/>
      <c r="AO21" s="58"/>
      <c r="AP21" s="2"/>
      <c r="AQ21" s="58"/>
      <c r="AR21" s="58"/>
      <c r="AS21" s="2"/>
      <c r="AT21" s="58">
        <v>70</v>
      </c>
      <c r="AU21" s="31">
        <f t="shared" si="11"/>
        <v>81.8</v>
      </c>
      <c r="AV21" s="32">
        <f t="shared" si="12"/>
        <v>82</v>
      </c>
      <c r="AW21" s="35"/>
      <c r="AX21" s="58"/>
      <c r="AY21" s="58"/>
      <c r="AZ21" s="2">
        <v>85</v>
      </c>
      <c r="BA21" s="58"/>
      <c r="BB21" s="58"/>
      <c r="BC21" s="2">
        <v>85</v>
      </c>
      <c r="BD21" s="58"/>
      <c r="BE21" s="58"/>
      <c r="BF21" s="2"/>
      <c r="BG21" s="58"/>
      <c r="BH21" s="58"/>
      <c r="BI21" s="2"/>
      <c r="BJ21" s="58"/>
      <c r="BK21" s="58"/>
      <c r="BL21" s="2"/>
      <c r="BM21" s="29">
        <f t="shared" si="13"/>
        <v>85</v>
      </c>
      <c r="BN21" s="29">
        <f t="shared" si="14"/>
        <v>85</v>
      </c>
      <c r="BO21" s="29" t="str">
        <f t="shared" si="15"/>
        <v/>
      </c>
      <c r="BP21" s="29" t="str">
        <f t="shared" si="16"/>
        <v/>
      </c>
      <c r="BQ21" s="29" t="str">
        <f t="shared" si="17"/>
        <v/>
      </c>
      <c r="BR21" s="29">
        <f t="shared" si="18"/>
        <v>85</v>
      </c>
      <c r="BS21" s="58">
        <v>80</v>
      </c>
      <c r="BT21" s="58"/>
      <c r="BU21" s="2"/>
      <c r="BV21" s="58">
        <v>87</v>
      </c>
      <c r="BW21" s="58"/>
      <c r="BX21" s="2"/>
      <c r="BY21" s="58"/>
      <c r="BZ21" s="58"/>
      <c r="CA21" s="2"/>
      <c r="CB21" s="58"/>
      <c r="CC21" s="58"/>
      <c r="CD21" s="2"/>
      <c r="CE21" s="58"/>
      <c r="CF21" s="58"/>
      <c r="CG21" s="2"/>
      <c r="CH21" s="29">
        <f t="shared" si="19"/>
        <v>80</v>
      </c>
      <c r="CI21" s="29">
        <f t="shared" si="20"/>
        <v>87</v>
      </c>
      <c r="CJ21" s="29" t="str">
        <f t="shared" si="21"/>
        <v/>
      </c>
      <c r="CK21" s="29" t="str">
        <f t="shared" si="22"/>
        <v/>
      </c>
      <c r="CL21" s="29" t="str">
        <f t="shared" si="23"/>
        <v/>
      </c>
      <c r="CM21" s="31">
        <f t="shared" si="24"/>
        <v>84</v>
      </c>
      <c r="CN21" s="32">
        <f t="shared" si="25"/>
        <v>84</v>
      </c>
      <c r="CO21" s="35"/>
      <c r="CP21" s="58">
        <v>8</v>
      </c>
      <c r="CQ21" s="45" t="str">
        <f t="shared" si="26"/>
        <v xml:space="preserve">Memiliki kemampuan pemahaman proses masuk dan perkembangan penjajahan bangsa Eropa ke Indonesia, strategi perlawanan bangsa Indonesia terhadap penjajahan bangsa Eropa, Pergerakan nasional Indonesia, peranan tokoh tokoh nasional dan daerah, </v>
      </c>
      <c r="CR21" s="35"/>
      <c r="CS21" s="58">
        <v>8</v>
      </c>
      <c r="CT21" s="45" t="str">
        <f t="shared" si="27"/>
        <v xml:space="preserve">Memiliki keterampilan proses masuk dan perkembangan penjajahan bangsa Eropa ke Indonesia, strategi perlawanan bangsa Indonesia terhadap penjajahan bangsa Eropa, Pergerakan nasional Indonesia, peranan tokoh tokoh nasional dan daerah, </v>
      </c>
      <c r="CU21" s="7"/>
      <c r="CV21" s="9" t="s">
        <v>66</v>
      </c>
      <c r="CW21" s="59"/>
      <c r="CX21" s="7"/>
      <c r="CY21" s="50"/>
      <c r="CZ21" s="50"/>
      <c r="DA21" s="50"/>
    </row>
    <row r="22" spans="1:110" x14ac:dyDescent="0.25">
      <c r="A22" s="8">
        <v>12</v>
      </c>
      <c r="B22" s="8">
        <v>128983</v>
      </c>
      <c r="C22" s="8" t="s">
        <v>67</v>
      </c>
      <c r="D22" s="8">
        <f t="shared" si="0"/>
        <v>87</v>
      </c>
      <c r="E22" s="13" t="str">
        <f t="shared" si="1"/>
        <v>B</v>
      </c>
      <c r="F22" s="17">
        <f t="shared" si="2"/>
        <v>84</v>
      </c>
      <c r="G22" s="13" t="str">
        <f t="shared" si="3"/>
        <v>B</v>
      </c>
      <c r="H22" s="13" t="str">
        <f t="shared" si="4"/>
        <v xml:space="preserve">Memiliki kemampuan pemahaman proses masuk dan perkembangan penjajahan bangsa Eropa ke Indonesia, strategi perlawanan bangsa Indonesia terhadap penjajahan bangsa Eropa, Pergerakan nasional Indonesia, peranan tokoh tokoh nasional dan daerah, </v>
      </c>
      <c r="I22" s="8">
        <f t="shared" si="5"/>
        <v>78</v>
      </c>
      <c r="J22" s="13" t="str">
        <f t="shared" si="6"/>
        <v>C</v>
      </c>
      <c r="K22" s="20">
        <f t="shared" si="7"/>
        <v>83</v>
      </c>
      <c r="L22" s="13" t="str">
        <f t="shared" si="8"/>
        <v>B</v>
      </c>
      <c r="M22" s="8" t="str">
        <f t="shared" si="9"/>
        <v xml:space="preserve">Memiliki keterampilan proses masuk dan perkembangan penjajahan bangsa Eropa ke Indonesia, strategi perlawanan bangsa Indonesia terhadap penjajahan bangsa Eropa, Pergerakan nasional Indonesia, peranan tokoh tokoh nasional dan daerah, </v>
      </c>
      <c r="N22" s="7"/>
      <c r="O22" s="58">
        <v>77</v>
      </c>
      <c r="P22" s="58"/>
      <c r="Q22" s="2"/>
      <c r="R22" s="58">
        <v>96</v>
      </c>
      <c r="S22" s="58"/>
      <c r="T22" s="2"/>
      <c r="U22" s="58"/>
      <c r="V22" s="58"/>
      <c r="W22" s="2"/>
      <c r="X22" s="58"/>
      <c r="Y22" s="58"/>
      <c r="Z22" s="2"/>
      <c r="AA22" s="58"/>
      <c r="AB22" s="58"/>
      <c r="AC22" s="2"/>
      <c r="AD22" s="29">
        <f t="shared" si="10"/>
        <v>87</v>
      </c>
      <c r="AE22" s="58">
        <v>80</v>
      </c>
      <c r="AF22" s="58"/>
      <c r="AG22" s="2"/>
      <c r="AH22" s="58">
        <v>80</v>
      </c>
      <c r="AI22" s="58"/>
      <c r="AJ22" s="2"/>
      <c r="AK22" s="58"/>
      <c r="AL22" s="58"/>
      <c r="AM22" s="2"/>
      <c r="AN22" s="58"/>
      <c r="AO22" s="58"/>
      <c r="AP22" s="2"/>
      <c r="AQ22" s="58"/>
      <c r="AR22" s="58"/>
      <c r="AS22" s="2"/>
      <c r="AT22" s="58">
        <v>85</v>
      </c>
      <c r="AU22" s="31">
        <f t="shared" si="11"/>
        <v>83.6</v>
      </c>
      <c r="AV22" s="32">
        <f t="shared" si="12"/>
        <v>84</v>
      </c>
      <c r="AW22" s="35"/>
      <c r="AX22" s="58"/>
      <c r="AY22" s="58"/>
      <c r="AZ22" s="2">
        <v>70</v>
      </c>
      <c r="BA22" s="58"/>
      <c r="BB22" s="58"/>
      <c r="BC22" s="2">
        <v>85</v>
      </c>
      <c r="BD22" s="58"/>
      <c r="BE22" s="58"/>
      <c r="BF22" s="2"/>
      <c r="BG22" s="58"/>
      <c r="BH22" s="58"/>
      <c r="BI22" s="2"/>
      <c r="BJ22" s="58"/>
      <c r="BK22" s="58"/>
      <c r="BL22" s="2"/>
      <c r="BM22" s="29">
        <f t="shared" si="13"/>
        <v>70</v>
      </c>
      <c r="BN22" s="29">
        <f t="shared" si="14"/>
        <v>85</v>
      </c>
      <c r="BO22" s="29" t="str">
        <f t="shared" si="15"/>
        <v/>
      </c>
      <c r="BP22" s="29" t="str">
        <f t="shared" si="16"/>
        <v/>
      </c>
      <c r="BQ22" s="29" t="str">
        <f t="shared" si="17"/>
        <v/>
      </c>
      <c r="BR22" s="29">
        <f t="shared" si="18"/>
        <v>78</v>
      </c>
      <c r="BS22" s="58">
        <v>85</v>
      </c>
      <c r="BT22" s="58"/>
      <c r="BU22" s="2"/>
      <c r="BV22" s="58">
        <v>85</v>
      </c>
      <c r="BW22" s="58"/>
      <c r="BX22" s="2"/>
      <c r="BY22" s="58"/>
      <c r="BZ22" s="58"/>
      <c r="CA22" s="2"/>
      <c r="CB22" s="58"/>
      <c r="CC22" s="58"/>
      <c r="CD22" s="2"/>
      <c r="CE22" s="58"/>
      <c r="CF22" s="58"/>
      <c r="CG22" s="2"/>
      <c r="CH22" s="29">
        <f t="shared" si="19"/>
        <v>85</v>
      </c>
      <c r="CI22" s="29">
        <f t="shared" si="20"/>
        <v>85</v>
      </c>
      <c r="CJ22" s="29" t="str">
        <f t="shared" si="21"/>
        <v/>
      </c>
      <c r="CK22" s="29" t="str">
        <f t="shared" si="22"/>
        <v/>
      </c>
      <c r="CL22" s="29" t="str">
        <f t="shared" si="23"/>
        <v/>
      </c>
      <c r="CM22" s="31">
        <f t="shared" si="24"/>
        <v>82.666666666666671</v>
      </c>
      <c r="CN22" s="32">
        <f t="shared" si="25"/>
        <v>83</v>
      </c>
      <c r="CO22" s="35"/>
      <c r="CP22" s="58">
        <v>8</v>
      </c>
      <c r="CQ22" s="45" t="str">
        <f t="shared" si="26"/>
        <v xml:space="preserve">Memiliki kemampuan pemahaman proses masuk dan perkembangan penjajahan bangsa Eropa ke Indonesia, strategi perlawanan bangsa Indonesia terhadap penjajahan bangsa Eropa, Pergerakan nasional Indonesia, peranan tokoh tokoh nasional dan daerah, </v>
      </c>
      <c r="CR22" s="35"/>
      <c r="CS22" s="58">
        <v>8</v>
      </c>
      <c r="CT22" s="45" t="str">
        <f t="shared" si="27"/>
        <v xml:space="preserve">Memiliki keterampilan proses masuk dan perkembangan penjajahan bangsa Eropa ke Indonesia, strategi perlawanan bangsa Indonesia terhadap penjajahan bangsa Eropa, Pergerakan nasional Indonesia, peranan tokoh tokoh nasional dan daerah, </v>
      </c>
      <c r="CU22" s="7"/>
      <c r="CV22" s="46" t="s">
        <v>35</v>
      </c>
      <c r="CW22" s="60" t="s">
        <v>36</v>
      </c>
      <c r="CX22" s="7"/>
      <c r="CY22" s="50"/>
      <c r="CZ22" s="50"/>
      <c r="DA22" s="50"/>
      <c r="DE22" s="3">
        <v>0</v>
      </c>
      <c r="DF22" s="3" t="str">
        <f>(IF(CW23="","","Perlu peningkatan keterampilan  "))&amp;(IF(CW23="","",CW23&amp;", "))&amp;(IF(CW24="","",CW24&amp;", "))&amp;(IF(CW25="","",CW25&amp;", "))&amp;(IF(CW26="","",CW26&amp;", "))&amp;(IF(CW27="","",CW27&amp;", "))&amp;(IF(CW28="","",CW28&amp;", "))&amp;(IF(CW29="","",CW29&amp;", "))&amp;(IF(CW30="","",CW30&amp;", "))&amp;(IF(CW31="","",CW31&amp;", "))&amp;(IF(CW32="","",CW32&amp;"."))</f>
        <v xml:space="preserve">Perlu peningkatan keterampilan  proses masuk dan perkembangan penjajahan bangsa Eropa ke Indonesia, strategi perlawanan bangsa Indonesia terhadap penjajahan bangsa Eropa, Pergerakan nasional Indonesia, peranan tokoh tokoh nasional dan daerah, </v>
      </c>
    </row>
    <row r="23" spans="1:110" x14ac:dyDescent="0.25">
      <c r="A23" s="8">
        <v>13</v>
      </c>
      <c r="B23" s="8">
        <v>128999</v>
      </c>
      <c r="C23" s="8" t="s">
        <v>68</v>
      </c>
      <c r="D23" s="8">
        <f t="shared" si="0"/>
        <v>82</v>
      </c>
      <c r="E23" s="13" t="str">
        <f t="shared" si="1"/>
        <v>B</v>
      </c>
      <c r="F23" s="17">
        <f t="shared" si="2"/>
        <v>80</v>
      </c>
      <c r="G23" s="13" t="str">
        <f t="shared" si="3"/>
        <v>B</v>
      </c>
      <c r="H23" s="13" t="str">
        <f t="shared" si="4"/>
        <v xml:space="preserve">Memiliki kemampuan pemahaman proses masuk dan perkembangan penjajahan bangsa Eropa ke Indonesia, strategi perlawanan bangsa Indonesia terhadap penjajahan bangsa Eropa, Pergerakan nasional Indonesia, peranan tokoh tokoh nasional dan daerah, </v>
      </c>
      <c r="I23" s="8">
        <f t="shared" si="5"/>
        <v>78</v>
      </c>
      <c r="J23" s="13" t="str">
        <f t="shared" si="6"/>
        <v>C</v>
      </c>
      <c r="K23" s="20">
        <f t="shared" si="7"/>
        <v>88</v>
      </c>
      <c r="L23" s="13" t="str">
        <f t="shared" si="8"/>
        <v>B</v>
      </c>
      <c r="M23" s="8" t="str">
        <f t="shared" si="9"/>
        <v xml:space="preserve">Memiliki keterampilan proses masuk dan perkembangan penjajahan bangsa Eropa ke Indonesia, strategi perlawanan bangsa Indonesia terhadap penjajahan bangsa Eropa, Pergerakan nasional Indonesia, peranan tokoh tokoh nasional dan daerah, </v>
      </c>
      <c r="N23" s="7"/>
      <c r="O23" s="58">
        <v>77</v>
      </c>
      <c r="P23" s="58"/>
      <c r="Q23" s="2"/>
      <c r="R23" s="58">
        <v>86</v>
      </c>
      <c r="S23" s="58"/>
      <c r="T23" s="2"/>
      <c r="U23" s="58"/>
      <c r="V23" s="58"/>
      <c r="W23" s="2"/>
      <c r="X23" s="58"/>
      <c r="Y23" s="58"/>
      <c r="Z23" s="2"/>
      <c r="AA23" s="58"/>
      <c r="AB23" s="58"/>
      <c r="AC23" s="2"/>
      <c r="AD23" s="29">
        <f t="shared" si="10"/>
        <v>82</v>
      </c>
      <c r="AE23" s="58">
        <v>80</v>
      </c>
      <c r="AF23" s="58"/>
      <c r="AG23" s="2"/>
      <c r="AH23" s="58">
        <v>80</v>
      </c>
      <c r="AI23" s="58"/>
      <c r="AJ23" s="2"/>
      <c r="AK23" s="58"/>
      <c r="AL23" s="58"/>
      <c r="AM23" s="2"/>
      <c r="AN23" s="58"/>
      <c r="AO23" s="58"/>
      <c r="AP23" s="2"/>
      <c r="AQ23" s="58"/>
      <c r="AR23" s="58"/>
      <c r="AS23" s="2"/>
      <c r="AT23" s="58">
        <v>75</v>
      </c>
      <c r="AU23" s="31">
        <f t="shared" si="11"/>
        <v>79.599999999999994</v>
      </c>
      <c r="AV23" s="32">
        <f t="shared" si="12"/>
        <v>80</v>
      </c>
      <c r="AW23" s="35"/>
      <c r="AX23" s="58"/>
      <c r="AY23" s="58"/>
      <c r="AZ23" s="2">
        <v>85</v>
      </c>
      <c r="BA23" s="58"/>
      <c r="BB23" s="58"/>
      <c r="BC23" s="2">
        <v>70</v>
      </c>
      <c r="BD23" s="58"/>
      <c r="BE23" s="58"/>
      <c r="BF23" s="2"/>
      <c r="BG23" s="58"/>
      <c r="BH23" s="58"/>
      <c r="BI23" s="2"/>
      <c r="BJ23" s="58"/>
      <c r="BK23" s="58"/>
      <c r="BL23" s="2"/>
      <c r="BM23" s="29">
        <f t="shared" si="13"/>
        <v>85</v>
      </c>
      <c r="BN23" s="29">
        <f t="shared" si="14"/>
        <v>70</v>
      </c>
      <c r="BO23" s="29" t="str">
        <f t="shared" si="15"/>
        <v/>
      </c>
      <c r="BP23" s="29" t="str">
        <f t="shared" si="16"/>
        <v/>
      </c>
      <c r="BQ23" s="29" t="str">
        <f t="shared" si="17"/>
        <v/>
      </c>
      <c r="BR23" s="29">
        <f t="shared" si="18"/>
        <v>78</v>
      </c>
      <c r="BS23" s="58">
        <v>98</v>
      </c>
      <c r="BT23" s="58"/>
      <c r="BU23" s="2"/>
      <c r="BV23" s="58">
        <v>87</v>
      </c>
      <c r="BW23" s="58"/>
      <c r="BX23" s="2"/>
      <c r="BY23" s="58"/>
      <c r="BZ23" s="58"/>
      <c r="CA23" s="2"/>
      <c r="CB23" s="58"/>
      <c r="CC23" s="58"/>
      <c r="CD23" s="2"/>
      <c r="CE23" s="58"/>
      <c r="CF23" s="58"/>
      <c r="CG23" s="2"/>
      <c r="CH23" s="29">
        <f t="shared" si="19"/>
        <v>98</v>
      </c>
      <c r="CI23" s="29">
        <f t="shared" si="20"/>
        <v>87</v>
      </c>
      <c r="CJ23" s="29" t="str">
        <f t="shared" si="21"/>
        <v/>
      </c>
      <c r="CK23" s="29" t="str">
        <f t="shared" si="22"/>
        <v/>
      </c>
      <c r="CL23" s="29" t="str">
        <f t="shared" si="23"/>
        <v/>
      </c>
      <c r="CM23" s="31">
        <f t="shared" si="24"/>
        <v>87.666666666666671</v>
      </c>
      <c r="CN23" s="32">
        <f t="shared" si="25"/>
        <v>88</v>
      </c>
      <c r="CO23" s="35"/>
      <c r="CP23" s="58">
        <v>8</v>
      </c>
      <c r="CQ23" s="45" t="str">
        <f t="shared" si="26"/>
        <v xml:space="preserve">Memiliki kemampuan pemahaman proses masuk dan perkembangan penjajahan bangsa Eropa ke Indonesia, strategi perlawanan bangsa Indonesia terhadap penjajahan bangsa Eropa, Pergerakan nasional Indonesia, peranan tokoh tokoh nasional dan daerah, </v>
      </c>
      <c r="CR23" s="35"/>
      <c r="CS23" s="58">
        <v>8</v>
      </c>
      <c r="CT23" s="45" t="str">
        <f t="shared" si="27"/>
        <v xml:space="preserve">Memiliki keterampilan proses masuk dan perkembangan penjajahan bangsa Eropa ke Indonesia, strategi perlawanan bangsa Indonesia terhadap penjajahan bangsa Eropa, Pergerakan nasional Indonesia, peranan tokoh tokoh nasional dan daerah, </v>
      </c>
      <c r="CU23" s="7"/>
      <c r="CV23" s="47">
        <v>1</v>
      </c>
      <c r="CW23" s="58" t="s">
        <v>46</v>
      </c>
      <c r="CX23" s="7">
        <v>7791</v>
      </c>
      <c r="CY23" s="50"/>
      <c r="CZ23" s="50"/>
      <c r="DA23" s="50"/>
      <c r="DE23" s="3">
        <v>1</v>
      </c>
      <c r="DF23" s="3" t="str">
        <f>(IF(CW24="","","Memiliki keterampilan "))&amp;(IF(CW24="","",CW24&amp;", "))&amp;(IF(CW25="","",CW25&amp;", "))&amp;(IF(CW26="","",CW26&amp;", "))&amp;(IF(CW27="","",CW27&amp;", "))&amp;(IF(CW28="","",CW28&amp;", "))&amp;(IF(CW29="","",CW29&amp;", "))&amp;(IF(CW30="","",CW30&amp;", "))&amp;(IF(CW31="","",CW31&amp;", "))&amp;(IF(CW32="","",CW32&amp;", "))&amp;(IF(CW23="","","Masih perlu peningkatan keterampilan "&amp;CW23&amp;"."))</f>
        <v>Memiliki keterampilan strategi perlawanan bangsa Indonesia terhadap penjajahan bangsa Eropa, Pergerakan nasional Indonesia, peranan tokoh tokoh nasional dan daerah, Masih perlu peningkatan keterampilan proses masuk dan perkembangan penjajahan bangsa Eropa ke Indonesia.</v>
      </c>
    </row>
    <row r="24" spans="1:110" x14ac:dyDescent="0.25">
      <c r="A24" s="8">
        <v>14</v>
      </c>
      <c r="B24" s="8">
        <v>129015</v>
      </c>
      <c r="C24" s="8" t="s">
        <v>69</v>
      </c>
      <c r="D24" s="8">
        <f t="shared" si="0"/>
        <v>87</v>
      </c>
      <c r="E24" s="13" t="str">
        <f t="shared" si="1"/>
        <v>B</v>
      </c>
      <c r="F24" s="17">
        <f t="shared" si="2"/>
        <v>80</v>
      </c>
      <c r="G24" s="13" t="str">
        <f t="shared" si="3"/>
        <v>B</v>
      </c>
      <c r="H24" s="13" t="str">
        <f t="shared" si="4"/>
        <v xml:space="preserve">Memiliki kemampuan pemahaman proses masuk dan perkembangan penjajahan bangsa Eropa ke Indonesia, strategi perlawanan bangsa Indonesia terhadap penjajahan bangsa Eropa, Pergerakan nasional Indonesia, peranan tokoh tokoh nasional dan daerah, </v>
      </c>
      <c r="I24" s="8">
        <f t="shared" si="5"/>
        <v>78</v>
      </c>
      <c r="J24" s="13" t="str">
        <f t="shared" si="6"/>
        <v>C</v>
      </c>
      <c r="K24" s="20">
        <f t="shared" si="7"/>
        <v>87</v>
      </c>
      <c r="L24" s="13" t="str">
        <f t="shared" si="8"/>
        <v>B</v>
      </c>
      <c r="M24" s="8" t="str">
        <f t="shared" si="9"/>
        <v xml:space="preserve">Memiliki keterampilan proses masuk dan perkembangan penjajahan bangsa Eropa ke Indonesia, strategi perlawanan bangsa Indonesia terhadap penjajahan bangsa Eropa, Pergerakan nasional Indonesia, peranan tokoh tokoh nasional dan daerah, </v>
      </c>
      <c r="N24" s="7"/>
      <c r="O24" s="58">
        <v>77</v>
      </c>
      <c r="P24" s="58"/>
      <c r="Q24" s="2"/>
      <c r="R24" s="58">
        <v>96</v>
      </c>
      <c r="S24" s="58"/>
      <c r="T24" s="2"/>
      <c r="U24" s="58"/>
      <c r="V24" s="58"/>
      <c r="W24" s="2"/>
      <c r="X24" s="58"/>
      <c r="Y24" s="58"/>
      <c r="Z24" s="2"/>
      <c r="AA24" s="58"/>
      <c r="AB24" s="58"/>
      <c r="AC24" s="2"/>
      <c r="AD24" s="29">
        <f t="shared" si="10"/>
        <v>87</v>
      </c>
      <c r="AE24" s="58">
        <v>76</v>
      </c>
      <c r="AF24" s="58"/>
      <c r="AG24" s="2"/>
      <c r="AH24" s="58">
        <v>80</v>
      </c>
      <c r="AI24" s="58"/>
      <c r="AJ24" s="2"/>
      <c r="AK24" s="58"/>
      <c r="AL24" s="58"/>
      <c r="AM24" s="2"/>
      <c r="AN24" s="58"/>
      <c r="AO24" s="58"/>
      <c r="AP24" s="2"/>
      <c r="AQ24" s="58"/>
      <c r="AR24" s="58"/>
      <c r="AS24" s="2"/>
      <c r="AT24" s="58">
        <v>70</v>
      </c>
      <c r="AU24" s="31">
        <f t="shared" si="11"/>
        <v>79.8</v>
      </c>
      <c r="AV24" s="32">
        <f t="shared" si="12"/>
        <v>80</v>
      </c>
      <c r="AW24" s="35"/>
      <c r="AX24" s="58"/>
      <c r="AY24" s="58"/>
      <c r="AZ24" s="2">
        <v>85</v>
      </c>
      <c r="BA24" s="58"/>
      <c r="BB24" s="58"/>
      <c r="BC24" s="2">
        <v>70</v>
      </c>
      <c r="BD24" s="58"/>
      <c r="BE24" s="58"/>
      <c r="BF24" s="2"/>
      <c r="BG24" s="58"/>
      <c r="BH24" s="58"/>
      <c r="BI24" s="2"/>
      <c r="BJ24" s="58"/>
      <c r="BK24" s="58"/>
      <c r="BL24" s="2"/>
      <c r="BM24" s="29">
        <f t="shared" si="13"/>
        <v>85</v>
      </c>
      <c r="BN24" s="29">
        <f t="shared" si="14"/>
        <v>70</v>
      </c>
      <c r="BO24" s="29" t="str">
        <f t="shared" si="15"/>
        <v/>
      </c>
      <c r="BP24" s="29" t="str">
        <f t="shared" si="16"/>
        <v/>
      </c>
      <c r="BQ24" s="29" t="str">
        <f t="shared" si="17"/>
        <v/>
      </c>
      <c r="BR24" s="29">
        <f t="shared" si="18"/>
        <v>78</v>
      </c>
      <c r="BS24" s="58">
        <v>97</v>
      </c>
      <c r="BT24" s="58"/>
      <c r="BU24" s="2"/>
      <c r="BV24" s="58">
        <v>87</v>
      </c>
      <c r="BW24" s="58"/>
      <c r="BX24" s="2"/>
      <c r="BY24" s="58"/>
      <c r="BZ24" s="58"/>
      <c r="CA24" s="2"/>
      <c r="CB24" s="58"/>
      <c r="CC24" s="58"/>
      <c r="CD24" s="2"/>
      <c r="CE24" s="58"/>
      <c r="CF24" s="58"/>
      <c r="CG24" s="2"/>
      <c r="CH24" s="29">
        <f t="shared" si="19"/>
        <v>97</v>
      </c>
      <c r="CI24" s="29">
        <f t="shared" si="20"/>
        <v>87</v>
      </c>
      <c r="CJ24" s="29" t="str">
        <f t="shared" si="21"/>
        <v/>
      </c>
      <c r="CK24" s="29" t="str">
        <f t="shared" si="22"/>
        <v/>
      </c>
      <c r="CL24" s="29" t="str">
        <f t="shared" si="23"/>
        <v/>
      </c>
      <c r="CM24" s="31">
        <f t="shared" si="24"/>
        <v>87.333333333333329</v>
      </c>
      <c r="CN24" s="32">
        <f t="shared" si="25"/>
        <v>87</v>
      </c>
      <c r="CO24" s="35"/>
      <c r="CP24" s="58">
        <v>8</v>
      </c>
      <c r="CQ24" s="45" t="str">
        <f t="shared" si="26"/>
        <v xml:space="preserve">Memiliki kemampuan pemahaman proses masuk dan perkembangan penjajahan bangsa Eropa ke Indonesia, strategi perlawanan bangsa Indonesia terhadap penjajahan bangsa Eropa, Pergerakan nasional Indonesia, peranan tokoh tokoh nasional dan daerah, </v>
      </c>
      <c r="CR24" s="35"/>
      <c r="CS24" s="58">
        <v>8</v>
      </c>
      <c r="CT24" s="45" t="str">
        <f t="shared" si="27"/>
        <v xml:space="preserve">Memiliki keterampilan proses masuk dan perkembangan penjajahan bangsa Eropa ke Indonesia, strategi perlawanan bangsa Indonesia terhadap penjajahan bangsa Eropa, Pergerakan nasional Indonesia, peranan tokoh tokoh nasional dan daerah, </v>
      </c>
      <c r="CU24" s="7"/>
      <c r="CV24" s="47">
        <v>2</v>
      </c>
      <c r="CW24" s="58" t="s">
        <v>48</v>
      </c>
      <c r="CX24" s="7">
        <v>7792</v>
      </c>
      <c r="CY24" s="50"/>
      <c r="CZ24" s="50"/>
      <c r="DA24" s="50"/>
      <c r="DE24" s="3">
        <v>2</v>
      </c>
      <c r="DF24" s="3" t="str">
        <f>(IF(CW24="","","Memiliki keterampilan "))&amp;(IF(CW23="","",CW23&amp;", "))&amp;(IF(CW25="","",CW25&amp;", "))&amp;(IF(CW26="","",CW26&amp;", "))&amp;(IF(CW27="","",CW27&amp;", "))&amp;(IF(CW28="","",CW28&amp;", "))&amp;(IF(CW29="","",CW29&amp;", "))&amp;(IF(CW30="","",CW30&amp;", "))&amp;(IF(CW31="","",CW31&amp;", "))&amp;(IF(CW32="","",CW32&amp;", "))&amp;(IF(CW24="","","Masih perlu peningkatan keterampilan "&amp;CW24&amp;"."))</f>
        <v>Memiliki keterampilan proses masuk dan perkembangan penjajahan bangsa Eropa ke Indonesia, Pergerakan nasional Indonesia, peranan tokoh tokoh nasional dan daerah, Masih perlu peningkatan keterampilan strategi perlawanan bangsa Indonesia terhadap penjajahan bangsa Eropa.</v>
      </c>
    </row>
    <row r="25" spans="1:110" x14ac:dyDescent="0.25">
      <c r="A25" s="8">
        <v>15</v>
      </c>
      <c r="B25" s="8">
        <v>129031</v>
      </c>
      <c r="C25" s="8" t="s">
        <v>70</v>
      </c>
      <c r="D25" s="8">
        <f t="shared" si="0"/>
        <v>87</v>
      </c>
      <c r="E25" s="13" t="str">
        <f t="shared" si="1"/>
        <v>B</v>
      </c>
      <c r="F25" s="17">
        <f t="shared" si="2"/>
        <v>83</v>
      </c>
      <c r="G25" s="13" t="str">
        <f t="shared" si="3"/>
        <v>B</v>
      </c>
      <c r="H25" s="13" t="str">
        <f t="shared" si="4"/>
        <v xml:space="preserve">Memiliki kemampuan pemahaman proses masuk dan perkembangan penjajahan bangsa Eropa ke Indonesia, strategi perlawanan bangsa Indonesia terhadap penjajahan bangsa Eropa, Pergerakan nasional Indonesia, peranan tokoh tokoh nasional dan daerah, </v>
      </c>
      <c r="I25" s="8">
        <f t="shared" si="5"/>
        <v>95</v>
      </c>
      <c r="J25" s="13" t="str">
        <f t="shared" si="6"/>
        <v>A</v>
      </c>
      <c r="K25" s="20">
        <f t="shared" si="7"/>
        <v>88</v>
      </c>
      <c r="L25" s="13" t="str">
        <f t="shared" si="8"/>
        <v>B</v>
      </c>
      <c r="M25" s="8" t="str">
        <f t="shared" si="9"/>
        <v xml:space="preserve">Memiliki keterampilan proses masuk dan perkembangan penjajahan bangsa Eropa ke Indonesia, strategi perlawanan bangsa Indonesia terhadap penjajahan bangsa Eropa, Pergerakan nasional Indonesia, peranan tokoh tokoh nasional dan daerah, </v>
      </c>
      <c r="N25" s="7"/>
      <c r="O25" s="58">
        <v>77</v>
      </c>
      <c r="P25" s="58"/>
      <c r="Q25" s="2"/>
      <c r="R25" s="58">
        <v>96</v>
      </c>
      <c r="S25" s="58"/>
      <c r="T25" s="2"/>
      <c r="U25" s="58"/>
      <c r="V25" s="58"/>
      <c r="W25" s="2"/>
      <c r="X25" s="58"/>
      <c r="Y25" s="58"/>
      <c r="Z25" s="2"/>
      <c r="AA25" s="58"/>
      <c r="AB25" s="58"/>
      <c r="AC25" s="2"/>
      <c r="AD25" s="29">
        <f t="shared" si="10"/>
        <v>87</v>
      </c>
      <c r="AE25" s="58">
        <v>80</v>
      </c>
      <c r="AF25" s="58"/>
      <c r="AG25" s="2"/>
      <c r="AH25" s="58">
        <v>80</v>
      </c>
      <c r="AI25" s="58"/>
      <c r="AJ25" s="2"/>
      <c r="AK25" s="58"/>
      <c r="AL25" s="58"/>
      <c r="AM25" s="2"/>
      <c r="AN25" s="58"/>
      <c r="AO25" s="58"/>
      <c r="AP25" s="2"/>
      <c r="AQ25" s="58"/>
      <c r="AR25" s="58"/>
      <c r="AS25" s="2"/>
      <c r="AT25" s="58">
        <v>80</v>
      </c>
      <c r="AU25" s="31">
        <f t="shared" si="11"/>
        <v>82.6</v>
      </c>
      <c r="AV25" s="32">
        <f t="shared" si="12"/>
        <v>83</v>
      </c>
      <c r="AW25" s="35"/>
      <c r="AX25" s="58"/>
      <c r="AY25" s="58"/>
      <c r="AZ25" s="2">
        <v>95</v>
      </c>
      <c r="BA25" s="58"/>
      <c r="BB25" s="58"/>
      <c r="BC25" s="2">
        <v>95</v>
      </c>
      <c r="BD25" s="58"/>
      <c r="BE25" s="58"/>
      <c r="BF25" s="2"/>
      <c r="BG25" s="58"/>
      <c r="BH25" s="58"/>
      <c r="BI25" s="2"/>
      <c r="BJ25" s="58"/>
      <c r="BK25" s="58"/>
      <c r="BL25" s="2"/>
      <c r="BM25" s="29">
        <f t="shared" si="13"/>
        <v>95</v>
      </c>
      <c r="BN25" s="29">
        <f t="shared" si="14"/>
        <v>95</v>
      </c>
      <c r="BO25" s="29" t="str">
        <f t="shared" si="15"/>
        <v/>
      </c>
      <c r="BP25" s="29" t="str">
        <f t="shared" si="16"/>
        <v/>
      </c>
      <c r="BQ25" s="29" t="str">
        <f t="shared" si="17"/>
        <v/>
      </c>
      <c r="BR25" s="29">
        <f t="shared" si="18"/>
        <v>95</v>
      </c>
      <c r="BS25" s="58">
        <v>100</v>
      </c>
      <c r="BT25" s="58"/>
      <c r="BU25" s="2"/>
      <c r="BV25" s="58">
        <v>70</v>
      </c>
      <c r="BW25" s="58"/>
      <c r="BX25" s="2"/>
      <c r="BY25" s="58"/>
      <c r="BZ25" s="58"/>
      <c r="CA25" s="2"/>
      <c r="CB25" s="58"/>
      <c r="CC25" s="58"/>
      <c r="CD25" s="2"/>
      <c r="CE25" s="58"/>
      <c r="CF25" s="58"/>
      <c r="CG25" s="2"/>
      <c r="CH25" s="29">
        <f t="shared" si="19"/>
        <v>100</v>
      </c>
      <c r="CI25" s="29">
        <f t="shared" si="20"/>
        <v>70</v>
      </c>
      <c r="CJ25" s="29" t="str">
        <f t="shared" si="21"/>
        <v/>
      </c>
      <c r="CK25" s="29" t="str">
        <f t="shared" si="22"/>
        <v/>
      </c>
      <c r="CL25" s="29" t="str">
        <f t="shared" si="23"/>
        <v/>
      </c>
      <c r="CM25" s="31">
        <f t="shared" si="24"/>
        <v>88.333333333333329</v>
      </c>
      <c r="CN25" s="32">
        <f t="shared" si="25"/>
        <v>88</v>
      </c>
      <c r="CO25" s="35"/>
      <c r="CP25" s="58">
        <v>8</v>
      </c>
      <c r="CQ25" s="45" t="str">
        <f t="shared" si="26"/>
        <v xml:space="preserve">Memiliki kemampuan pemahaman proses masuk dan perkembangan penjajahan bangsa Eropa ke Indonesia, strategi perlawanan bangsa Indonesia terhadap penjajahan bangsa Eropa, Pergerakan nasional Indonesia, peranan tokoh tokoh nasional dan daerah, </v>
      </c>
      <c r="CR25" s="35"/>
      <c r="CS25" s="58">
        <v>8</v>
      </c>
      <c r="CT25" s="45" t="str">
        <f t="shared" si="27"/>
        <v xml:space="preserve">Memiliki keterampilan proses masuk dan perkembangan penjajahan bangsa Eropa ke Indonesia, strategi perlawanan bangsa Indonesia terhadap penjajahan bangsa Eropa, Pergerakan nasional Indonesia, peranan tokoh tokoh nasional dan daerah, </v>
      </c>
      <c r="CU25" s="7"/>
      <c r="CV25" s="47">
        <v>3</v>
      </c>
      <c r="CW25" s="58"/>
      <c r="CX25" s="7">
        <v>7793</v>
      </c>
      <c r="CY25" s="79" t="s">
        <v>71</v>
      </c>
      <c r="CZ25" s="79"/>
      <c r="DA25" s="79"/>
      <c r="DE25" s="3">
        <v>3</v>
      </c>
      <c r="DF25" s="3" t="str">
        <f>(IF(CW24="","","Memiliki keterampilan "))&amp;(IF(CW23="","",CW23&amp;", "))&amp;(IF(CW24="","",CW24&amp;", "))&amp;(IF(CW26="","",CW26&amp;", "))&amp;(IF(CW27="","",CW27&amp;", "))&amp;(IF(CW28="","",CW28&amp;", "))&amp;(IF(CW29="","",CW29&amp;", "))&amp;(IF(CW30="","",CW30&amp;", "))&amp;(IF(CW31="","",CW31&amp;", "))&amp;(IF(CW32="","",CW32&amp;", "))&amp;(IF(CW25="","","Masih perlu peningkatan keterampilan "&amp;CW25&amp;"."))</f>
        <v xml:space="preserve">Memiliki keterampilan proses masuk dan perkembangan penjajahan bangsa Eropa ke Indonesia, strategi perlawanan bangsa Indonesia terhadap penjajahan bangsa Eropa, Pergerakan nasional Indonesia, peranan tokoh tokoh nasional dan daerah, </v>
      </c>
    </row>
    <row r="26" spans="1:110" x14ac:dyDescent="0.25">
      <c r="A26" s="8">
        <v>16</v>
      </c>
      <c r="B26" s="8">
        <v>129047</v>
      </c>
      <c r="C26" s="8" t="s">
        <v>72</v>
      </c>
      <c r="D26" s="8">
        <f t="shared" si="0"/>
        <v>82</v>
      </c>
      <c r="E26" s="13" t="str">
        <f t="shared" si="1"/>
        <v>B</v>
      </c>
      <c r="F26" s="17">
        <f t="shared" si="2"/>
        <v>81</v>
      </c>
      <c r="G26" s="13" t="str">
        <f t="shared" si="3"/>
        <v>B</v>
      </c>
      <c r="H26" s="13" t="str">
        <f t="shared" si="4"/>
        <v xml:space="preserve">Memiliki kemampuan pemahaman proses masuk dan perkembangan penjajahan bangsa Eropa ke Indonesia, strategi perlawanan bangsa Indonesia terhadap penjajahan bangsa Eropa, Pergerakan nasional Indonesia, peranan tokoh tokoh nasional dan daerah, </v>
      </c>
      <c r="I26" s="8">
        <f t="shared" si="5"/>
        <v>78</v>
      </c>
      <c r="J26" s="13" t="str">
        <f t="shared" si="6"/>
        <v>C</v>
      </c>
      <c r="K26" s="20">
        <f t="shared" si="7"/>
        <v>86</v>
      </c>
      <c r="L26" s="13" t="str">
        <f t="shared" si="8"/>
        <v>B</v>
      </c>
      <c r="M26" s="8" t="str">
        <f t="shared" si="9"/>
        <v xml:space="preserve">Memiliki keterampilan proses masuk dan perkembangan penjajahan bangsa Eropa ke Indonesia, strategi perlawanan bangsa Indonesia terhadap penjajahan bangsa Eropa, Pergerakan nasional Indonesia, peranan tokoh tokoh nasional dan daerah, </v>
      </c>
      <c r="N26" s="7"/>
      <c r="O26" s="58">
        <v>77</v>
      </c>
      <c r="P26" s="58"/>
      <c r="Q26" s="2"/>
      <c r="R26" s="58">
        <v>86</v>
      </c>
      <c r="S26" s="58"/>
      <c r="T26" s="2"/>
      <c r="U26" s="58"/>
      <c r="V26" s="58"/>
      <c r="W26" s="2"/>
      <c r="X26" s="58"/>
      <c r="Y26" s="58"/>
      <c r="Z26" s="2"/>
      <c r="AA26" s="58"/>
      <c r="AB26" s="58"/>
      <c r="AC26" s="2"/>
      <c r="AD26" s="29">
        <f t="shared" si="10"/>
        <v>82</v>
      </c>
      <c r="AE26" s="58">
        <v>80</v>
      </c>
      <c r="AF26" s="58"/>
      <c r="AG26" s="2"/>
      <c r="AH26" s="58">
        <v>80</v>
      </c>
      <c r="AI26" s="58"/>
      <c r="AJ26" s="2"/>
      <c r="AK26" s="58"/>
      <c r="AL26" s="58"/>
      <c r="AM26" s="2"/>
      <c r="AN26" s="58"/>
      <c r="AO26" s="58"/>
      <c r="AP26" s="2"/>
      <c r="AQ26" s="58"/>
      <c r="AR26" s="58"/>
      <c r="AS26" s="2"/>
      <c r="AT26" s="58">
        <v>80</v>
      </c>
      <c r="AU26" s="31">
        <f t="shared" si="11"/>
        <v>80.599999999999994</v>
      </c>
      <c r="AV26" s="32">
        <f t="shared" si="12"/>
        <v>81</v>
      </c>
      <c r="AW26" s="35"/>
      <c r="AX26" s="58"/>
      <c r="AY26" s="58"/>
      <c r="AZ26" s="2">
        <v>85</v>
      </c>
      <c r="BA26" s="58"/>
      <c r="BB26" s="58"/>
      <c r="BC26" s="2">
        <v>70</v>
      </c>
      <c r="BD26" s="58"/>
      <c r="BE26" s="58"/>
      <c r="BF26" s="2"/>
      <c r="BG26" s="58"/>
      <c r="BH26" s="58"/>
      <c r="BI26" s="2"/>
      <c r="BJ26" s="58"/>
      <c r="BK26" s="58"/>
      <c r="BL26" s="2"/>
      <c r="BM26" s="29">
        <f t="shared" si="13"/>
        <v>85</v>
      </c>
      <c r="BN26" s="29">
        <f t="shared" si="14"/>
        <v>70</v>
      </c>
      <c r="BO26" s="29" t="str">
        <f t="shared" si="15"/>
        <v/>
      </c>
      <c r="BP26" s="29" t="str">
        <f t="shared" si="16"/>
        <v/>
      </c>
      <c r="BQ26" s="29" t="str">
        <f t="shared" si="17"/>
        <v/>
      </c>
      <c r="BR26" s="29">
        <f t="shared" si="18"/>
        <v>78</v>
      </c>
      <c r="BS26" s="58">
        <v>92</v>
      </c>
      <c r="BT26" s="58"/>
      <c r="BU26" s="2"/>
      <c r="BV26" s="58">
        <v>87</v>
      </c>
      <c r="BW26" s="58"/>
      <c r="BX26" s="2"/>
      <c r="BY26" s="58"/>
      <c r="BZ26" s="58"/>
      <c r="CA26" s="2"/>
      <c r="CB26" s="58"/>
      <c r="CC26" s="58"/>
      <c r="CD26" s="2"/>
      <c r="CE26" s="58"/>
      <c r="CF26" s="58"/>
      <c r="CG26" s="2"/>
      <c r="CH26" s="29">
        <f t="shared" si="19"/>
        <v>92</v>
      </c>
      <c r="CI26" s="29">
        <f t="shared" si="20"/>
        <v>87</v>
      </c>
      <c r="CJ26" s="29" t="str">
        <f t="shared" si="21"/>
        <v/>
      </c>
      <c r="CK26" s="29" t="str">
        <f t="shared" si="22"/>
        <v/>
      </c>
      <c r="CL26" s="29" t="str">
        <f t="shared" si="23"/>
        <v/>
      </c>
      <c r="CM26" s="31">
        <f t="shared" si="24"/>
        <v>85.666666666666671</v>
      </c>
      <c r="CN26" s="32">
        <f t="shared" si="25"/>
        <v>86</v>
      </c>
      <c r="CO26" s="35"/>
      <c r="CP26" s="58">
        <v>8</v>
      </c>
      <c r="CQ26" s="45" t="str">
        <f t="shared" si="26"/>
        <v xml:space="preserve">Memiliki kemampuan pemahaman proses masuk dan perkembangan penjajahan bangsa Eropa ke Indonesia, strategi perlawanan bangsa Indonesia terhadap penjajahan bangsa Eropa, Pergerakan nasional Indonesia, peranan tokoh tokoh nasional dan daerah, </v>
      </c>
      <c r="CR26" s="35"/>
      <c r="CS26" s="58">
        <v>8</v>
      </c>
      <c r="CT26" s="45" t="str">
        <f t="shared" si="27"/>
        <v xml:space="preserve">Memiliki keterampilan proses masuk dan perkembangan penjajahan bangsa Eropa ke Indonesia, strategi perlawanan bangsa Indonesia terhadap penjajahan bangsa Eropa, Pergerakan nasional Indonesia, peranan tokoh tokoh nasional dan daerah, </v>
      </c>
      <c r="CU26" s="7"/>
      <c r="CV26" s="47">
        <v>4</v>
      </c>
      <c r="CW26" s="58"/>
      <c r="CX26" s="7">
        <v>7794</v>
      </c>
      <c r="CY26" s="51" t="s">
        <v>51</v>
      </c>
      <c r="CZ26" s="55" t="s">
        <v>52</v>
      </c>
      <c r="DA26" s="55" t="s">
        <v>53</v>
      </c>
      <c r="DE26" s="3">
        <v>4</v>
      </c>
      <c r="DF26" s="3" t="str">
        <f>(IF(CW24="","","Memiliki keterampilan "))&amp;(IF(CW23="","",CW23&amp;", "))&amp;(IF(CW24="","",CW24&amp;", "))&amp;(IF(CW25="","",CW25&amp;", "))&amp;(IF(CW27="","",CW27&amp;", "))&amp;(IF(CW28="","",CW28&amp;", "))&amp;(IF(CW29="","",CW29&amp;", "))&amp;(IF(CW30="","",CW30&amp;", "))&amp;(IF(CW31="","",CW31&amp;", "))&amp;(IF(CW32="","",CW32&amp;", "))&amp;(IF(CW26="","","Masih perlu peningkatan keterampilan "&amp;CW26&amp;"."))</f>
        <v xml:space="preserve">Memiliki keterampilan proses masuk dan perkembangan penjajahan bangsa Eropa ke Indonesia, strategi perlawanan bangsa Indonesia terhadap penjajahan bangsa Eropa, Pergerakan nasional Indonesia, peranan tokoh tokoh nasional dan daerah, </v>
      </c>
    </row>
    <row r="27" spans="1:110" x14ac:dyDescent="0.25">
      <c r="A27" s="8">
        <v>17</v>
      </c>
      <c r="B27" s="8">
        <v>129063</v>
      </c>
      <c r="C27" s="8" t="s">
        <v>73</v>
      </c>
      <c r="D27" s="8">
        <f t="shared" si="0"/>
        <v>85</v>
      </c>
      <c r="E27" s="13" t="str">
        <f t="shared" si="1"/>
        <v>B</v>
      </c>
      <c r="F27" s="17">
        <f t="shared" si="2"/>
        <v>81</v>
      </c>
      <c r="G27" s="13" t="str">
        <f t="shared" si="3"/>
        <v>B</v>
      </c>
      <c r="H27" s="13" t="str">
        <f t="shared" si="4"/>
        <v xml:space="preserve">Memiliki kemampuan pemahaman proses masuk dan perkembangan penjajahan bangsa Eropa ke Indonesia, strategi perlawanan bangsa Indonesia terhadap penjajahan bangsa Eropa, Pergerakan nasional Indonesia, peranan tokoh tokoh nasional dan daerah, </v>
      </c>
      <c r="I27" s="8">
        <f t="shared" si="5"/>
        <v>95</v>
      </c>
      <c r="J27" s="13" t="str">
        <f t="shared" si="6"/>
        <v>A</v>
      </c>
      <c r="K27" s="20">
        <f t="shared" si="7"/>
        <v>88</v>
      </c>
      <c r="L27" s="13" t="str">
        <f t="shared" si="8"/>
        <v>B</v>
      </c>
      <c r="M27" s="8" t="str">
        <f t="shared" si="9"/>
        <v xml:space="preserve">Memiliki keterampilan proses masuk dan perkembangan penjajahan bangsa Eropa ke Indonesia, strategi perlawanan bangsa Indonesia terhadap penjajahan bangsa Eropa, Pergerakan nasional Indonesia, peranan tokoh tokoh nasional dan daerah, </v>
      </c>
      <c r="N27" s="7"/>
      <c r="O27" s="58">
        <v>84.5</v>
      </c>
      <c r="P27" s="58"/>
      <c r="Q27" s="2"/>
      <c r="R27" s="58">
        <v>86</v>
      </c>
      <c r="S27" s="58"/>
      <c r="T27" s="2"/>
      <c r="U27" s="58"/>
      <c r="V27" s="58"/>
      <c r="W27" s="2"/>
      <c r="X27" s="58"/>
      <c r="Y27" s="58"/>
      <c r="Z27" s="2"/>
      <c r="AA27" s="58"/>
      <c r="AB27" s="58"/>
      <c r="AC27" s="2"/>
      <c r="AD27" s="29">
        <f t="shared" si="10"/>
        <v>85</v>
      </c>
      <c r="AE27" s="58">
        <v>80</v>
      </c>
      <c r="AF27" s="58"/>
      <c r="AG27" s="2"/>
      <c r="AH27" s="58">
        <v>80</v>
      </c>
      <c r="AI27" s="58"/>
      <c r="AJ27" s="2"/>
      <c r="AK27" s="58"/>
      <c r="AL27" s="58"/>
      <c r="AM27" s="2"/>
      <c r="AN27" s="58"/>
      <c r="AO27" s="58"/>
      <c r="AP27" s="2"/>
      <c r="AQ27" s="58"/>
      <c r="AR27" s="58"/>
      <c r="AS27" s="2"/>
      <c r="AT27" s="58">
        <v>75</v>
      </c>
      <c r="AU27" s="31">
        <f t="shared" si="11"/>
        <v>81.099999999999994</v>
      </c>
      <c r="AV27" s="32">
        <f t="shared" si="12"/>
        <v>81</v>
      </c>
      <c r="AW27" s="35"/>
      <c r="AX27" s="58"/>
      <c r="AY27" s="58"/>
      <c r="AZ27" s="2">
        <v>95</v>
      </c>
      <c r="BA27" s="58"/>
      <c r="BB27" s="58"/>
      <c r="BC27" s="2">
        <v>95</v>
      </c>
      <c r="BD27" s="58"/>
      <c r="BE27" s="58"/>
      <c r="BF27" s="2"/>
      <c r="BG27" s="58"/>
      <c r="BH27" s="58"/>
      <c r="BI27" s="2"/>
      <c r="BJ27" s="58"/>
      <c r="BK27" s="58"/>
      <c r="BL27" s="2"/>
      <c r="BM27" s="29">
        <f t="shared" si="13"/>
        <v>95</v>
      </c>
      <c r="BN27" s="29">
        <f t="shared" si="14"/>
        <v>95</v>
      </c>
      <c r="BO27" s="29" t="str">
        <f t="shared" si="15"/>
        <v/>
      </c>
      <c r="BP27" s="29" t="str">
        <f t="shared" si="16"/>
        <v/>
      </c>
      <c r="BQ27" s="29" t="str">
        <f t="shared" si="17"/>
        <v/>
      </c>
      <c r="BR27" s="29">
        <f t="shared" si="18"/>
        <v>95</v>
      </c>
      <c r="BS27" s="58">
        <v>100</v>
      </c>
      <c r="BT27" s="58"/>
      <c r="BU27" s="2"/>
      <c r="BV27" s="58">
        <v>70</v>
      </c>
      <c r="BW27" s="58"/>
      <c r="BX27" s="2"/>
      <c r="BY27" s="58"/>
      <c r="BZ27" s="58"/>
      <c r="CA27" s="2"/>
      <c r="CB27" s="58"/>
      <c r="CC27" s="58"/>
      <c r="CD27" s="2"/>
      <c r="CE27" s="58"/>
      <c r="CF27" s="58"/>
      <c r="CG27" s="2"/>
      <c r="CH27" s="29">
        <f t="shared" si="19"/>
        <v>100</v>
      </c>
      <c r="CI27" s="29">
        <f t="shared" si="20"/>
        <v>70</v>
      </c>
      <c r="CJ27" s="29" t="str">
        <f t="shared" si="21"/>
        <v/>
      </c>
      <c r="CK27" s="29" t="str">
        <f t="shared" si="22"/>
        <v/>
      </c>
      <c r="CL27" s="29" t="str">
        <f t="shared" si="23"/>
        <v/>
      </c>
      <c r="CM27" s="31">
        <f t="shared" si="24"/>
        <v>88.333333333333329</v>
      </c>
      <c r="CN27" s="32">
        <f t="shared" si="25"/>
        <v>88</v>
      </c>
      <c r="CO27" s="35"/>
      <c r="CP27" s="58">
        <v>8</v>
      </c>
      <c r="CQ27" s="45" t="str">
        <f t="shared" si="26"/>
        <v xml:space="preserve">Memiliki kemampuan pemahaman proses masuk dan perkembangan penjajahan bangsa Eropa ke Indonesia, strategi perlawanan bangsa Indonesia terhadap penjajahan bangsa Eropa, Pergerakan nasional Indonesia, peranan tokoh tokoh nasional dan daerah, </v>
      </c>
      <c r="CR27" s="35"/>
      <c r="CS27" s="58">
        <v>8</v>
      </c>
      <c r="CT27" s="45" t="str">
        <f t="shared" si="27"/>
        <v xml:space="preserve">Memiliki keterampilan proses masuk dan perkembangan penjajahan bangsa Eropa ke Indonesia, strategi perlawanan bangsa Indonesia terhadap penjajahan bangsa Eropa, Pergerakan nasional Indonesia, peranan tokoh tokoh nasional dan daerah, </v>
      </c>
      <c r="CU27" s="7"/>
      <c r="CV27" s="47">
        <v>5</v>
      </c>
      <c r="CW27" s="58"/>
      <c r="CX27" s="7">
        <v>7795</v>
      </c>
      <c r="CY27" s="49">
        <v>0</v>
      </c>
      <c r="CZ27" s="53">
        <v>69</v>
      </c>
      <c r="DA27" s="56" t="s">
        <v>55</v>
      </c>
      <c r="DE27" s="3">
        <v>5</v>
      </c>
      <c r="DF27" s="3" t="str">
        <f>(IF(CW24="","","Memiliki keterampilan "))&amp;(IF(CW23="","",CW23&amp;", "))&amp;(IF(CW24="","",CW24&amp;", "))&amp;(IF(CW25="","",CW25&amp;", "))&amp;(IF(CW26="","",CW26&amp;", "))&amp;(IF(CW28="","",CW28&amp;", "))&amp;(IF(CW29="","",CW29&amp;", "))&amp;(IF(CW30="","",CW30&amp;", "))&amp;(IF(CW31="","",CW31&amp;", "))&amp;(IF(CW32="","",CW32&amp;", "))&amp;(IF(CW27="","","Masih perlu peningkatan keterampilan "&amp;CW27&amp;"."))</f>
        <v xml:space="preserve">Memiliki keterampilan proses masuk dan perkembangan penjajahan bangsa Eropa ke Indonesia, strategi perlawanan bangsa Indonesia terhadap penjajahan bangsa Eropa, Pergerakan nasional Indonesia, peranan tokoh tokoh nasional dan daerah, </v>
      </c>
    </row>
    <row r="28" spans="1:110" x14ac:dyDescent="0.25">
      <c r="A28" s="8">
        <v>18</v>
      </c>
      <c r="B28" s="8">
        <v>129079</v>
      </c>
      <c r="C28" s="8" t="s">
        <v>74</v>
      </c>
      <c r="D28" s="8">
        <f t="shared" si="0"/>
        <v>93</v>
      </c>
      <c r="E28" s="13" t="str">
        <f t="shared" si="1"/>
        <v>A</v>
      </c>
      <c r="F28" s="17">
        <f t="shared" si="2"/>
        <v>86</v>
      </c>
      <c r="G28" s="13" t="str">
        <f t="shared" si="3"/>
        <v>B</v>
      </c>
      <c r="H28" s="13" t="str">
        <f t="shared" si="4"/>
        <v xml:space="preserve">Memiliki kemampuan pemahaman proses masuk dan perkembangan penjajahan bangsa Eropa ke Indonesia, strategi perlawanan bangsa Indonesia terhadap penjajahan bangsa Eropa, Pergerakan nasional Indonesia, peranan tokoh tokoh nasional dan daerah, </v>
      </c>
      <c r="I28" s="8">
        <f t="shared" si="5"/>
        <v>95</v>
      </c>
      <c r="J28" s="13" t="str">
        <f t="shared" si="6"/>
        <v>A</v>
      </c>
      <c r="K28" s="20">
        <f t="shared" si="7"/>
        <v>88</v>
      </c>
      <c r="L28" s="13" t="str">
        <f t="shared" si="8"/>
        <v>B</v>
      </c>
      <c r="M28" s="8" t="str">
        <f t="shared" si="9"/>
        <v xml:space="preserve">Memiliki keterampilan proses masuk dan perkembangan penjajahan bangsa Eropa ke Indonesia, strategi perlawanan bangsa Indonesia terhadap penjajahan bangsa Eropa, Pergerakan nasional Indonesia, peranan tokoh tokoh nasional dan daerah, </v>
      </c>
      <c r="N28" s="7"/>
      <c r="O28" s="58">
        <v>89.5</v>
      </c>
      <c r="P28" s="58"/>
      <c r="Q28" s="2"/>
      <c r="R28" s="58">
        <v>96</v>
      </c>
      <c r="S28" s="58"/>
      <c r="T28" s="2"/>
      <c r="U28" s="58"/>
      <c r="V28" s="58"/>
      <c r="W28" s="2"/>
      <c r="X28" s="58"/>
      <c r="Y28" s="58"/>
      <c r="Z28" s="2"/>
      <c r="AA28" s="58"/>
      <c r="AB28" s="58"/>
      <c r="AC28" s="2"/>
      <c r="AD28" s="29">
        <f t="shared" si="10"/>
        <v>93</v>
      </c>
      <c r="AE28" s="58">
        <v>80</v>
      </c>
      <c r="AF28" s="58"/>
      <c r="AG28" s="2"/>
      <c r="AH28" s="58">
        <v>80</v>
      </c>
      <c r="AI28" s="58"/>
      <c r="AJ28" s="2"/>
      <c r="AK28" s="58"/>
      <c r="AL28" s="58"/>
      <c r="AM28" s="2"/>
      <c r="AN28" s="58"/>
      <c r="AO28" s="58"/>
      <c r="AP28" s="2"/>
      <c r="AQ28" s="58"/>
      <c r="AR28" s="58"/>
      <c r="AS28" s="2"/>
      <c r="AT28" s="58">
        <v>85</v>
      </c>
      <c r="AU28" s="31">
        <f t="shared" si="11"/>
        <v>86.1</v>
      </c>
      <c r="AV28" s="32">
        <f t="shared" si="12"/>
        <v>86</v>
      </c>
      <c r="AW28" s="35"/>
      <c r="AX28" s="58"/>
      <c r="AY28" s="58"/>
      <c r="AZ28" s="2">
        <v>95</v>
      </c>
      <c r="BA28" s="58"/>
      <c r="BB28" s="58"/>
      <c r="BC28" s="2">
        <v>95</v>
      </c>
      <c r="BD28" s="58"/>
      <c r="BE28" s="58"/>
      <c r="BF28" s="2"/>
      <c r="BG28" s="58"/>
      <c r="BH28" s="58"/>
      <c r="BI28" s="2"/>
      <c r="BJ28" s="58"/>
      <c r="BK28" s="58"/>
      <c r="BL28" s="2"/>
      <c r="BM28" s="29">
        <f t="shared" si="13"/>
        <v>95</v>
      </c>
      <c r="BN28" s="29">
        <f t="shared" si="14"/>
        <v>95</v>
      </c>
      <c r="BO28" s="29" t="str">
        <f t="shared" si="15"/>
        <v/>
      </c>
      <c r="BP28" s="29" t="str">
        <f t="shared" si="16"/>
        <v/>
      </c>
      <c r="BQ28" s="29" t="str">
        <f t="shared" si="17"/>
        <v/>
      </c>
      <c r="BR28" s="29">
        <f t="shared" si="18"/>
        <v>95</v>
      </c>
      <c r="BS28" s="58">
        <v>94</v>
      </c>
      <c r="BT28" s="58"/>
      <c r="BU28" s="2"/>
      <c r="BV28" s="58">
        <v>75</v>
      </c>
      <c r="BW28" s="58"/>
      <c r="BX28" s="2"/>
      <c r="BY28" s="58"/>
      <c r="BZ28" s="58"/>
      <c r="CA28" s="2"/>
      <c r="CB28" s="58"/>
      <c r="CC28" s="58"/>
      <c r="CD28" s="2"/>
      <c r="CE28" s="58"/>
      <c r="CF28" s="58"/>
      <c r="CG28" s="2"/>
      <c r="CH28" s="29">
        <f t="shared" si="19"/>
        <v>94</v>
      </c>
      <c r="CI28" s="29">
        <f t="shared" si="20"/>
        <v>75</v>
      </c>
      <c r="CJ28" s="29" t="str">
        <f t="shared" si="21"/>
        <v/>
      </c>
      <c r="CK28" s="29" t="str">
        <f t="shared" si="22"/>
        <v/>
      </c>
      <c r="CL28" s="29" t="str">
        <f t="shared" si="23"/>
        <v/>
      </c>
      <c r="CM28" s="31">
        <f t="shared" si="24"/>
        <v>88</v>
      </c>
      <c r="CN28" s="32">
        <f t="shared" si="25"/>
        <v>88</v>
      </c>
      <c r="CO28" s="35"/>
      <c r="CP28" s="58">
        <v>8</v>
      </c>
      <c r="CQ28" s="45" t="str">
        <f t="shared" si="26"/>
        <v xml:space="preserve">Memiliki kemampuan pemahaman proses masuk dan perkembangan penjajahan bangsa Eropa ke Indonesia, strategi perlawanan bangsa Indonesia terhadap penjajahan bangsa Eropa, Pergerakan nasional Indonesia, peranan tokoh tokoh nasional dan daerah, </v>
      </c>
      <c r="CR28" s="35"/>
      <c r="CS28" s="58">
        <v>8</v>
      </c>
      <c r="CT28" s="45" t="str">
        <f t="shared" si="27"/>
        <v xml:space="preserve">Memiliki keterampilan proses masuk dan perkembangan penjajahan bangsa Eropa ke Indonesia, strategi perlawanan bangsa Indonesia terhadap penjajahan bangsa Eropa, Pergerakan nasional Indonesia, peranan tokoh tokoh nasional dan daerah, </v>
      </c>
      <c r="CU28" s="7"/>
      <c r="CV28" s="47">
        <v>6</v>
      </c>
      <c r="CW28" s="58" t="s">
        <v>167</v>
      </c>
      <c r="CX28" s="7">
        <v>7796</v>
      </c>
      <c r="CY28" s="49">
        <v>70</v>
      </c>
      <c r="CZ28" s="54">
        <v>79</v>
      </c>
      <c r="DA28" s="57" t="s">
        <v>57</v>
      </c>
      <c r="DE28" s="3">
        <v>6</v>
      </c>
      <c r="DF28" s="3" t="str">
        <f>(IF(CW24="","","Memiliki keterampilan "))&amp;(IF(CW23="","",CW23&amp;", "))&amp;(IF(CW24="","",CW24&amp;", "))&amp;(IF(CW25="","",CW25&amp;", "))&amp;(IF(CW26="","",CW26&amp;", "))&amp;(IF(CW27="","",CW27&amp;", "))&amp;(IF(CW29="","",CW29&amp;", "))&amp;(IF(CW30="","",CW30&amp;", "))&amp;(IF(CW31="","",CW31&amp;", "))&amp;(IF(CW32="","",CW32&amp;", "))&amp;(IF(CW28="","","Masih perlu peningkatan keterampilan "&amp;CW28&amp;"."))</f>
        <v>Memiliki keterampilan proses masuk dan perkembangan penjajahan bangsa Eropa ke Indonesia, strategi perlawanan bangsa Indonesia terhadap penjajahan bangsa Eropa, peranan tokoh tokoh nasional dan daerah, Masih perlu peningkatan keterampilan Pergerakan nasional Indonesia.</v>
      </c>
    </row>
    <row r="29" spans="1:110" x14ac:dyDescent="0.25">
      <c r="A29" s="8">
        <v>19</v>
      </c>
      <c r="B29" s="8">
        <v>129095</v>
      </c>
      <c r="C29" s="8" t="s">
        <v>75</v>
      </c>
      <c r="D29" s="8">
        <f t="shared" si="0"/>
        <v>82</v>
      </c>
      <c r="E29" s="13" t="str">
        <f t="shared" si="1"/>
        <v>B</v>
      </c>
      <c r="F29" s="17">
        <f t="shared" si="2"/>
        <v>80</v>
      </c>
      <c r="G29" s="13" t="str">
        <f t="shared" si="3"/>
        <v>B</v>
      </c>
      <c r="H29" s="13" t="str">
        <f t="shared" si="4"/>
        <v xml:space="preserve">Memiliki kemampuan pemahaman proses masuk dan perkembangan penjajahan bangsa Eropa ke Indonesia, strategi perlawanan bangsa Indonesia terhadap penjajahan bangsa Eropa, Pergerakan nasional Indonesia, peranan tokoh tokoh nasional dan daerah, </v>
      </c>
      <c r="I29" s="8">
        <f t="shared" si="5"/>
        <v>88</v>
      </c>
      <c r="J29" s="13" t="str">
        <f t="shared" si="6"/>
        <v>B</v>
      </c>
      <c r="K29" s="20">
        <f t="shared" si="7"/>
        <v>87</v>
      </c>
      <c r="L29" s="13" t="str">
        <f t="shared" si="8"/>
        <v>B</v>
      </c>
      <c r="M29" s="8" t="str">
        <f t="shared" si="9"/>
        <v xml:space="preserve">Memiliki keterampilan proses masuk dan perkembangan penjajahan bangsa Eropa ke Indonesia, strategi perlawanan bangsa Indonesia terhadap penjajahan bangsa Eropa, Pergerakan nasional Indonesia, peranan tokoh tokoh nasional dan daerah, </v>
      </c>
      <c r="N29" s="7"/>
      <c r="O29" s="58">
        <v>77</v>
      </c>
      <c r="P29" s="58"/>
      <c r="Q29" s="2"/>
      <c r="R29" s="58">
        <v>86</v>
      </c>
      <c r="S29" s="58"/>
      <c r="T29" s="2"/>
      <c r="U29" s="58"/>
      <c r="V29" s="58"/>
      <c r="W29" s="2"/>
      <c r="X29" s="58"/>
      <c r="Y29" s="58"/>
      <c r="Z29" s="2"/>
      <c r="AA29" s="58"/>
      <c r="AB29" s="58"/>
      <c r="AC29" s="2"/>
      <c r="AD29" s="29">
        <f t="shared" si="10"/>
        <v>82</v>
      </c>
      <c r="AE29" s="58">
        <v>80</v>
      </c>
      <c r="AF29" s="58"/>
      <c r="AG29" s="2"/>
      <c r="AH29" s="58">
        <v>80</v>
      </c>
      <c r="AI29" s="58"/>
      <c r="AJ29" s="2"/>
      <c r="AK29" s="58"/>
      <c r="AL29" s="58"/>
      <c r="AM29" s="2"/>
      <c r="AN29" s="58"/>
      <c r="AO29" s="58"/>
      <c r="AP29" s="2"/>
      <c r="AQ29" s="58"/>
      <c r="AR29" s="58"/>
      <c r="AS29" s="2"/>
      <c r="AT29" s="58">
        <v>77</v>
      </c>
      <c r="AU29" s="31">
        <f t="shared" si="11"/>
        <v>80</v>
      </c>
      <c r="AV29" s="32">
        <f t="shared" si="12"/>
        <v>80</v>
      </c>
      <c r="AW29" s="35"/>
      <c r="AX29" s="58"/>
      <c r="AY29" s="58"/>
      <c r="AZ29" s="2">
        <v>85</v>
      </c>
      <c r="BA29" s="58"/>
      <c r="BB29" s="58"/>
      <c r="BC29" s="2">
        <v>90</v>
      </c>
      <c r="BD29" s="58"/>
      <c r="BE29" s="58"/>
      <c r="BF29" s="2"/>
      <c r="BG29" s="58"/>
      <c r="BH29" s="58"/>
      <c r="BI29" s="2"/>
      <c r="BJ29" s="58"/>
      <c r="BK29" s="58"/>
      <c r="BL29" s="2"/>
      <c r="BM29" s="29">
        <f t="shared" si="13"/>
        <v>85</v>
      </c>
      <c r="BN29" s="29">
        <f t="shared" si="14"/>
        <v>90</v>
      </c>
      <c r="BO29" s="29" t="str">
        <f t="shared" si="15"/>
        <v/>
      </c>
      <c r="BP29" s="29" t="str">
        <f t="shared" si="16"/>
        <v/>
      </c>
      <c r="BQ29" s="29" t="str">
        <f t="shared" si="17"/>
        <v/>
      </c>
      <c r="BR29" s="29">
        <f t="shared" si="18"/>
        <v>88</v>
      </c>
      <c r="BS29" s="58">
        <v>98</v>
      </c>
      <c r="BT29" s="58"/>
      <c r="BU29" s="2"/>
      <c r="BV29" s="58">
        <v>75</v>
      </c>
      <c r="BW29" s="58"/>
      <c r="BX29" s="2"/>
      <c r="BY29" s="58"/>
      <c r="BZ29" s="58"/>
      <c r="CA29" s="2"/>
      <c r="CB29" s="58"/>
      <c r="CC29" s="58"/>
      <c r="CD29" s="2"/>
      <c r="CE29" s="58"/>
      <c r="CF29" s="58"/>
      <c r="CG29" s="2"/>
      <c r="CH29" s="29">
        <f t="shared" si="19"/>
        <v>98</v>
      </c>
      <c r="CI29" s="29">
        <f t="shared" si="20"/>
        <v>75</v>
      </c>
      <c r="CJ29" s="29" t="str">
        <f t="shared" si="21"/>
        <v/>
      </c>
      <c r="CK29" s="29" t="str">
        <f t="shared" si="22"/>
        <v/>
      </c>
      <c r="CL29" s="29" t="str">
        <f t="shared" si="23"/>
        <v/>
      </c>
      <c r="CM29" s="31">
        <f t="shared" si="24"/>
        <v>87</v>
      </c>
      <c r="CN29" s="32">
        <f t="shared" si="25"/>
        <v>87</v>
      </c>
      <c r="CO29" s="35"/>
      <c r="CP29" s="58">
        <v>8</v>
      </c>
      <c r="CQ29" s="45" t="str">
        <f t="shared" si="26"/>
        <v xml:space="preserve">Memiliki kemampuan pemahaman proses masuk dan perkembangan penjajahan bangsa Eropa ke Indonesia, strategi perlawanan bangsa Indonesia terhadap penjajahan bangsa Eropa, Pergerakan nasional Indonesia, peranan tokoh tokoh nasional dan daerah, </v>
      </c>
      <c r="CR29" s="35"/>
      <c r="CS29" s="58">
        <v>8</v>
      </c>
      <c r="CT29" s="45" t="str">
        <f t="shared" si="27"/>
        <v xml:space="preserve">Memiliki keterampilan proses masuk dan perkembangan penjajahan bangsa Eropa ke Indonesia, strategi perlawanan bangsa Indonesia terhadap penjajahan bangsa Eropa, Pergerakan nasional Indonesia, peranan tokoh tokoh nasional dan daerah, </v>
      </c>
      <c r="CU29" s="7"/>
      <c r="CV29" s="47">
        <v>7</v>
      </c>
      <c r="CW29" s="58" t="s">
        <v>168</v>
      </c>
      <c r="CX29" s="7">
        <v>7797</v>
      </c>
      <c r="CY29" s="49">
        <v>80</v>
      </c>
      <c r="CZ29" s="54">
        <v>89</v>
      </c>
      <c r="DA29" s="57" t="s">
        <v>59</v>
      </c>
      <c r="DE29" s="3">
        <v>7</v>
      </c>
      <c r="DF29" s="3" t="str">
        <f>(IF(CW24="","","Memiliki keterampilan "))&amp;(IF(CW23="","",CW23&amp;", "))&amp;(IF(CW24="","",CW24&amp;", "))&amp;(IF(CW25="","",CW25&amp;", "))&amp;(IF(CW26="","",CW26&amp;", "))&amp;(IF(CW27="","",CW27&amp;", "))&amp;(IF(CW28="","",CW28&amp;", "))&amp;(IF(CW30="","",CW30&amp;", "))&amp;(IF(CW31="","",CW31&amp;", "))&amp;(IF(CW32="","",CW32&amp;", "))&amp;(IF(CW29="","","Masih perlu peningkatan keterampilan "&amp;CW29&amp;"."))</f>
        <v>Memiliki keterampilan proses masuk dan perkembangan penjajahan bangsa Eropa ke Indonesia, strategi perlawanan bangsa Indonesia terhadap penjajahan bangsa Eropa, Pergerakan nasional Indonesia, Masih perlu peningkatan keterampilan peranan tokoh tokoh nasional dan daerah.</v>
      </c>
    </row>
    <row r="30" spans="1:110" x14ac:dyDescent="0.25">
      <c r="A30" s="8">
        <v>20</v>
      </c>
      <c r="B30" s="8">
        <v>129111</v>
      </c>
      <c r="C30" s="8" t="s">
        <v>76</v>
      </c>
      <c r="D30" s="8">
        <f t="shared" si="0"/>
        <v>87</v>
      </c>
      <c r="E30" s="13" t="str">
        <f t="shared" si="1"/>
        <v>B</v>
      </c>
      <c r="F30" s="17">
        <f t="shared" si="2"/>
        <v>81</v>
      </c>
      <c r="G30" s="13" t="str">
        <f t="shared" si="3"/>
        <v>B</v>
      </c>
      <c r="H30" s="13" t="str">
        <f t="shared" si="4"/>
        <v xml:space="preserve">Memiliki kemampuan pemahaman proses masuk dan perkembangan penjajahan bangsa Eropa ke Indonesia, strategi perlawanan bangsa Indonesia terhadap penjajahan bangsa Eropa, Pergerakan nasional Indonesia, peranan tokoh tokoh nasional dan daerah, </v>
      </c>
      <c r="I30" s="8">
        <f t="shared" si="5"/>
        <v>78</v>
      </c>
      <c r="J30" s="13" t="str">
        <f t="shared" si="6"/>
        <v>C</v>
      </c>
      <c r="K30" s="20">
        <f t="shared" si="7"/>
        <v>87</v>
      </c>
      <c r="L30" s="13" t="str">
        <f t="shared" si="8"/>
        <v>B</v>
      </c>
      <c r="M30" s="8" t="str">
        <f t="shared" si="9"/>
        <v xml:space="preserve">Memiliki keterampilan proses masuk dan perkembangan penjajahan bangsa Eropa ke Indonesia, strategi perlawanan bangsa Indonesia terhadap penjajahan bangsa Eropa, Pergerakan nasional Indonesia, peranan tokoh tokoh nasional dan daerah, </v>
      </c>
      <c r="N30" s="7"/>
      <c r="O30" s="58">
        <v>77</v>
      </c>
      <c r="P30" s="58"/>
      <c r="Q30" s="2"/>
      <c r="R30" s="58">
        <v>96</v>
      </c>
      <c r="S30" s="58"/>
      <c r="T30" s="2"/>
      <c r="U30" s="58"/>
      <c r="V30" s="58"/>
      <c r="W30" s="2"/>
      <c r="X30" s="58"/>
      <c r="Y30" s="58"/>
      <c r="Z30" s="2"/>
      <c r="AA30" s="58"/>
      <c r="AB30" s="58"/>
      <c r="AC30" s="2"/>
      <c r="AD30" s="29">
        <f t="shared" si="10"/>
        <v>87</v>
      </c>
      <c r="AE30" s="58">
        <v>80</v>
      </c>
      <c r="AF30" s="58"/>
      <c r="AG30" s="2"/>
      <c r="AH30" s="58">
        <v>80</v>
      </c>
      <c r="AI30" s="58"/>
      <c r="AJ30" s="2"/>
      <c r="AK30" s="58"/>
      <c r="AL30" s="58"/>
      <c r="AM30" s="2"/>
      <c r="AN30" s="58"/>
      <c r="AO30" s="58"/>
      <c r="AP30" s="2"/>
      <c r="AQ30" s="58"/>
      <c r="AR30" s="58"/>
      <c r="AS30" s="2"/>
      <c r="AT30" s="58">
        <v>70</v>
      </c>
      <c r="AU30" s="31">
        <f t="shared" si="11"/>
        <v>80.599999999999994</v>
      </c>
      <c r="AV30" s="32">
        <f t="shared" si="12"/>
        <v>81</v>
      </c>
      <c r="AW30" s="35"/>
      <c r="AX30" s="58"/>
      <c r="AY30" s="58"/>
      <c r="AZ30" s="2">
        <v>85</v>
      </c>
      <c r="BA30" s="58"/>
      <c r="BB30" s="58"/>
      <c r="BC30" s="2">
        <v>70</v>
      </c>
      <c r="BD30" s="58"/>
      <c r="BE30" s="58"/>
      <c r="BF30" s="2"/>
      <c r="BG30" s="58"/>
      <c r="BH30" s="58"/>
      <c r="BI30" s="2"/>
      <c r="BJ30" s="58"/>
      <c r="BK30" s="58"/>
      <c r="BL30" s="2"/>
      <c r="BM30" s="29">
        <f t="shared" si="13"/>
        <v>85</v>
      </c>
      <c r="BN30" s="29">
        <f t="shared" si="14"/>
        <v>70</v>
      </c>
      <c r="BO30" s="29" t="str">
        <f t="shared" si="15"/>
        <v/>
      </c>
      <c r="BP30" s="29" t="str">
        <f t="shared" si="16"/>
        <v/>
      </c>
      <c r="BQ30" s="29" t="str">
        <f t="shared" si="17"/>
        <v/>
      </c>
      <c r="BR30" s="29">
        <f t="shared" si="18"/>
        <v>78</v>
      </c>
      <c r="BS30" s="58">
        <v>95</v>
      </c>
      <c r="BT30" s="58"/>
      <c r="BU30" s="2"/>
      <c r="BV30" s="58">
        <v>87</v>
      </c>
      <c r="BW30" s="58"/>
      <c r="BX30" s="2"/>
      <c r="BY30" s="58"/>
      <c r="BZ30" s="58"/>
      <c r="CA30" s="2"/>
      <c r="CB30" s="58"/>
      <c r="CC30" s="58"/>
      <c r="CD30" s="2"/>
      <c r="CE30" s="58"/>
      <c r="CF30" s="58"/>
      <c r="CG30" s="2"/>
      <c r="CH30" s="29">
        <f t="shared" si="19"/>
        <v>95</v>
      </c>
      <c r="CI30" s="29">
        <f t="shared" si="20"/>
        <v>87</v>
      </c>
      <c r="CJ30" s="29" t="str">
        <f t="shared" si="21"/>
        <v/>
      </c>
      <c r="CK30" s="29" t="str">
        <f t="shared" si="22"/>
        <v/>
      </c>
      <c r="CL30" s="29" t="str">
        <f t="shared" si="23"/>
        <v/>
      </c>
      <c r="CM30" s="31">
        <f t="shared" si="24"/>
        <v>86.666666666666671</v>
      </c>
      <c r="CN30" s="32">
        <f t="shared" si="25"/>
        <v>87</v>
      </c>
      <c r="CO30" s="35"/>
      <c r="CP30" s="58">
        <v>8</v>
      </c>
      <c r="CQ30" s="45" t="str">
        <f t="shared" si="26"/>
        <v xml:space="preserve">Memiliki kemampuan pemahaman proses masuk dan perkembangan penjajahan bangsa Eropa ke Indonesia, strategi perlawanan bangsa Indonesia terhadap penjajahan bangsa Eropa, Pergerakan nasional Indonesia, peranan tokoh tokoh nasional dan daerah, </v>
      </c>
      <c r="CR30" s="35"/>
      <c r="CS30" s="58">
        <v>8</v>
      </c>
      <c r="CT30" s="45" t="str">
        <f t="shared" si="27"/>
        <v xml:space="preserve">Memiliki keterampilan proses masuk dan perkembangan penjajahan bangsa Eropa ke Indonesia, strategi perlawanan bangsa Indonesia terhadap penjajahan bangsa Eropa, Pergerakan nasional Indonesia, peranan tokoh tokoh nasional dan daerah, </v>
      </c>
      <c r="CU30" s="7"/>
      <c r="CV30" s="47">
        <v>8</v>
      </c>
      <c r="CW30" s="58"/>
      <c r="CX30" s="7">
        <v>7798</v>
      </c>
      <c r="CY30" s="49">
        <v>90</v>
      </c>
      <c r="CZ30" s="54">
        <v>100</v>
      </c>
      <c r="DA30" s="57" t="s">
        <v>17</v>
      </c>
      <c r="DE30" s="3">
        <v>8</v>
      </c>
      <c r="DF30" s="3" t="str">
        <f>(IF(CW24="","","Memiliki keterampilan "))&amp;(IF(CW23="","",CW23&amp;", "))&amp;(IF(CW24="","",CW24&amp;", "))&amp;(IF(CW25="","",CW25&amp;", "))&amp;(IF(CW26="","",CW26&amp;", "))&amp;(IF(CW27="","",CW27&amp;", "))&amp;(IF(CW28="","",CW28&amp;", "))&amp;(IF(CW29="","",CW29&amp;", "))&amp;(IF(CW31="","",CW31&amp;", "))&amp;(IF(CW32="","",CW32&amp;", "))&amp;(IF(CW30="","","Masih perlu peningkatan keterampilan "&amp;CW30&amp;"."))</f>
        <v xml:space="preserve">Memiliki keterampilan proses masuk dan perkembangan penjajahan bangsa Eropa ke Indonesia, strategi perlawanan bangsa Indonesia terhadap penjajahan bangsa Eropa, Pergerakan nasional Indonesia, peranan tokoh tokoh nasional dan daerah, </v>
      </c>
    </row>
    <row r="31" spans="1:110" x14ac:dyDescent="0.25">
      <c r="A31" s="8">
        <v>21</v>
      </c>
      <c r="B31" s="8">
        <v>129127</v>
      </c>
      <c r="C31" s="8" t="s">
        <v>77</v>
      </c>
      <c r="D31" s="8">
        <f t="shared" si="0"/>
        <v>87</v>
      </c>
      <c r="E31" s="13" t="str">
        <f t="shared" si="1"/>
        <v>B</v>
      </c>
      <c r="F31" s="17">
        <f t="shared" si="2"/>
        <v>81</v>
      </c>
      <c r="G31" s="13" t="str">
        <f t="shared" si="3"/>
        <v>B</v>
      </c>
      <c r="H31" s="13" t="str">
        <f t="shared" si="4"/>
        <v xml:space="preserve">Memiliki kemampuan pemahaman proses masuk dan perkembangan penjajahan bangsa Eropa ke Indonesia, strategi perlawanan bangsa Indonesia terhadap penjajahan bangsa Eropa, Pergerakan nasional Indonesia, peranan tokoh tokoh nasional dan daerah, </v>
      </c>
      <c r="I31" s="8">
        <f t="shared" si="5"/>
        <v>90</v>
      </c>
      <c r="J31" s="13" t="str">
        <f t="shared" si="6"/>
        <v>A</v>
      </c>
      <c r="K31" s="20">
        <f t="shared" si="7"/>
        <v>88</v>
      </c>
      <c r="L31" s="13" t="str">
        <f t="shared" si="8"/>
        <v>B</v>
      </c>
      <c r="M31" s="8" t="str">
        <f t="shared" si="9"/>
        <v xml:space="preserve">Memiliki keterampilan proses masuk dan perkembangan penjajahan bangsa Eropa ke Indonesia, strategi perlawanan bangsa Indonesia terhadap penjajahan bangsa Eropa, Pergerakan nasional Indonesia, peranan tokoh tokoh nasional dan daerah, </v>
      </c>
      <c r="N31" s="7"/>
      <c r="O31" s="58">
        <v>77</v>
      </c>
      <c r="P31" s="58"/>
      <c r="Q31" s="2"/>
      <c r="R31" s="58">
        <v>96</v>
      </c>
      <c r="S31" s="58"/>
      <c r="T31" s="2"/>
      <c r="U31" s="58"/>
      <c r="V31" s="58"/>
      <c r="W31" s="2"/>
      <c r="X31" s="58"/>
      <c r="Y31" s="58"/>
      <c r="Z31" s="2"/>
      <c r="AA31" s="58"/>
      <c r="AB31" s="58"/>
      <c r="AC31" s="2"/>
      <c r="AD31" s="29">
        <f t="shared" si="10"/>
        <v>87</v>
      </c>
      <c r="AE31" s="58">
        <v>80</v>
      </c>
      <c r="AF31" s="58"/>
      <c r="AG31" s="2"/>
      <c r="AH31" s="58">
        <v>80</v>
      </c>
      <c r="AI31" s="58"/>
      <c r="AJ31" s="2"/>
      <c r="AK31" s="58"/>
      <c r="AL31" s="58"/>
      <c r="AM31" s="2"/>
      <c r="AN31" s="58"/>
      <c r="AO31" s="58"/>
      <c r="AP31" s="2"/>
      <c r="AQ31" s="58"/>
      <c r="AR31" s="58"/>
      <c r="AS31" s="2"/>
      <c r="AT31" s="58">
        <v>70</v>
      </c>
      <c r="AU31" s="31">
        <f t="shared" si="11"/>
        <v>80.599999999999994</v>
      </c>
      <c r="AV31" s="32">
        <f t="shared" si="12"/>
        <v>81</v>
      </c>
      <c r="AW31" s="35"/>
      <c r="AX31" s="58"/>
      <c r="AY31" s="58"/>
      <c r="AZ31" s="2">
        <v>85</v>
      </c>
      <c r="BA31" s="58"/>
      <c r="BB31" s="58"/>
      <c r="BC31" s="2">
        <v>95</v>
      </c>
      <c r="BD31" s="58"/>
      <c r="BE31" s="58"/>
      <c r="BF31" s="2"/>
      <c r="BG31" s="58"/>
      <c r="BH31" s="58"/>
      <c r="BI31" s="2"/>
      <c r="BJ31" s="58"/>
      <c r="BK31" s="58"/>
      <c r="BL31" s="2"/>
      <c r="BM31" s="29">
        <f t="shared" si="13"/>
        <v>85</v>
      </c>
      <c r="BN31" s="29">
        <f t="shared" si="14"/>
        <v>95</v>
      </c>
      <c r="BO31" s="29" t="str">
        <f t="shared" si="15"/>
        <v/>
      </c>
      <c r="BP31" s="29" t="str">
        <f t="shared" si="16"/>
        <v/>
      </c>
      <c r="BQ31" s="29" t="str">
        <f t="shared" si="17"/>
        <v/>
      </c>
      <c r="BR31" s="29">
        <f t="shared" si="18"/>
        <v>90</v>
      </c>
      <c r="BS31" s="58">
        <v>100</v>
      </c>
      <c r="BT31" s="58"/>
      <c r="BU31" s="2"/>
      <c r="BV31" s="58">
        <v>75</v>
      </c>
      <c r="BW31" s="58"/>
      <c r="BX31" s="2"/>
      <c r="BY31" s="58"/>
      <c r="BZ31" s="58"/>
      <c r="CA31" s="2"/>
      <c r="CB31" s="58"/>
      <c r="CC31" s="58"/>
      <c r="CD31" s="2"/>
      <c r="CE31" s="58"/>
      <c r="CF31" s="58"/>
      <c r="CG31" s="2"/>
      <c r="CH31" s="29">
        <f t="shared" si="19"/>
        <v>100</v>
      </c>
      <c r="CI31" s="29">
        <f t="shared" si="20"/>
        <v>75</v>
      </c>
      <c r="CJ31" s="29" t="str">
        <f t="shared" si="21"/>
        <v/>
      </c>
      <c r="CK31" s="29" t="str">
        <f t="shared" si="22"/>
        <v/>
      </c>
      <c r="CL31" s="29" t="str">
        <f t="shared" si="23"/>
        <v/>
      </c>
      <c r="CM31" s="31">
        <f t="shared" si="24"/>
        <v>88.333333333333329</v>
      </c>
      <c r="CN31" s="32">
        <f t="shared" si="25"/>
        <v>88</v>
      </c>
      <c r="CO31" s="35"/>
      <c r="CP31" s="58">
        <v>8</v>
      </c>
      <c r="CQ31" s="45" t="str">
        <f t="shared" si="26"/>
        <v xml:space="preserve">Memiliki kemampuan pemahaman proses masuk dan perkembangan penjajahan bangsa Eropa ke Indonesia, strategi perlawanan bangsa Indonesia terhadap penjajahan bangsa Eropa, Pergerakan nasional Indonesia, peranan tokoh tokoh nasional dan daerah, </v>
      </c>
      <c r="CR31" s="35"/>
      <c r="CS31" s="58">
        <v>8</v>
      </c>
      <c r="CT31" s="45" t="str">
        <f t="shared" si="27"/>
        <v xml:space="preserve">Memiliki keterampilan proses masuk dan perkembangan penjajahan bangsa Eropa ke Indonesia, strategi perlawanan bangsa Indonesia terhadap penjajahan bangsa Eropa, Pergerakan nasional Indonesia, peranan tokoh tokoh nasional dan daerah, </v>
      </c>
      <c r="CU31" s="7"/>
      <c r="CV31" s="47">
        <v>9</v>
      </c>
      <c r="CW31" s="58"/>
      <c r="CX31" s="7">
        <v>7799</v>
      </c>
      <c r="CY31" s="7"/>
      <c r="CZ31" s="7"/>
      <c r="DA31" s="7"/>
      <c r="DE31" s="3">
        <v>9</v>
      </c>
      <c r="DF31" s="3" t="str">
        <f>(IF(CW24="","","Memiliki keterampilan "))&amp;(IF(CW23="","",CW23&amp;", "))&amp;(IF(CW24="","",CW24&amp;", "))&amp;(IF(CW25="","",CW25&amp;", "))&amp;(IF(CW26="","",CW26&amp;", "))&amp;(IF(CW27="","",CW27&amp;", "))&amp;(IF(CW28="","",CW28&amp;", "))&amp;(IF(CW29="","",CW29&amp;", "))&amp;(IF(CW30="","",CW30&amp;", "))&amp;(IF(CW32="","",CW32&amp;", "))&amp;(IF(CW31="","","Masih perlu peningkatan keterampilan "&amp;CW31&amp;"."))</f>
        <v xml:space="preserve">Memiliki keterampilan proses masuk dan perkembangan penjajahan bangsa Eropa ke Indonesia, strategi perlawanan bangsa Indonesia terhadap penjajahan bangsa Eropa, Pergerakan nasional Indonesia, peranan tokoh tokoh nasional dan daerah, </v>
      </c>
    </row>
    <row r="32" spans="1:110" x14ac:dyDescent="0.25">
      <c r="A32" s="8">
        <v>22</v>
      </c>
      <c r="B32" s="8">
        <v>129143</v>
      </c>
      <c r="C32" s="8" t="s">
        <v>78</v>
      </c>
      <c r="D32" s="8">
        <f t="shared" si="0"/>
        <v>87</v>
      </c>
      <c r="E32" s="13" t="str">
        <f t="shared" si="1"/>
        <v>B</v>
      </c>
      <c r="F32" s="17">
        <f t="shared" si="2"/>
        <v>81</v>
      </c>
      <c r="G32" s="13" t="str">
        <f t="shared" si="3"/>
        <v>B</v>
      </c>
      <c r="H32" s="13" t="str">
        <f t="shared" si="4"/>
        <v xml:space="preserve">Memiliki kemampuan pemahaman proses masuk dan perkembangan penjajahan bangsa Eropa ke Indonesia, strategi perlawanan bangsa Indonesia terhadap penjajahan bangsa Eropa, Pergerakan nasional Indonesia, peranan tokoh tokoh nasional dan daerah, </v>
      </c>
      <c r="I32" s="8">
        <f t="shared" si="5"/>
        <v>95</v>
      </c>
      <c r="J32" s="13" t="str">
        <f t="shared" si="6"/>
        <v>A</v>
      </c>
      <c r="K32" s="20">
        <f t="shared" si="7"/>
        <v>88</v>
      </c>
      <c r="L32" s="13" t="str">
        <f t="shared" si="8"/>
        <v>B</v>
      </c>
      <c r="M32" s="8" t="str">
        <f t="shared" si="9"/>
        <v xml:space="preserve">Memiliki keterampilan proses masuk dan perkembangan penjajahan bangsa Eropa ke Indonesia, strategi perlawanan bangsa Indonesia terhadap penjajahan bangsa Eropa, Pergerakan nasional Indonesia, peranan tokoh tokoh nasional dan daerah, </v>
      </c>
      <c r="N32" s="7"/>
      <c r="O32" s="58">
        <v>87</v>
      </c>
      <c r="P32" s="58"/>
      <c r="Q32" s="2"/>
      <c r="R32" s="58">
        <v>86</v>
      </c>
      <c r="S32" s="58"/>
      <c r="T32" s="2"/>
      <c r="U32" s="58"/>
      <c r="V32" s="58"/>
      <c r="W32" s="2"/>
      <c r="X32" s="58"/>
      <c r="Y32" s="58"/>
      <c r="Z32" s="2"/>
      <c r="AA32" s="58"/>
      <c r="AB32" s="58"/>
      <c r="AC32" s="2"/>
      <c r="AD32" s="29">
        <f t="shared" si="10"/>
        <v>87</v>
      </c>
      <c r="AE32" s="58">
        <v>80</v>
      </c>
      <c r="AF32" s="58"/>
      <c r="AG32" s="2"/>
      <c r="AH32" s="58">
        <v>80</v>
      </c>
      <c r="AI32" s="58"/>
      <c r="AJ32" s="2"/>
      <c r="AK32" s="58"/>
      <c r="AL32" s="58"/>
      <c r="AM32" s="2"/>
      <c r="AN32" s="58"/>
      <c r="AO32" s="58"/>
      <c r="AP32" s="2"/>
      <c r="AQ32" s="58"/>
      <c r="AR32" s="58"/>
      <c r="AS32" s="2"/>
      <c r="AT32" s="58">
        <v>72</v>
      </c>
      <c r="AU32" s="31">
        <f t="shared" si="11"/>
        <v>81</v>
      </c>
      <c r="AV32" s="32">
        <f t="shared" si="12"/>
        <v>81</v>
      </c>
      <c r="AW32" s="35"/>
      <c r="AX32" s="58"/>
      <c r="AY32" s="58"/>
      <c r="AZ32" s="2">
        <v>95</v>
      </c>
      <c r="BA32" s="58"/>
      <c r="BB32" s="58"/>
      <c r="BC32" s="2">
        <v>95</v>
      </c>
      <c r="BD32" s="58"/>
      <c r="BE32" s="58"/>
      <c r="BF32" s="2"/>
      <c r="BG32" s="58"/>
      <c r="BH32" s="58"/>
      <c r="BI32" s="2"/>
      <c r="BJ32" s="58"/>
      <c r="BK32" s="58"/>
      <c r="BL32" s="2"/>
      <c r="BM32" s="29">
        <f t="shared" si="13"/>
        <v>95</v>
      </c>
      <c r="BN32" s="29">
        <f t="shared" si="14"/>
        <v>95</v>
      </c>
      <c r="BO32" s="29" t="str">
        <f t="shared" si="15"/>
        <v/>
      </c>
      <c r="BP32" s="29" t="str">
        <f t="shared" si="16"/>
        <v/>
      </c>
      <c r="BQ32" s="29" t="str">
        <f t="shared" si="17"/>
        <v/>
      </c>
      <c r="BR32" s="29">
        <f t="shared" si="18"/>
        <v>95</v>
      </c>
      <c r="BS32" s="58">
        <v>100</v>
      </c>
      <c r="BT32" s="58"/>
      <c r="BU32" s="2"/>
      <c r="BV32" s="58">
        <v>70</v>
      </c>
      <c r="BW32" s="58"/>
      <c r="BX32" s="2"/>
      <c r="BY32" s="58"/>
      <c r="BZ32" s="58"/>
      <c r="CA32" s="2"/>
      <c r="CB32" s="58"/>
      <c r="CC32" s="58"/>
      <c r="CD32" s="2"/>
      <c r="CE32" s="58"/>
      <c r="CF32" s="58"/>
      <c r="CG32" s="2"/>
      <c r="CH32" s="29">
        <f t="shared" si="19"/>
        <v>100</v>
      </c>
      <c r="CI32" s="29">
        <f t="shared" si="20"/>
        <v>70</v>
      </c>
      <c r="CJ32" s="29" t="str">
        <f t="shared" si="21"/>
        <v/>
      </c>
      <c r="CK32" s="29" t="str">
        <f t="shared" si="22"/>
        <v/>
      </c>
      <c r="CL32" s="29" t="str">
        <f t="shared" si="23"/>
        <v/>
      </c>
      <c r="CM32" s="31">
        <f t="shared" si="24"/>
        <v>88.333333333333329</v>
      </c>
      <c r="CN32" s="32">
        <f t="shared" si="25"/>
        <v>88</v>
      </c>
      <c r="CO32" s="35"/>
      <c r="CP32" s="58">
        <v>8</v>
      </c>
      <c r="CQ32" s="45" t="str">
        <f t="shared" si="26"/>
        <v xml:space="preserve">Memiliki kemampuan pemahaman proses masuk dan perkembangan penjajahan bangsa Eropa ke Indonesia, strategi perlawanan bangsa Indonesia terhadap penjajahan bangsa Eropa, Pergerakan nasional Indonesia, peranan tokoh tokoh nasional dan daerah, </v>
      </c>
      <c r="CR32" s="35"/>
      <c r="CS32" s="58">
        <v>8</v>
      </c>
      <c r="CT32" s="45" t="str">
        <f t="shared" si="27"/>
        <v xml:space="preserve">Memiliki keterampilan proses masuk dan perkembangan penjajahan bangsa Eropa ke Indonesia, strategi perlawanan bangsa Indonesia terhadap penjajahan bangsa Eropa, Pergerakan nasional Indonesia, peranan tokoh tokoh nasional dan daerah, </v>
      </c>
      <c r="CU32" s="7"/>
      <c r="CV32" s="47">
        <v>10</v>
      </c>
      <c r="CW32" s="58"/>
      <c r="CX32" s="7">
        <v>7800</v>
      </c>
      <c r="CY32" s="7"/>
      <c r="CZ32" s="7"/>
      <c r="DA32" s="7"/>
      <c r="DE32" s="3">
        <v>10</v>
      </c>
      <c r="DF32" s="3" t="str">
        <f>(IF(CW24="","","Memiliki keterampilan "))&amp;(IF(CW23="","",CW23&amp;", "))&amp;(IF(CW24="","",CW24&amp;", "))&amp;(IF(CW25="","",CW25&amp;", "))&amp;(IF(CW26="","",CW26&amp;", "))&amp;(IF(CW27="","",CW27&amp;", "))&amp;(IF(CW28="","",CW28&amp;", "))&amp;(IF(CW29="","",CW29&amp;", "))&amp;(IF(CW30="","",CW30&amp;", "))&amp;(IF(CW31="","",CW31&amp;", "))&amp;(IF(CW32="","","Masih perlu peningkatan keterampilan "&amp;CW32&amp;"."))</f>
        <v xml:space="preserve">Memiliki keterampilan proses masuk dan perkembangan penjajahan bangsa Eropa ke Indonesia, strategi perlawanan bangsa Indonesia terhadap penjajahan bangsa Eropa, Pergerakan nasional Indonesia, peranan tokoh tokoh nasional dan daerah, </v>
      </c>
    </row>
    <row r="33" spans="1:110" x14ac:dyDescent="0.25">
      <c r="A33" s="8">
        <v>23</v>
      </c>
      <c r="B33" s="8">
        <v>129159</v>
      </c>
      <c r="C33" s="8" t="s">
        <v>79</v>
      </c>
      <c r="D33" s="8">
        <f t="shared" si="0"/>
        <v>87</v>
      </c>
      <c r="E33" s="13" t="str">
        <f t="shared" si="1"/>
        <v>B</v>
      </c>
      <c r="F33" s="17">
        <f t="shared" si="2"/>
        <v>83</v>
      </c>
      <c r="G33" s="13" t="str">
        <f t="shared" si="3"/>
        <v>B</v>
      </c>
      <c r="H33" s="13" t="str">
        <f t="shared" si="4"/>
        <v xml:space="preserve">Memiliki kemampuan pemahaman proses masuk dan perkembangan penjajahan bangsa Eropa ke Indonesia, strategi perlawanan bangsa Indonesia terhadap penjajahan bangsa Eropa, Pergerakan nasional Indonesia, peranan tokoh tokoh nasional dan daerah, </v>
      </c>
      <c r="I33" s="8">
        <f t="shared" si="5"/>
        <v>83</v>
      </c>
      <c r="J33" s="13" t="str">
        <f t="shared" si="6"/>
        <v>B</v>
      </c>
      <c r="K33" s="20">
        <f t="shared" si="7"/>
        <v>88</v>
      </c>
      <c r="L33" s="13" t="str">
        <f t="shared" si="8"/>
        <v>B</v>
      </c>
      <c r="M33" s="8" t="str">
        <f t="shared" si="9"/>
        <v xml:space="preserve">Memiliki keterampilan proses masuk dan perkembangan penjajahan bangsa Eropa ke Indonesia, strategi perlawanan bangsa Indonesia terhadap penjajahan bangsa Eropa, Pergerakan nasional Indonesia, peranan tokoh tokoh nasional dan daerah, </v>
      </c>
      <c r="N33" s="7"/>
      <c r="O33" s="58">
        <v>77</v>
      </c>
      <c r="P33" s="58"/>
      <c r="Q33" s="2"/>
      <c r="R33" s="58">
        <v>96</v>
      </c>
      <c r="S33" s="58"/>
      <c r="T33" s="2"/>
      <c r="U33" s="58"/>
      <c r="V33" s="58"/>
      <c r="W33" s="2"/>
      <c r="X33" s="58"/>
      <c r="Y33" s="58"/>
      <c r="Z33" s="2"/>
      <c r="AA33" s="58"/>
      <c r="AB33" s="58"/>
      <c r="AC33" s="2"/>
      <c r="AD33" s="29">
        <f t="shared" si="10"/>
        <v>87</v>
      </c>
      <c r="AE33" s="58">
        <v>80</v>
      </c>
      <c r="AF33" s="58"/>
      <c r="AG33" s="2"/>
      <c r="AH33" s="58">
        <v>80</v>
      </c>
      <c r="AI33" s="58"/>
      <c r="AJ33" s="2"/>
      <c r="AK33" s="58"/>
      <c r="AL33" s="58"/>
      <c r="AM33" s="2"/>
      <c r="AN33" s="58"/>
      <c r="AO33" s="58"/>
      <c r="AP33" s="2"/>
      <c r="AQ33" s="58"/>
      <c r="AR33" s="58"/>
      <c r="AS33" s="2"/>
      <c r="AT33" s="58">
        <v>83</v>
      </c>
      <c r="AU33" s="31">
        <f t="shared" si="11"/>
        <v>83.2</v>
      </c>
      <c r="AV33" s="32">
        <f t="shared" si="12"/>
        <v>83</v>
      </c>
      <c r="AW33" s="35"/>
      <c r="AX33" s="58"/>
      <c r="AY33" s="58"/>
      <c r="AZ33" s="2">
        <v>95</v>
      </c>
      <c r="BA33" s="58"/>
      <c r="BB33" s="58"/>
      <c r="BC33" s="2">
        <v>70</v>
      </c>
      <c r="BD33" s="58"/>
      <c r="BE33" s="58"/>
      <c r="BF33" s="2"/>
      <c r="BG33" s="58"/>
      <c r="BH33" s="58"/>
      <c r="BI33" s="2"/>
      <c r="BJ33" s="58"/>
      <c r="BK33" s="58"/>
      <c r="BL33" s="2"/>
      <c r="BM33" s="29">
        <f t="shared" si="13"/>
        <v>95</v>
      </c>
      <c r="BN33" s="29">
        <f t="shared" si="14"/>
        <v>70</v>
      </c>
      <c r="BO33" s="29" t="str">
        <f t="shared" si="15"/>
        <v/>
      </c>
      <c r="BP33" s="29" t="str">
        <f t="shared" si="16"/>
        <v/>
      </c>
      <c r="BQ33" s="29" t="str">
        <f t="shared" si="17"/>
        <v/>
      </c>
      <c r="BR33" s="29">
        <f t="shared" si="18"/>
        <v>83</v>
      </c>
      <c r="BS33" s="58">
        <v>100</v>
      </c>
      <c r="BT33" s="58"/>
      <c r="BU33" s="2"/>
      <c r="BV33" s="58">
        <v>80</v>
      </c>
      <c r="BW33" s="58"/>
      <c r="BX33" s="2"/>
      <c r="BY33" s="58"/>
      <c r="BZ33" s="58"/>
      <c r="CA33" s="2"/>
      <c r="CB33" s="58"/>
      <c r="CC33" s="58"/>
      <c r="CD33" s="2"/>
      <c r="CE33" s="58"/>
      <c r="CF33" s="58"/>
      <c r="CG33" s="2"/>
      <c r="CH33" s="29">
        <f t="shared" si="19"/>
        <v>100</v>
      </c>
      <c r="CI33" s="29">
        <f t="shared" si="20"/>
        <v>80</v>
      </c>
      <c r="CJ33" s="29" t="str">
        <f t="shared" si="21"/>
        <v/>
      </c>
      <c r="CK33" s="29" t="str">
        <f t="shared" si="22"/>
        <v/>
      </c>
      <c r="CL33" s="29" t="str">
        <f t="shared" si="23"/>
        <v/>
      </c>
      <c r="CM33" s="31">
        <f t="shared" si="24"/>
        <v>87.666666666666671</v>
      </c>
      <c r="CN33" s="32">
        <f t="shared" si="25"/>
        <v>88</v>
      </c>
      <c r="CO33" s="35"/>
      <c r="CP33" s="58">
        <v>8</v>
      </c>
      <c r="CQ33" s="45" t="str">
        <f t="shared" si="26"/>
        <v xml:space="preserve">Memiliki kemampuan pemahaman proses masuk dan perkembangan penjajahan bangsa Eropa ke Indonesia, strategi perlawanan bangsa Indonesia terhadap penjajahan bangsa Eropa, Pergerakan nasional Indonesia, peranan tokoh tokoh nasional dan daerah, </v>
      </c>
      <c r="CR33" s="35"/>
      <c r="CS33" s="58">
        <v>8</v>
      </c>
      <c r="CT33" s="45" t="str">
        <f t="shared" si="27"/>
        <v xml:space="preserve">Memiliki keterampilan proses masuk dan perkembangan penjajahan bangsa Eropa ke Indonesia, strategi perlawanan bangsa Indonesia terhadap penjajahan bangsa Eropa, Pergerakan nasional Indonesia, peranan tokoh tokoh nasional dan daerah, </v>
      </c>
      <c r="CU33" s="7"/>
      <c r="CV33" s="7"/>
      <c r="CW33" s="59"/>
      <c r="CX33" s="7"/>
      <c r="CY33" s="7"/>
      <c r="CZ33" s="7"/>
      <c r="DA33" s="7"/>
      <c r="DE33" s="3">
        <v>11</v>
      </c>
      <c r="DF33" s="3" t="str">
        <f>(IF(CW23="","","Memiliki keterampilan  "))&amp;(IF(CW23="","",CW23&amp;", "))&amp;(IF(CW24="","",CW24&amp;", "))&amp;(IF(CW25="","",CW25&amp;", "))&amp;(IF(CW26="","",CW26&amp;", "))&amp;(IF(CW27="","",CW27&amp;", "))&amp;(IF(CW28="","",CW28&amp;", "))&amp;(IF(CW29="","",CW29&amp;", "))&amp;(IF(CW30="","",CW30&amp;", "))&amp;(IF(CW31="","",CW31&amp;", "))&amp;(IF(CW32="","",CW32&amp;"."))</f>
        <v xml:space="preserve">Memiliki keterampilan  proses masuk dan perkembangan penjajahan bangsa Eropa ke Indonesia, strategi perlawanan bangsa Indonesia terhadap penjajahan bangsa Eropa, Pergerakan nasional Indonesia, peranan tokoh tokoh nasional dan daerah, </v>
      </c>
    </row>
    <row r="34" spans="1:110" x14ac:dyDescent="0.25">
      <c r="A34" s="8">
        <v>24</v>
      </c>
      <c r="B34" s="8">
        <v>129175</v>
      </c>
      <c r="C34" s="8" t="s">
        <v>80</v>
      </c>
      <c r="D34" s="8">
        <f t="shared" si="0"/>
        <v>87</v>
      </c>
      <c r="E34" s="13" t="str">
        <f t="shared" si="1"/>
        <v>B</v>
      </c>
      <c r="F34" s="17">
        <f t="shared" si="2"/>
        <v>85</v>
      </c>
      <c r="G34" s="13" t="str">
        <f t="shared" si="3"/>
        <v>B</v>
      </c>
      <c r="H34" s="13" t="str">
        <f t="shared" si="4"/>
        <v xml:space="preserve">Memiliki kemampuan pemahaman proses masuk dan perkembangan penjajahan bangsa Eropa ke Indonesia, strategi perlawanan bangsa Indonesia terhadap penjajahan bangsa Eropa, Pergerakan nasional Indonesia, peranan tokoh tokoh nasional dan daerah, </v>
      </c>
      <c r="I34" s="8">
        <f t="shared" si="5"/>
        <v>90</v>
      </c>
      <c r="J34" s="13" t="str">
        <f t="shared" si="6"/>
        <v>A</v>
      </c>
      <c r="K34" s="20">
        <f t="shared" si="7"/>
        <v>89</v>
      </c>
      <c r="L34" s="13" t="str">
        <f t="shared" si="8"/>
        <v>B</v>
      </c>
      <c r="M34" s="8" t="str">
        <f t="shared" si="9"/>
        <v xml:space="preserve">Memiliki keterampilan proses masuk dan perkembangan penjajahan bangsa Eropa ke Indonesia, strategi perlawanan bangsa Indonesia terhadap penjajahan bangsa Eropa, Pergerakan nasional Indonesia, peranan tokoh tokoh nasional dan daerah, </v>
      </c>
      <c r="N34" s="7"/>
      <c r="O34" s="58">
        <v>87</v>
      </c>
      <c r="P34" s="58"/>
      <c r="Q34" s="2"/>
      <c r="R34" s="58">
        <v>86</v>
      </c>
      <c r="S34" s="58"/>
      <c r="T34" s="2"/>
      <c r="U34" s="58"/>
      <c r="V34" s="58"/>
      <c r="W34" s="2"/>
      <c r="X34" s="58"/>
      <c r="Y34" s="58"/>
      <c r="Z34" s="2"/>
      <c r="AA34" s="58"/>
      <c r="AB34" s="58"/>
      <c r="AC34" s="2"/>
      <c r="AD34" s="29">
        <f t="shared" si="10"/>
        <v>87</v>
      </c>
      <c r="AE34" s="58">
        <v>80</v>
      </c>
      <c r="AF34" s="58"/>
      <c r="AG34" s="2"/>
      <c r="AH34" s="58">
        <v>90</v>
      </c>
      <c r="AI34" s="58"/>
      <c r="AJ34" s="2"/>
      <c r="AK34" s="58"/>
      <c r="AL34" s="58"/>
      <c r="AM34" s="2"/>
      <c r="AN34" s="58"/>
      <c r="AO34" s="58"/>
      <c r="AP34" s="2"/>
      <c r="AQ34" s="58"/>
      <c r="AR34" s="58"/>
      <c r="AS34" s="2"/>
      <c r="AT34" s="58">
        <v>82</v>
      </c>
      <c r="AU34" s="31">
        <f t="shared" si="11"/>
        <v>85</v>
      </c>
      <c r="AV34" s="32">
        <f t="shared" si="12"/>
        <v>85</v>
      </c>
      <c r="AW34" s="35"/>
      <c r="AX34" s="58"/>
      <c r="AY34" s="58"/>
      <c r="AZ34" s="2">
        <v>85</v>
      </c>
      <c r="BA34" s="58"/>
      <c r="BB34" s="58"/>
      <c r="BC34" s="2">
        <v>95</v>
      </c>
      <c r="BD34" s="58"/>
      <c r="BE34" s="58"/>
      <c r="BF34" s="2"/>
      <c r="BG34" s="58"/>
      <c r="BH34" s="58"/>
      <c r="BI34" s="2"/>
      <c r="BJ34" s="58"/>
      <c r="BK34" s="58"/>
      <c r="BL34" s="2"/>
      <c r="BM34" s="29">
        <f t="shared" si="13"/>
        <v>85</v>
      </c>
      <c r="BN34" s="29">
        <f t="shared" si="14"/>
        <v>95</v>
      </c>
      <c r="BO34" s="29" t="str">
        <f t="shared" si="15"/>
        <v/>
      </c>
      <c r="BP34" s="29" t="str">
        <f t="shared" si="16"/>
        <v/>
      </c>
      <c r="BQ34" s="29" t="str">
        <f t="shared" si="17"/>
        <v/>
      </c>
      <c r="BR34" s="29">
        <f t="shared" si="18"/>
        <v>90</v>
      </c>
      <c r="BS34" s="58">
        <v>91</v>
      </c>
      <c r="BT34" s="58"/>
      <c r="BU34" s="2"/>
      <c r="BV34" s="58">
        <v>87</v>
      </c>
      <c r="BW34" s="58"/>
      <c r="BX34" s="2"/>
      <c r="BY34" s="58"/>
      <c r="BZ34" s="58"/>
      <c r="CA34" s="2"/>
      <c r="CB34" s="58"/>
      <c r="CC34" s="58"/>
      <c r="CD34" s="2"/>
      <c r="CE34" s="58"/>
      <c r="CF34" s="58"/>
      <c r="CG34" s="2"/>
      <c r="CH34" s="29">
        <f t="shared" si="19"/>
        <v>91</v>
      </c>
      <c r="CI34" s="29">
        <f t="shared" si="20"/>
        <v>87</v>
      </c>
      <c r="CJ34" s="29" t="str">
        <f t="shared" si="21"/>
        <v/>
      </c>
      <c r="CK34" s="29" t="str">
        <f t="shared" si="22"/>
        <v/>
      </c>
      <c r="CL34" s="29" t="str">
        <f t="shared" si="23"/>
        <v/>
      </c>
      <c r="CM34" s="31">
        <f t="shared" si="24"/>
        <v>89.333333333333329</v>
      </c>
      <c r="CN34" s="32">
        <f t="shared" si="25"/>
        <v>89</v>
      </c>
      <c r="CO34" s="35"/>
      <c r="CP34" s="58">
        <v>8</v>
      </c>
      <c r="CQ34" s="45" t="str">
        <f t="shared" si="26"/>
        <v xml:space="preserve">Memiliki kemampuan pemahaman proses masuk dan perkembangan penjajahan bangsa Eropa ke Indonesia, strategi perlawanan bangsa Indonesia terhadap penjajahan bangsa Eropa, Pergerakan nasional Indonesia, peranan tokoh tokoh nasional dan daerah, </v>
      </c>
      <c r="CR34" s="35"/>
      <c r="CS34" s="58">
        <v>8</v>
      </c>
      <c r="CT34" s="45" t="str">
        <f t="shared" si="27"/>
        <v xml:space="preserve">Memiliki keterampilan proses masuk dan perkembangan penjajahan bangsa Eropa ke Indonesia, strategi perlawanan bangsa Indonesia terhadap penjajahan bangsa Eropa, Pergerakan nasional Indonesia, peranan tokoh tokoh nasional dan daerah, </v>
      </c>
      <c r="CU34" s="7"/>
      <c r="CV34" s="7"/>
      <c r="CW34" s="59"/>
      <c r="CX34" s="7"/>
      <c r="CY34" s="7"/>
      <c r="CZ34" s="7"/>
      <c r="DA34" s="7"/>
    </row>
    <row r="35" spans="1:110" x14ac:dyDescent="0.25">
      <c r="A35" s="8">
        <v>25</v>
      </c>
      <c r="B35" s="8">
        <v>129191</v>
      </c>
      <c r="C35" s="8" t="s">
        <v>81</v>
      </c>
      <c r="D35" s="8">
        <f t="shared" si="0"/>
        <v>82</v>
      </c>
      <c r="E35" s="13" t="str">
        <f t="shared" si="1"/>
        <v>B</v>
      </c>
      <c r="F35" s="17">
        <f t="shared" si="2"/>
        <v>82</v>
      </c>
      <c r="G35" s="13" t="str">
        <f t="shared" si="3"/>
        <v>B</v>
      </c>
      <c r="H35" s="13" t="str">
        <f t="shared" si="4"/>
        <v xml:space="preserve">Memiliki kemampuan pemahaman proses masuk dan perkembangan penjajahan bangsa Eropa ke Indonesia, strategi perlawanan bangsa Indonesia terhadap penjajahan bangsa Eropa, Pergerakan nasional Indonesia, peranan tokoh tokoh nasional dan daerah, </v>
      </c>
      <c r="I35" s="8">
        <f t="shared" si="5"/>
        <v>88</v>
      </c>
      <c r="J35" s="13" t="str">
        <f t="shared" si="6"/>
        <v>B</v>
      </c>
      <c r="K35" s="20">
        <f t="shared" si="7"/>
        <v>89</v>
      </c>
      <c r="L35" s="13" t="str">
        <f t="shared" si="8"/>
        <v>B</v>
      </c>
      <c r="M35" s="8" t="str">
        <f t="shared" si="9"/>
        <v xml:space="preserve">Memiliki keterampilan proses masuk dan perkembangan penjajahan bangsa Eropa ke Indonesia, strategi perlawanan bangsa Indonesia terhadap penjajahan bangsa Eropa, Pergerakan nasional Indonesia, peranan tokoh tokoh nasional dan daerah, </v>
      </c>
      <c r="N35" s="7"/>
      <c r="O35" s="58">
        <v>77</v>
      </c>
      <c r="P35" s="58"/>
      <c r="Q35" s="2"/>
      <c r="R35" s="58">
        <v>86</v>
      </c>
      <c r="S35" s="58"/>
      <c r="T35" s="2"/>
      <c r="U35" s="58"/>
      <c r="V35" s="58"/>
      <c r="W35" s="2"/>
      <c r="X35" s="58"/>
      <c r="Y35" s="58"/>
      <c r="Z35" s="2"/>
      <c r="AA35" s="58"/>
      <c r="AB35" s="58"/>
      <c r="AC35" s="2"/>
      <c r="AD35" s="29">
        <f t="shared" si="10"/>
        <v>82</v>
      </c>
      <c r="AE35" s="58">
        <v>83</v>
      </c>
      <c r="AF35" s="58"/>
      <c r="AG35" s="2"/>
      <c r="AH35" s="58">
        <v>85</v>
      </c>
      <c r="AI35" s="58"/>
      <c r="AJ35" s="2"/>
      <c r="AK35" s="58"/>
      <c r="AL35" s="58"/>
      <c r="AM35" s="2"/>
      <c r="AN35" s="58"/>
      <c r="AO35" s="58"/>
      <c r="AP35" s="2"/>
      <c r="AQ35" s="58"/>
      <c r="AR35" s="58"/>
      <c r="AS35" s="2"/>
      <c r="AT35" s="58">
        <v>80</v>
      </c>
      <c r="AU35" s="31">
        <f t="shared" si="11"/>
        <v>82.2</v>
      </c>
      <c r="AV35" s="32">
        <f t="shared" si="12"/>
        <v>82</v>
      </c>
      <c r="AW35" s="35"/>
      <c r="AX35" s="58"/>
      <c r="AY35" s="58"/>
      <c r="AZ35" s="2">
        <v>85</v>
      </c>
      <c r="BA35" s="58"/>
      <c r="BB35" s="58"/>
      <c r="BC35" s="2">
        <v>90</v>
      </c>
      <c r="BD35" s="58"/>
      <c r="BE35" s="58"/>
      <c r="BF35" s="2"/>
      <c r="BG35" s="58"/>
      <c r="BH35" s="58"/>
      <c r="BI35" s="2"/>
      <c r="BJ35" s="58"/>
      <c r="BK35" s="58"/>
      <c r="BL35" s="2"/>
      <c r="BM35" s="29">
        <f t="shared" si="13"/>
        <v>85</v>
      </c>
      <c r="BN35" s="29">
        <f t="shared" si="14"/>
        <v>90</v>
      </c>
      <c r="BO35" s="29" t="str">
        <f t="shared" si="15"/>
        <v/>
      </c>
      <c r="BP35" s="29" t="str">
        <f t="shared" si="16"/>
        <v/>
      </c>
      <c r="BQ35" s="29" t="str">
        <f t="shared" si="17"/>
        <v/>
      </c>
      <c r="BR35" s="29">
        <f t="shared" si="18"/>
        <v>88</v>
      </c>
      <c r="BS35" s="58">
        <v>100</v>
      </c>
      <c r="BT35" s="58"/>
      <c r="BU35" s="2"/>
      <c r="BV35" s="58">
        <v>80</v>
      </c>
      <c r="BW35" s="58"/>
      <c r="BX35" s="2"/>
      <c r="BY35" s="58"/>
      <c r="BZ35" s="58"/>
      <c r="CA35" s="2"/>
      <c r="CB35" s="58"/>
      <c r="CC35" s="58"/>
      <c r="CD35" s="2"/>
      <c r="CE35" s="58"/>
      <c r="CF35" s="58"/>
      <c r="CG35" s="2"/>
      <c r="CH35" s="29">
        <f t="shared" si="19"/>
        <v>100</v>
      </c>
      <c r="CI35" s="29">
        <f t="shared" si="20"/>
        <v>80</v>
      </c>
      <c r="CJ35" s="29" t="str">
        <f t="shared" si="21"/>
        <v/>
      </c>
      <c r="CK35" s="29" t="str">
        <f t="shared" si="22"/>
        <v/>
      </c>
      <c r="CL35" s="29" t="str">
        <f t="shared" si="23"/>
        <v/>
      </c>
      <c r="CM35" s="31">
        <f t="shared" si="24"/>
        <v>89.333333333333329</v>
      </c>
      <c r="CN35" s="32">
        <f t="shared" si="25"/>
        <v>89</v>
      </c>
      <c r="CO35" s="35"/>
      <c r="CP35" s="58">
        <v>8</v>
      </c>
      <c r="CQ35" s="45" t="str">
        <f t="shared" si="26"/>
        <v xml:space="preserve">Memiliki kemampuan pemahaman proses masuk dan perkembangan penjajahan bangsa Eropa ke Indonesia, strategi perlawanan bangsa Indonesia terhadap penjajahan bangsa Eropa, Pergerakan nasional Indonesia, peranan tokoh tokoh nasional dan daerah, </v>
      </c>
      <c r="CR35" s="35"/>
      <c r="CS35" s="58">
        <v>8</v>
      </c>
      <c r="CT35" s="45" t="str">
        <f t="shared" si="27"/>
        <v xml:space="preserve">Memiliki keterampilan proses masuk dan perkembangan penjajahan bangsa Eropa ke Indonesia, strategi perlawanan bangsa Indonesia terhadap penjajahan bangsa Eropa, Pergerakan nasional Indonesia, peranan tokoh tokoh nasional dan daerah, </v>
      </c>
      <c r="CU35" s="7"/>
      <c r="CV35" s="7"/>
      <c r="CW35" s="59"/>
      <c r="CX35" s="7"/>
      <c r="CY35" s="7"/>
      <c r="CZ35" s="7"/>
      <c r="DA35" s="7"/>
    </row>
    <row r="36" spans="1:110" x14ac:dyDescent="0.25">
      <c r="A36" s="8">
        <v>26</v>
      </c>
      <c r="B36" s="8">
        <v>129207</v>
      </c>
      <c r="C36" s="8" t="s">
        <v>82</v>
      </c>
      <c r="D36" s="8">
        <f t="shared" si="0"/>
        <v>87</v>
      </c>
      <c r="E36" s="13" t="str">
        <f t="shared" si="1"/>
        <v>B</v>
      </c>
      <c r="F36" s="17">
        <f t="shared" si="2"/>
        <v>82</v>
      </c>
      <c r="G36" s="13" t="str">
        <f t="shared" si="3"/>
        <v>B</v>
      </c>
      <c r="H36" s="13" t="str">
        <f t="shared" si="4"/>
        <v xml:space="preserve">Memiliki kemampuan pemahaman proses masuk dan perkembangan penjajahan bangsa Eropa ke Indonesia, strategi perlawanan bangsa Indonesia terhadap penjajahan bangsa Eropa, Pergerakan nasional Indonesia, peranan tokoh tokoh nasional dan daerah, </v>
      </c>
      <c r="I36" s="8">
        <f t="shared" si="5"/>
        <v>83</v>
      </c>
      <c r="J36" s="13" t="str">
        <f t="shared" si="6"/>
        <v>B</v>
      </c>
      <c r="K36" s="20">
        <f t="shared" si="7"/>
        <v>85</v>
      </c>
      <c r="L36" s="13" t="str">
        <f t="shared" si="8"/>
        <v>B</v>
      </c>
      <c r="M36" s="8" t="str">
        <f t="shared" si="9"/>
        <v xml:space="preserve">Memiliki keterampilan proses masuk dan perkembangan penjajahan bangsa Eropa ke Indonesia, strategi perlawanan bangsa Indonesia terhadap penjajahan bangsa Eropa, Pergerakan nasional Indonesia, peranan tokoh tokoh nasional dan daerah, </v>
      </c>
      <c r="N36" s="7"/>
      <c r="O36" s="58">
        <v>77</v>
      </c>
      <c r="P36" s="58"/>
      <c r="Q36" s="2"/>
      <c r="R36" s="58">
        <v>96</v>
      </c>
      <c r="S36" s="58"/>
      <c r="T36" s="2"/>
      <c r="U36" s="58"/>
      <c r="V36" s="58"/>
      <c r="W36" s="2"/>
      <c r="X36" s="58"/>
      <c r="Y36" s="58"/>
      <c r="Z36" s="2"/>
      <c r="AA36" s="58"/>
      <c r="AB36" s="58"/>
      <c r="AC36" s="2"/>
      <c r="AD36" s="29">
        <f t="shared" si="10"/>
        <v>87</v>
      </c>
      <c r="AE36" s="58">
        <v>80</v>
      </c>
      <c r="AF36" s="58"/>
      <c r="AG36" s="2"/>
      <c r="AH36" s="58">
        <v>80</v>
      </c>
      <c r="AI36" s="58"/>
      <c r="AJ36" s="2"/>
      <c r="AK36" s="58"/>
      <c r="AL36" s="58"/>
      <c r="AM36" s="2"/>
      <c r="AN36" s="58"/>
      <c r="AO36" s="58"/>
      <c r="AP36" s="2"/>
      <c r="AQ36" s="58"/>
      <c r="AR36" s="58"/>
      <c r="AS36" s="2"/>
      <c r="AT36" s="58">
        <v>75</v>
      </c>
      <c r="AU36" s="31">
        <f t="shared" si="11"/>
        <v>81.599999999999994</v>
      </c>
      <c r="AV36" s="32">
        <f t="shared" si="12"/>
        <v>82</v>
      </c>
      <c r="AW36" s="35"/>
      <c r="AX36" s="58"/>
      <c r="AY36" s="58"/>
      <c r="AZ36" s="2">
        <v>95</v>
      </c>
      <c r="BA36" s="58"/>
      <c r="BB36" s="58"/>
      <c r="BC36" s="2">
        <v>70</v>
      </c>
      <c r="BD36" s="58"/>
      <c r="BE36" s="58"/>
      <c r="BF36" s="2"/>
      <c r="BG36" s="58"/>
      <c r="BH36" s="58"/>
      <c r="BI36" s="2"/>
      <c r="BJ36" s="58"/>
      <c r="BK36" s="58"/>
      <c r="BL36" s="2"/>
      <c r="BM36" s="29">
        <f t="shared" si="13"/>
        <v>95</v>
      </c>
      <c r="BN36" s="29">
        <f t="shared" si="14"/>
        <v>70</v>
      </c>
      <c r="BO36" s="29" t="str">
        <f t="shared" si="15"/>
        <v/>
      </c>
      <c r="BP36" s="29" t="str">
        <f t="shared" si="16"/>
        <v/>
      </c>
      <c r="BQ36" s="29" t="str">
        <f t="shared" si="17"/>
        <v/>
      </c>
      <c r="BR36" s="29">
        <f t="shared" si="18"/>
        <v>83</v>
      </c>
      <c r="BS36" s="58">
        <v>92</v>
      </c>
      <c r="BT36" s="58"/>
      <c r="BU36" s="2"/>
      <c r="BV36" s="58">
        <v>80</v>
      </c>
      <c r="BW36" s="58"/>
      <c r="BX36" s="2"/>
      <c r="BY36" s="58"/>
      <c r="BZ36" s="58"/>
      <c r="CA36" s="2"/>
      <c r="CB36" s="58"/>
      <c r="CC36" s="58"/>
      <c r="CD36" s="2"/>
      <c r="CE36" s="58"/>
      <c r="CF36" s="58"/>
      <c r="CG36" s="2"/>
      <c r="CH36" s="29">
        <f t="shared" si="19"/>
        <v>92</v>
      </c>
      <c r="CI36" s="29">
        <f t="shared" si="20"/>
        <v>80</v>
      </c>
      <c r="CJ36" s="29" t="str">
        <f t="shared" si="21"/>
        <v/>
      </c>
      <c r="CK36" s="29" t="str">
        <f t="shared" si="22"/>
        <v/>
      </c>
      <c r="CL36" s="29" t="str">
        <f t="shared" si="23"/>
        <v/>
      </c>
      <c r="CM36" s="31">
        <f t="shared" si="24"/>
        <v>85</v>
      </c>
      <c r="CN36" s="32">
        <f t="shared" si="25"/>
        <v>85</v>
      </c>
      <c r="CO36" s="35"/>
      <c r="CP36" s="58">
        <v>8</v>
      </c>
      <c r="CQ36" s="45" t="str">
        <f t="shared" si="26"/>
        <v xml:space="preserve">Memiliki kemampuan pemahaman proses masuk dan perkembangan penjajahan bangsa Eropa ke Indonesia, strategi perlawanan bangsa Indonesia terhadap penjajahan bangsa Eropa, Pergerakan nasional Indonesia, peranan tokoh tokoh nasional dan daerah, </v>
      </c>
      <c r="CR36" s="35"/>
      <c r="CS36" s="58">
        <v>8</v>
      </c>
      <c r="CT36" s="45" t="str">
        <f t="shared" si="27"/>
        <v xml:space="preserve">Memiliki keterampilan proses masuk dan perkembangan penjajahan bangsa Eropa ke Indonesia, strategi perlawanan bangsa Indonesia terhadap penjajahan bangsa Eropa, Pergerakan nasional Indonesia, peranan tokoh tokoh nasional dan daerah, </v>
      </c>
      <c r="CU36" s="7"/>
      <c r="CV36" s="7"/>
      <c r="CW36" s="59"/>
      <c r="CX36" s="7"/>
      <c r="CY36" s="7"/>
      <c r="CZ36" s="7"/>
      <c r="DA36" s="7"/>
    </row>
    <row r="37" spans="1:110" x14ac:dyDescent="0.25">
      <c r="A37" s="8">
        <v>27</v>
      </c>
      <c r="B37" s="8">
        <v>129223</v>
      </c>
      <c r="C37" s="8" t="s">
        <v>83</v>
      </c>
      <c r="D37" s="8">
        <f t="shared" si="0"/>
        <v>87</v>
      </c>
      <c r="E37" s="13" t="str">
        <f t="shared" si="1"/>
        <v>B</v>
      </c>
      <c r="F37" s="17">
        <f t="shared" si="2"/>
        <v>84</v>
      </c>
      <c r="G37" s="13" t="str">
        <f t="shared" si="3"/>
        <v>B</v>
      </c>
      <c r="H37" s="13" t="str">
        <f t="shared" si="4"/>
        <v xml:space="preserve">Memiliki kemampuan pemahaman proses masuk dan perkembangan penjajahan bangsa Eropa ke Indonesia, strategi perlawanan bangsa Indonesia terhadap penjajahan bangsa Eropa, Pergerakan nasional Indonesia, peranan tokoh tokoh nasional dan daerah, </v>
      </c>
      <c r="I37" s="8">
        <f t="shared" si="5"/>
        <v>78</v>
      </c>
      <c r="J37" s="13" t="str">
        <f t="shared" si="6"/>
        <v>C</v>
      </c>
      <c r="K37" s="20">
        <f t="shared" si="7"/>
        <v>88</v>
      </c>
      <c r="L37" s="13" t="str">
        <f t="shared" si="8"/>
        <v>B</v>
      </c>
      <c r="M37" s="8" t="str">
        <f t="shared" si="9"/>
        <v xml:space="preserve">Memiliki keterampilan proses masuk dan perkembangan penjajahan bangsa Eropa ke Indonesia, strategi perlawanan bangsa Indonesia terhadap penjajahan bangsa Eropa, Pergerakan nasional Indonesia, peranan tokoh tokoh nasional dan daerah, </v>
      </c>
      <c r="N37" s="7"/>
      <c r="O37" s="58">
        <v>77</v>
      </c>
      <c r="P37" s="58"/>
      <c r="Q37" s="2"/>
      <c r="R37" s="58">
        <v>96</v>
      </c>
      <c r="S37" s="58"/>
      <c r="T37" s="2"/>
      <c r="U37" s="58"/>
      <c r="V37" s="58"/>
      <c r="W37" s="2"/>
      <c r="X37" s="58"/>
      <c r="Y37" s="58"/>
      <c r="Z37" s="2"/>
      <c r="AA37" s="58"/>
      <c r="AB37" s="58"/>
      <c r="AC37" s="2"/>
      <c r="AD37" s="29">
        <f t="shared" si="10"/>
        <v>87</v>
      </c>
      <c r="AE37" s="58">
        <v>80</v>
      </c>
      <c r="AF37" s="58"/>
      <c r="AG37" s="2"/>
      <c r="AH37" s="58">
        <v>80</v>
      </c>
      <c r="AI37" s="58"/>
      <c r="AJ37" s="2"/>
      <c r="AK37" s="58"/>
      <c r="AL37" s="58"/>
      <c r="AM37" s="2"/>
      <c r="AN37" s="58"/>
      <c r="AO37" s="58"/>
      <c r="AP37" s="2"/>
      <c r="AQ37" s="58"/>
      <c r="AR37" s="58"/>
      <c r="AS37" s="2"/>
      <c r="AT37" s="58">
        <v>86</v>
      </c>
      <c r="AU37" s="31">
        <f t="shared" si="11"/>
        <v>83.8</v>
      </c>
      <c r="AV37" s="32">
        <f t="shared" si="12"/>
        <v>84</v>
      </c>
      <c r="AW37" s="35"/>
      <c r="AX37" s="58"/>
      <c r="AY37" s="58"/>
      <c r="AZ37" s="2">
        <v>85</v>
      </c>
      <c r="BA37" s="58"/>
      <c r="BB37" s="58"/>
      <c r="BC37" s="2">
        <v>70</v>
      </c>
      <c r="BD37" s="58"/>
      <c r="BE37" s="58"/>
      <c r="BF37" s="2"/>
      <c r="BG37" s="58"/>
      <c r="BH37" s="58"/>
      <c r="BI37" s="2"/>
      <c r="BJ37" s="58"/>
      <c r="BK37" s="58"/>
      <c r="BL37" s="2"/>
      <c r="BM37" s="29">
        <f t="shared" si="13"/>
        <v>85</v>
      </c>
      <c r="BN37" s="29">
        <f t="shared" si="14"/>
        <v>70</v>
      </c>
      <c r="BO37" s="29" t="str">
        <f t="shared" si="15"/>
        <v/>
      </c>
      <c r="BP37" s="29" t="str">
        <f t="shared" si="16"/>
        <v/>
      </c>
      <c r="BQ37" s="29" t="str">
        <f t="shared" si="17"/>
        <v/>
      </c>
      <c r="BR37" s="29">
        <f t="shared" si="18"/>
        <v>78</v>
      </c>
      <c r="BS37" s="58">
        <v>98</v>
      </c>
      <c r="BT37" s="58"/>
      <c r="BU37" s="2"/>
      <c r="BV37" s="58">
        <v>87</v>
      </c>
      <c r="BW37" s="58"/>
      <c r="BX37" s="2"/>
      <c r="BY37" s="58"/>
      <c r="BZ37" s="58"/>
      <c r="CA37" s="2"/>
      <c r="CB37" s="58"/>
      <c r="CC37" s="58"/>
      <c r="CD37" s="2"/>
      <c r="CE37" s="58"/>
      <c r="CF37" s="58"/>
      <c r="CG37" s="2"/>
      <c r="CH37" s="29">
        <f t="shared" si="19"/>
        <v>98</v>
      </c>
      <c r="CI37" s="29">
        <f t="shared" si="20"/>
        <v>87</v>
      </c>
      <c r="CJ37" s="29" t="str">
        <f t="shared" si="21"/>
        <v/>
      </c>
      <c r="CK37" s="29" t="str">
        <f t="shared" si="22"/>
        <v/>
      </c>
      <c r="CL37" s="29" t="str">
        <f t="shared" si="23"/>
        <v/>
      </c>
      <c r="CM37" s="31">
        <f t="shared" si="24"/>
        <v>87.666666666666671</v>
      </c>
      <c r="CN37" s="32">
        <f t="shared" si="25"/>
        <v>88</v>
      </c>
      <c r="CO37" s="35"/>
      <c r="CP37" s="58">
        <v>8</v>
      </c>
      <c r="CQ37" s="45" t="str">
        <f t="shared" si="26"/>
        <v xml:space="preserve">Memiliki kemampuan pemahaman proses masuk dan perkembangan penjajahan bangsa Eropa ke Indonesia, strategi perlawanan bangsa Indonesia terhadap penjajahan bangsa Eropa, Pergerakan nasional Indonesia, peranan tokoh tokoh nasional dan daerah, </v>
      </c>
      <c r="CR37" s="35"/>
      <c r="CS37" s="58">
        <v>8</v>
      </c>
      <c r="CT37" s="45" t="str">
        <f t="shared" si="27"/>
        <v xml:space="preserve">Memiliki keterampilan proses masuk dan perkembangan penjajahan bangsa Eropa ke Indonesia, strategi perlawanan bangsa Indonesia terhadap penjajahan bangsa Eropa, Pergerakan nasional Indonesia, peranan tokoh tokoh nasional dan daerah, </v>
      </c>
      <c r="CU37" s="7"/>
      <c r="CV37" s="7"/>
      <c r="CW37" s="59"/>
      <c r="CX37" s="7"/>
      <c r="CY37" s="7"/>
      <c r="CZ37" s="7"/>
      <c r="DA37" s="7"/>
    </row>
    <row r="38" spans="1:110" x14ac:dyDescent="0.25">
      <c r="A38" s="8">
        <v>28</v>
      </c>
      <c r="B38" s="8">
        <v>129239</v>
      </c>
      <c r="C38" s="8" t="s">
        <v>84</v>
      </c>
      <c r="D38" s="8">
        <f t="shared" si="0"/>
        <v>83</v>
      </c>
      <c r="E38" s="13" t="str">
        <f t="shared" si="1"/>
        <v>B</v>
      </c>
      <c r="F38" s="17">
        <f t="shared" si="2"/>
        <v>81</v>
      </c>
      <c r="G38" s="13" t="str">
        <f t="shared" si="3"/>
        <v>B</v>
      </c>
      <c r="H38" s="13" t="str">
        <f t="shared" si="4"/>
        <v xml:space="preserve">Memiliki kemampuan pemahaman proses masuk dan perkembangan penjajahan bangsa Eropa ke Indonesia, strategi perlawanan bangsa Indonesia terhadap penjajahan bangsa Eropa, Pergerakan nasional Indonesia, peranan tokoh tokoh nasional dan daerah, </v>
      </c>
      <c r="I38" s="8">
        <f t="shared" si="5"/>
        <v>83</v>
      </c>
      <c r="J38" s="13" t="str">
        <f t="shared" si="6"/>
        <v>B</v>
      </c>
      <c r="K38" s="20">
        <f t="shared" si="7"/>
        <v>87</v>
      </c>
      <c r="L38" s="13" t="str">
        <f t="shared" si="8"/>
        <v>B</v>
      </c>
      <c r="M38" s="8" t="str">
        <f t="shared" si="9"/>
        <v xml:space="preserve">Memiliki keterampilan proses masuk dan perkembangan penjajahan bangsa Eropa ke Indonesia, strategi perlawanan bangsa Indonesia terhadap penjajahan bangsa Eropa, Pergerakan nasional Indonesia, peranan tokoh tokoh nasional dan daerah, </v>
      </c>
      <c r="N38" s="7"/>
      <c r="O38" s="58">
        <v>79.5</v>
      </c>
      <c r="P38" s="58"/>
      <c r="Q38" s="2"/>
      <c r="R38" s="58">
        <v>86</v>
      </c>
      <c r="S38" s="58"/>
      <c r="T38" s="2"/>
      <c r="U38" s="58"/>
      <c r="V38" s="58"/>
      <c r="W38" s="2"/>
      <c r="X38" s="58"/>
      <c r="Y38" s="58"/>
      <c r="Z38" s="2"/>
      <c r="AA38" s="58"/>
      <c r="AB38" s="58"/>
      <c r="AC38" s="2"/>
      <c r="AD38" s="29">
        <f t="shared" si="10"/>
        <v>83</v>
      </c>
      <c r="AE38" s="58">
        <v>83</v>
      </c>
      <c r="AF38" s="58"/>
      <c r="AG38" s="2"/>
      <c r="AH38" s="58">
        <v>80</v>
      </c>
      <c r="AI38" s="58"/>
      <c r="AJ38" s="2"/>
      <c r="AK38" s="58"/>
      <c r="AL38" s="58"/>
      <c r="AM38" s="2"/>
      <c r="AN38" s="58"/>
      <c r="AO38" s="58"/>
      <c r="AP38" s="2"/>
      <c r="AQ38" s="58"/>
      <c r="AR38" s="58"/>
      <c r="AS38" s="2"/>
      <c r="AT38" s="58">
        <v>78</v>
      </c>
      <c r="AU38" s="31">
        <f t="shared" si="11"/>
        <v>81.3</v>
      </c>
      <c r="AV38" s="32">
        <f t="shared" si="12"/>
        <v>81</v>
      </c>
      <c r="AW38" s="35"/>
      <c r="AX38" s="58"/>
      <c r="AY38" s="58"/>
      <c r="AZ38" s="2">
        <v>95</v>
      </c>
      <c r="BA38" s="58"/>
      <c r="BB38" s="58"/>
      <c r="BC38" s="2">
        <v>70</v>
      </c>
      <c r="BD38" s="58"/>
      <c r="BE38" s="58"/>
      <c r="BF38" s="2"/>
      <c r="BG38" s="58"/>
      <c r="BH38" s="58"/>
      <c r="BI38" s="2"/>
      <c r="BJ38" s="58"/>
      <c r="BK38" s="58"/>
      <c r="BL38" s="2"/>
      <c r="BM38" s="29">
        <f t="shared" si="13"/>
        <v>95</v>
      </c>
      <c r="BN38" s="29">
        <f t="shared" si="14"/>
        <v>70</v>
      </c>
      <c r="BO38" s="29" t="str">
        <f t="shared" si="15"/>
        <v/>
      </c>
      <c r="BP38" s="29" t="str">
        <f t="shared" si="16"/>
        <v/>
      </c>
      <c r="BQ38" s="29" t="str">
        <f t="shared" si="17"/>
        <v/>
      </c>
      <c r="BR38" s="29">
        <f t="shared" si="18"/>
        <v>83</v>
      </c>
      <c r="BS38" s="58">
        <v>98</v>
      </c>
      <c r="BT38" s="58"/>
      <c r="BU38" s="2"/>
      <c r="BV38" s="58">
        <v>80</v>
      </c>
      <c r="BW38" s="58"/>
      <c r="BX38" s="2"/>
      <c r="BY38" s="58"/>
      <c r="BZ38" s="58"/>
      <c r="CA38" s="2"/>
      <c r="CB38" s="58"/>
      <c r="CC38" s="58"/>
      <c r="CD38" s="2"/>
      <c r="CE38" s="58"/>
      <c r="CF38" s="58"/>
      <c r="CG38" s="2"/>
      <c r="CH38" s="29">
        <f t="shared" si="19"/>
        <v>98</v>
      </c>
      <c r="CI38" s="29">
        <f t="shared" si="20"/>
        <v>80</v>
      </c>
      <c r="CJ38" s="29" t="str">
        <f t="shared" si="21"/>
        <v/>
      </c>
      <c r="CK38" s="29" t="str">
        <f t="shared" si="22"/>
        <v/>
      </c>
      <c r="CL38" s="29" t="str">
        <f t="shared" si="23"/>
        <v/>
      </c>
      <c r="CM38" s="31">
        <f t="shared" si="24"/>
        <v>87</v>
      </c>
      <c r="CN38" s="32">
        <f t="shared" si="25"/>
        <v>87</v>
      </c>
      <c r="CO38" s="35"/>
      <c r="CP38" s="58">
        <v>8</v>
      </c>
      <c r="CQ38" s="45" t="str">
        <f t="shared" si="26"/>
        <v xml:space="preserve">Memiliki kemampuan pemahaman proses masuk dan perkembangan penjajahan bangsa Eropa ke Indonesia, strategi perlawanan bangsa Indonesia terhadap penjajahan bangsa Eropa, Pergerakan nasional Indonesia, peranan tokoh tokoh nasional dan daerah, </v>
      </c>
      <c r="CR38" s="35"/>
      <c r="CS38" s="58">
        <v>8</v>
      </c>
      <c r="CT38" s="45" t="str">
        <f t="shared" si="27"/>
        <v xml:space="preserve">Memiliki keterampilan proses masuk dan perkembangan penjajahan bangsa Eropa ke Indonesia, strategi perlawanan bangsa Indonesia terhadap penjajahan bangsa Eropa, Pergerakan nasional Indonesia, peranan tokoh tokoh nasional dan daerah, </v>
      </c>
      <c r="CU38" s="7"/>
      <c r="CV38" s="7"/>
      <c r="CW38" s="59"/>
      <c r="CX38" s="7"/>
      <c r="CY38" s="7"/>
      <c r="CZ38" s="7"/>
      <c r="DA38" s="7"/>
    </row>
    <row r="39" spans="1:110" x14ac:dyDescent="0.25">
      <c r="A39" s="8">
        <v>29</v>
      </c>
      <c r="B39" s="8">
        <v>129255</v>
      </c>
      <c r="C39" s="8" t="s">
        <v>85</v>
      </c>
      <c r="D39" s="8">
        <f t="shared" si="0"/>
        <v>82</v>
      </c>
      <c r="E39" s="13" t="str">
        <f t="shared" si="1"/>
        <v>B</v>
      </c>
      <c r="F39" s="17">
        <f t="shared" si="2"/>
        <v>80</v>
      </c>
      <c r="G39" s="13" t="str">
        <f t="shared" si="3"/>
        <v>B</v>
      </c>
      <c r="H39" s="13" t="str">
        <f t="shared" si="4"/>
        <v xml:space="preserve">Memiliki kemampuan pemahaman proses masuk dan perkembangan penjajahan bangsa Eropa ke Indonesia, strategi perlawanan bangsa Indonesia terhadap penjajahan bangsa Eropa, Pergerakan nasional Indonesia, peranan tokoh tokoh nasional dan daerah, </v>
      </c>
      <c r="I39" s="8">
        <f t="shared" si="5"/>
        <v>93</v>
      </c>
      <c r="J39" s="13" t="str">
        <f t="shared" si="6"/>
        <v>A</v>
      </c>
      <c r="K39" s="20">
        <f t="shared" si="7"/>
        <v>88</v>
      </c>
      <c r="L39" s="13" t="str">
        <f t="shared" si="8"/>
        <v>B</v>
      </c>
      <c r="M39" s="8" t="str">
        <f t="shared" si="9"/>
        <v xml:space="preserve">Memiliki keterampilan proses masuk dan perkembangan penjajahan bangsa Eropa ke Indonesia, strategi perlawanan bangsa Indonesia terhadap penjajahan bangsa Eropa, Pergerakan nasional Indonesia, peranan tokoh tokoh nasional dan daerah, </v>
      </c>
      <c r="N39" s="7"/>
      <c r="O39" s="58">
        <v>77</v>
      </c>
      <c r="P39" s="58"/>
      <c r="Q39" s="2"/>
      <c r="R39" s="58">
        <v>86</v>
      </c>
      <c r="S39" s="58"/>
      <c r="T39" s="2"/>
      <c r="U39" s="58"/>
      <c r="V39" s="58"/>
      <c r="W39" s="2"/>
      <c r="X39" s="58"/>
      <c r="Y39" s="58"/>
      <c r="Z39" s="2"/>
      <c r="AA39" s="58"/>
      <c r="AB39" s="58"/>
      <c r="AC39" s="2"/>
      <c r="AD39" s="29">
        <f t="shared" si="10"/>
        <v>82</v>
      </c>
      <c r="AE39" s="58">
        <v>80</v>
      </c>
      <c r="AF39" s="58"/>
      <c r="AG39" s="2"/>
      <c r="AH39" s="58">
        <v>80</v>
      </c>
      <c r="AI39" s="58"/>
      <c r="AJ39" s="2"/>
      <c r="AK39" s="58"/>
      <c r="AL39" s="58"/>
      <c r="AM39" s="2"/>
      <c r="AN39" s="58"/>
      <c r="AO39" s="58"/>
      <c r="AP39" s="2"/>
      <c r="AQ39" s="58"/>
      <c r="AR39" s="58"/>
      <c r="AS39" s="2"/>
      <c r="AT39" s="58">
        <v>75</v>
      </c>
      <c r="AU39" s="31">
        <f t="shared" si="11"/>
        <v>79.599999999999994</v>
      </c>
      <c r="AV39" s="32">
        <f t="shared" si="12"/>
        <v>80</v>
      </c>
      <c r="AW39" s="35"/>
      <c r="AX39" s="58"/>
      <c r="AY39" s="58"/>
      <c r="AZ39" s="2">
        <v>95</v>
      </c>
      <c r="BA39" s="58"/>
      <c r="BB39" s="58"/>
      <c r="BC39" s="2">
        <v>90</v>
      </c>
      <c r="BD39" s="58"/>
      <c r="BE39" s="58"/>
      <c r="BF39" s="2"/>
      <c r="BG39" s="58"/>
      <c r="BH39" s="58"/>
      <c r="BI39" s="2"/>
      <c r="BJ39" s="58"/>
      <c r="BK39" s="58"/>
      <c r="BL39" s="2"/>
      <c r="BM39" s="29">
        <f t="shared" si="13"/>
        <v>95</v>
      </c>
      <c r="BN39" s="29">
        <f t="shared" si="14"/>
        <v>90</v>
      </c>
      <c r="BO39" s="29" t="str">
        <f t="shared" si="15"/>
        <v/>
      </c>
      <c r="BP39" s="29" t="str">
        <f t="shared" si="16"/>
        <v/>
      </c>
      <c r="BQ39" s="29" t="str">
        <f t="shared" si="17"/>
        <v/>
      </c>
      <c r="BR39" s="29">
        <f t="shared" si="18"/>
        <v>93</v>
      </c>
      <c r="BS39" s="58">
        <v>95</v>
      </c>
      <c r="BT39" s="58"/>
      <c r="BU39" s="2"/>
      <c r="BV39" s="58">
        <v>75</v>
      </c>
      <c r="BW39" s="58"/>
      <c r="BX39" s="2"/>
      <c r="BY39" s="58"/>
      <c r="BZ39" s="58"/>
      <c r="CA39" s="2"/>
      <c r="CB39" s="58"/>
      <c r="CC39" s="58"/>
      <c r="CD39" s="2"/>
      <c r="CE39" s="58"/>
      <c r="CF39" s="58"/>
      <c r="CG39" s="2"/>
      <c r="CH39" s="29">
        <f t="shared" si="19"/>
        <v>95</v>
      </c>
      <c r="CI39" s="29">
        <f t="shared" si="20"/>
        <v>75</v>
      </c>
      <c r="CJ39" s="29" t="str">
        <f t="shared" si="21"/>
        <v/>
      </c>
      <c r="CK39" s="29" t="str">
        <f t="shared" si="22"/>
        <v/>
      </c>
      <c r="CL39" s="29" t="str">
        <f t="shared" si="23"/>
        <v/>
      </c>
      <c r="CM39" s="31">
        <f t="shared" si="24"/>
        <v>87.666666666666671</v>
      </c>
      <c r="CN39" s="32">
        <f t="shared" si="25"/>
        <v>88</v>
      </c>
      <c r="CO39" s="35"/>
      <c r="CP39" s="58">
        <v>8</v>
      </c>
      <c r="CQ39" s="45" t="str">
        <f t="shared" si="26"/>
        <v xml:space="preserve">Memiliki kemampuan pemahaman proses masuk dan perkembangan penjajahan bangsa Eropa ke Indonesia, strategi perlawanan bangsa Indonesia terhadap penjajahan bangsa Eropa, Pergerakan nasional Indonesia, peranan tokoh tokoh nasional dan daerah, </v>
      </c>
      <c r="CR39" s="35"/>
      <c r="CS39" s="58">
        <v>8</v>
      </c>
      <c r="CT39" s="45" t="str">
        <f t="shared" si="27"/>
        <v xml:space="preserve">Memiliki keterampilan proses masuk dan perkembangan penjajahan bangsa Eropa ke Indonesia, strategi perlawanan bangsa Indonesia terhadap penjajahan bangsa Eropa, Pergerakan nasional Indonesia, peranan tokoh tokoh nasional dan daerah, </v>
      </c>
      <c r="CU39" s="7"/>
      <c r="CV39" s="7"/>
      <c r="CW39" s="59"/>
      <c r="CX39" s="7"/>
      <c r="CY39" s="7"/>
      <c r="CZ39" s="7"/>
      <c r="DA39" s="7"/>
    </row>
    <row r="40" spans="1:110" x14ac:dyDescent="0.25">
      <c r="A40" s="8">
        <v>30</v>
      </c>
      <c r="B40" s="8">
        <v>129271</v>
      </c>
      <c r="C40" s="8" t="s">
        <v>86</v>
      </c>
      <c r="D40" s="8">
        <f t="shared" si="0"/>
        <v>82</v>
      </c>
      <c r="E40" s="13" t="str">
        <f t="shared" si="1"/>
        <v>B</v>
      </c>
      <c r="F40" s="17">
        <f t="shared" si="2"/>
        <v>80</v>
      </c>
      <c r="G40" s="13" t="str">
        <f t="shared" si="3"/>
        <v>B</v>
      </c>
      <c r="H40" s="13" t="str">
        <f t="shared" si="4"/>
        <v xml:space="preserve">Memiliki kemampuan pemahaman proses masuk dan perkembangan penjajahan bangsa Eropa ke Indonesia, strategi perlawanan bangsa Indonesia terhadap penjajahan bangsa Eropa, Pergerakan nasional Indonesia, peranan tokoh tokoh nasional dan daerah, </v>
      </c>
      <c r="I40" s="8">
        <f t="shared" si="5"/>
        <v>88</v>
      </c>
      <c r="J40" s="13" t="str">
        <f t="shared" si="6"/>
        <v>B</v>
      </c>
      <c r="K40" s="20">
        <f t="shared" si="7"/>
        <v>86</v>
      </c>
      <c r="L40" s="13" t="str">
        <f t="shared" si="8"/>
        <v>B</v>
      </c>
      <c r="M40" s="8" t="str">
        <f t="shared" si="9"/>
        <v xml:space="preserve">Memiliki keterampilan proses masuk dan perkembangan penjajahan bangsa Eropa ke Indonesia, strategi perlawanan bangsa Indonesia terhadap penjajahan bangsa Eropa, Pergerakan nasional Indonesia, peranan tokoh tokoh nasional dan daerah, </v>
      </c>
      <c r="N40" s="7"/>
      <c r="O40" s="58">
        <v>77</v>
      </c>
      <c r="P40" s="58"/>
      <c r="Q40" s="2"/>
      <c r="R40" s="58">
        <v>86</v>
      </c>
      <c r="S40" s="58"/>
      <c r="T40" s="2"/>
      <c r="U40" s="58"/>
      <c r="V40" s="58"/>
      <c r="W40" s="2"/>
      <c r="X40" s="58"/>
      <c r="Y40" s="58"/>
      <c r="Z40" s="2"/>
      <c r="AA40" s="58"/>
      <c r="AB40" s="58"/>
      <c r="AC40" s="2"/>
      <c r="AD40" s="29">
        <f t="shared" si="10"/>
        <v>82</v>
      </c>
      <c r="AE40" s="58">
        <v>86</v>
      </c>
      <c r="AF40" s="58"/>
      <c r="AG40" s="2"/>
      <c r="AH40" s="58">
        <v>80</v>
      </c>
      <c r="AI40" s="58"/>
      <c r="AJ40" s="2"/>
      <c r="AK40" s="58"/>
      <c r="AL40" s="58"/>
      <c r="AM40" s="2"/>
      <c r="AN40" s="58"/>
      <c r="AO40" s="58"/>
      <c r="AP40" s="2"/>
      <c r="AQ40" s="58"/>
      <c r="AR40" s="58"/>
      <c r="AS40" s="2"/>
      <c r="AT40" s="58">
        <v>73</v>
      </c>
      <c r="AU40" s="31">
        <f t="shared" si="11"/>
        <v>80.400000000000006</v>
      </c>
      <c r="AV40" s="32">
        <f t="shared" si="12"/>
        <v>80</v>
      </c>
      <c r="AW40" s="35"/>
      <c r="AX40" s="58"/>
      <c r="AY40" s="58"/>
      <c r="AZ40" s="2">
        <v>85</v>
      </c>
      <c r="BA40" s="58"/>
      <c r="BB40" s="58"/>
      <c r="BC40" s="2">
        <v>90</v>
      </c>
      <c r="BD40" s="58"/>
      <c r="BE40" s="58"/>
      <c r="BF40" s="2"/>
      <c r="BG40" s="58"/>
      <c r="BH40" s="58"/>
      <c r="BI40" s="2"/>
      <c r="BJ40" s="58"/>
      <c r="BK40" s="58"/>
      <c r="BL40" s="2"/>
      <c r="BM40" s="29">
        <f t="shared" si="13"/>
        <v>85</v>
      </c>
      <c r="BN40" s="29">
        <f t="shared" si="14"/>
        <v>90</v>
      </c>
      <c r="BO40" s="29" t="str">
        <f t="shared" si="15"/>
        <v/>
      </c>
      <c r="BP40" s="29" t="str">
        <f t="shared" si="16"/>
        <v/>
      </c>
      <c r="BQ40" s="29" t="str">
        <f t="shared" si="17"/>
        <v/>
      </c>
      <c r="BR40" s="29">
        <f t="shared" si="18"/>
        <v>88</v>
      </c>
      <c r="BS40" s="58">
        <v>94</v>
      </c>
      <c r="BT40" s="58"/>
      <c r="BU40" s="2"/>
      <c r="BV40" s="58">
        <v>75</v>
      </c>
      <c r="BW40" s="58"/>
      <c r="BX40" s="2"/>
      <c r="BY40" s="58"/>
      <c r="BZ40" s="58"/>
      <c r="CA40" s="2"/>
      <c r="CB40" s="58"/>
      <c r="CC40" s="58"/>
      <c r="CD40" s="2"/>
      <c r="CE40" s="58"/>
      <c r="CF40" s="58"/>
      <c r="CG40" s="2"/>
      <c r="CH40" s="29">
        <f t="shared" si="19"/>
        <v>94</v>
      </c>
      <c r="CI40" s="29">
        <f t="shared" si="20"/>
        <v>75</v>
      </c>
      <c r="CJ40" s="29" t="str">
        <f t="shared" si="21"/>
        <v/>
      </c>
      <c r="CK40" s="29" t="str">
        <f t="shared" si="22"/>
        <v/>
      </c>
      <c r="CL40" s="29" t="str">
        <f t="shared" si="23"/>
        <v/>
      </c>
      <c r="CM40" s="31">
        <f t="shared" si="24"/>
        <v>85.666666666666671</v>
      </c>
      <c r="CN40" s="32">
        <f t="shared" si="25"/>
        <v>86</v>
      </c>
      <c r="CO40" s="35"/>
      <c r="CP40" s="58">
        <v>8</v>
      </c>
      <c r="CQ40" s="45" t="str">
        <f t="shared" si="26"/>
        <v xml:space="preserve">Memiliki kemampuan pemahaman proses masuk dan perkembangan penjajahan bangsa Eropa ke Indonesia, strategi perlawanan bangsa Indonesia terhadap penjajahan bangsa Eropa, Pergerakan nasional Indonesia, peranan tokoh tokoh nasional dan daerah, </v>
      </c>
      <c r="CR40" s="35"/>
      <c r="CS40" s="58">
        <v>8</v>
      </c>
      <c r="CT40" s="45" t="str">
        <f t="shared" si="27"/>
        <v xml:space="preserve">Memiliki keterampilan proses masuk dan perkembangan penjajahan bangsa Eropa ke Indonesia, strategi perlawanan bangsa Indonesia terhadap penjajahan bangsa Eropa, Pergerakan nasional Indonesia, peranan tokoh tokoh nasional dan daerah, </v>
      </c>
      <c r="CU40" s="7"/>
      <c r="CV40" s="7"/>
      <c r="CW40" s="59"/>
      <c r="CX40" s="7"/>
      <c r="CY40" s="7"/>
      <c r="CZ40" s="7"/>
      <c r="DA40" s="7"/>
    </row>
    <row r="41" spans="1:110" x14ac:dyDescent="0.25">
      <c r="A41" s="8">
        <v>31</v>
      </c>
      <c r="B41" s="8">
        <v>129287</v>
      </c>
      <c r="C41" s="8" t="s">
        <v>87</v>
      </c>
      <c r="D41" s="8">
        <f t="shared" si="0"/>
        <v>88</v>
      </c>
      <c r="E41" s="13" t="str">
        <f t="shared" si="1"/>
        <v>B</v>
      </c>
      <c r="F41" s="17">
        <f t="shared" si="2"/>
        <v>83</v>
      </c>
      <c r="G41" s="13" t="str">
        <f t="shared" si="3"/>
        <v>B</v>
      </c>
      <c r="H41" s="13" t="str">
        <f t="shared" si="4"/>
        <v xml:space="preserve">Memiliki kemampuan pemahaman proses masuk dan perkembangan penjajahan bangsa Eropa ke Indonesia, strategi perlawanan bangsa Indonesia terhadap penjajahan bangsa Eropa, Pergerakan nasional Indonesia, peranan tokoh tokoh nasional dan daerah, </v>
      </c>
      <c r="I41" s="8">
        <f t="shared" si="5"/>
        <v>95</v>
      </c>
      <c r="J41" s="13" t="str">
        <f t="shared" si="6"/>
        <v>A</v>
      </c>
      <c r="K41" s="20">
        <f t="shared" si="7"/>
        <v>87</v>
      </c>
      <c r="L41" s="13" t="str">
        <f t="shared" si="8"/>
        <v>B</v>
      </c>
      <c r="M41" s="8" t="str">
        <f t="shared" si="9"/>
        <v xml:space="preserve">Memiliki keterampilan proses masuk dan perkembangan penjajahan bangsa Eropa ke Indonesia, strategi perlawanan bangsa Indonesia terhadap penjajahan bangsa Eropa, Pergerakan nasional Indonesia, peranan tokoh tokoh nasional dan daerah, </v>
      </c>
      <c r="N41" s="7"/>
      <c r="O41" s="58">
        <v>82</v>
      </c>
      <c r="P41" s="58"/>
      <c r="Q41" s="2"/>
      <c r="R41" s="58">
        <v>94</v>
      </c>
      <c r="S41" s="58"/>
      <c r="T41" s="2"/>
      <c r="U41" s="58"/>
      <c r="V41" s="58"/>
      <c r="W41" s="2"/>
      <c r="X41" s="58"/>
      <c r="Y41" s="58"/>
      <c r="Z41" s="2"/>
      <c r="AA41" s="58"/>
      <c r="AB41" s="58"/>
      <c r="AC41" s="2"/>
      <c r="AD41" s="29">
        <f t="shared" si="10"/>
        <v>88</v>
      </c>
      <c r="AE41" s="58">
        <v>83</v>
      </c>
      <c r="AF41" s="58"/>
      <c r="AG41" s="2"/>
      <c r="AH41" s="58">
        <v>80</v>
      </c>
      <c r="AI41" s="58"/>
      <c r="AJ41" s="2"/>
      <c r="AK41" s="58"/>
      <c r="AL41" s="58"/>
      <c r="AM41" s="2"/>
      <c r="AN41" s="58"/>
      <c r="AO41" s="58"/>
      <c r="AP41" s="2"/>
      <c r="AQ41" s="58"/>
      <c r="AR41" s="58"/>
      <c r="AS41" s="2"/>
      <c r="AT41" s="58">
        <v>74</v>
      </c>
      <c r="AU41" s="31">
        <f t="shared" si="11"/>
        <v>82.6</v>
      </c>
      <c r="AV41" s="32">
        <f t="shared" si="12"/>
        <v>83</v>
      </c>
      <c r="AW41" s="35"/>
      <c r="AX41" s="58"/>
      <c r="AY41" s="58"/>
      <c r="AZ41" s="2">
        <v>95</v>
      </c>
      <c r="BA41" s="58"/>
      <c r="BB41" s="58"/>
      <c r="BC41" s="2">
        <v>95</v>
      </c>
      <c r="BD41" s="58"/>
      <c r="BE41" s="58"/>
      <c r="BF41" s="2"/>
      <c r="BG41" s="58"/>
      <c r="BH41" s="58"/>
      <c r="BI41" s="2"/>
      <c r="BJ41" s="58"/>
      <c r="BK41" s="58"/>
      <c r="BL41" s="2"/>
      <c r="BM41" s="29">
        <f t="shared" si="13"/>
        <v>95</v>
      </c>
      <c r="BN41" s="29">
        <f t="shared" si="14"/>
        <v>95</v>
      </c>
      <c r="BO41" s="29" t="str">
        <f t="shared" si="15"/>
        <v/>
      </c>
      <c r="BP41" s="29" t="str">
        <f t="shared" si="16"/>
        <v/>
      </c>
      <c r="BQ41" s="29" t="str">
        <f t="shared" si="17"/>
        <v/>
      </c>
      <c r="BR41" s="29">
        <f t="shared" si="18"/>
        <v>95</v>
      </c>
      <c r="BS41" s="58">
        <v>95</v>
      </c>
      <c r="BT41" s="58"/>
      <c r="BU41" s="2"/>
      <c r="BV41" s="58">
        <v>70</v>
      </c>
      <c r="BW41" s="58"/>
      <c r="BX41" s="2"/>
      <c r="BY41" s="58"/>
      <c r="BZ41" s="58"/>
      <c r="CA41" s="2"/>
      <c r="CB41" s="58"/>
      <c r="CC41" s="58"/>
      <c r="CD41" s="2"/>
      <c r="CE41" s="58"/>
      <c r="CF41" s="58"/>
      <c r="CG41" s="2"/>
      <c r="CH41" s="29">
        <f t="shared" si="19"/>
        <v>95</v>
      </c>
      <c r="CI41" s="29">
        <f t="shared" si="20"/>
        <v>70</v>
      </c>
      <c r="CJ41" s="29" t="str">
        <f t="shared" si="21"/>
        <v/>
      </c>
      <c r="CK41" s="29" t="str">
        <f t="shared" si="22"/>
        <v/>
      </c>
      <c r="CL41" s="29" t="str">
        <f t="shared" si="23"/>
        <v/>
      </c>
      <c r="CM41" s="31">
        <f t="shared" si="24"/>
        <v>86.666666666666671</v>
      </c>
      <c r="CN41" s="32">
        <f t="shared" si="25"/>
        <v>87</v>
      </c>
      <c r="CO41" s="35"/>
      <c r="CP41" s="58">
        <v>8</v>
      </c>
      <c r="CQ41" s="45" t="str">
        <f t="shared" si="26"/>
        <v xml:space="preserve">Memiliki kemampuan pemahaman proses masuk dan perkembangan penjajahan bangsa Eropa ke Indonesia, strategi perlawanan bangsa Indonesia terhadap penjajahan bangsa Eropa, Pergerakan nasional Indonesia, peranan tokoh tokoh nasional dan daerah, </v>
      </c>
      <c r="CR41" s="35"/>
      <c r="CS41" s="58">
        <v>8</v>
      </c>
      <c r="CT41" s="45" t="str">
        <f t="shared" si="27"/>
        <v xml:space="preserve">Memiliki keterampilan proses masuk dan perkembangan penjajahan bangsa Eropa ke Indonesia, strategi perlawanan bangsa Indonesia terhadap penjajahan bangsa Eropa, Pergerakan nasional Indonesia, peranan tokoh tokoh nasional dan daerah, </v>
      </c>
      <c r="CU41" s="7"/>
      <c r="CV41" s="7"/>
      <c r="CW41" s="59"/>
      <c r="CX41" s="7"/>
      <c r="CY41" s="7"/>
      <c r="CZ41" s="7"/>
      <c r="DA41" s="7"/>
    </row>
    <row r="42" spans="1:110" x14ac:dyDescent="0.25">
      <c r="A42" s="8">
        <v>32</v>
      </c>
      <c r="B42" s="8">
        <v>129303</v>
      </c>
      <c r="C42" s="8" t="s">
        <v>88</v>
      </c>
      <c r="D42" s="8">
        <f t="shared" si="0"/>
        <v>82</v>
      </c>
      <c r="E42" s="13" t="str">
        <f t="shared" si="1"/>
        <v>B</v>
      </c>
      <c r="F42" s="17">
        <f t="shared" si="2"/>
        <v>83</v>
      </c>
      <c r="G42" s="13" t="str">
        <f t="shared" si="3"/>
        <v>B</v>
      </c>
      <c r="H42" s="13" t="str">
        <f t="shared" si="4"/>
        <v xml:space="preserve">Memiliki kemampuan pemahaman proses masuk dan perkembangan penjajahan bangsa Eropa ke Indonesia, strategi perlawanan bangsa Indonesia terhadap penjajahan bangsa Eropa, Pergerakan nasional Indonesia, peranan tokoh tokoh nasional dan daerah, </v>
      </c>
      <c r="I42" s="8">
        <f t="shared" si="5"/>
        <v>80</v>
      </c>
      <c r="J42" s="13" t="str">
        <f t="shared" si="6"/>
        <v>B</v>
      </c>
      <c r="K42" s="20">
        <f t="shared" si="7"/>
        <v>85</v>
      </c>
      <c r="L42" s="13" t="str">
        <f t="shared" si="8"/>
        <v>B</v>
      </c>
      <c r="M42" s="8" t="str">
        <f t="shared" si="9"/>
        <v xml:space="preserve">Memiliki keterampilan proses masuk dan perkembangan penjajahan bangsa Eropa ke Indonesia, strategi perlawanan bangsa Indonesia terhadap penjajahan bangsa Eropa, Pergerakan nasional Indonesia, peranan tokoh tokoh nasional dan daerah, </v>
      </c>
      <c r="N42" s="7"/>
      <c r="O42" s="58">
        <v>77</v>
      </c>
      <c r="P42" s="58"/>
      <c r="Q42" s="2"/>
      <c r="R42" s="58">
        <v>86</v>
      </c>
      <c r="S42" s="58"/>
      <c r="T42" s="2"/>
      <c r="U42" s="58"/>
      <c r="V42" s="58"/>
      <c r="W42" s="2"/>
      <c r="X42" s="58"/>
      <c r="Y42" s="58"/>
      <c r="Z42" s="2"/>
      <c r="AA42" s="58"/>
      <c r="AB42" s="58"/>
      <c r="AC42" s="2"/>
      <c r="AD42" s="29">
        <f t="shared" si="10"/>
        <v>82</v>
      </c>
      <c r="AE42" s="58">
        <v>86</v>
      </c>
      <c r="AF42" s="58"/>
      <c r="AG42" s="2"/>
      <c r="AH42" s="58">
        <v>85</v>
      </c>
      <c r="AI42" s="58"/>
      <c r="AJ42" s="2"/>
      <c r="AK42" s="58"/>
      <c r="AL42" s="58"/>
      <c r="AM42" s="2"/>
      <c r="AN42" s="58"/>
      <c r="AO42" s="58"/>
      <c r="AP42" s="2"/>
      <c r="AQ42" s="58"/>
      <c r="AR42" s="58"/>
      <c r="AS42" s="2"/>
      <c r="AT42" s="58">
        <v>80</v>
      </c>
      <c r="AU42" s="31">
        <f t="shared" si="11"/>
        <v>82.8</v>
      </c>
      <c r="AV42" s="32">
        <f t="shared" si="12"/>
        <v>83</v>
      </c>
      <c r="AW42" s="35"/>
      <c r="AX42" s="58"/>
      <c r="AY42" s="58"/>
      <c r="AZ42" s="2">
        <v>90</v>
      </c>
      <c r="BA42" s="58"/>
      <c r="BB42" s="58"/>
      <c r="BC42" s="2">
        <v>70</v>
      </c>
      <c r="BD42" s="58"/>
      <c r="BE42" s="58"/>
      <c r="BF42" s="2"/>
      <c r="BG42" s="58"/>
      <c r="BH42" s="58"/>
      <c r="BI42" s="2"/>
      <c r="BJ42" s="58"/>
      <c r="BK42" s="58"/>
      <c r="BL42" s="2"/>
      <c r="BM42" s="29">
        <f t="shared" si="13"/>
        <v>90</v>
      </c>
      <c r="BN42" s="29">
        <f t="shared" si="14"/>
        <v>70</v>
      </c>
      <c r="BO42" s="29" t="str">
        <f t="shared" si="15"/>
        <v/>
      </c>
      <c r="BP42" s="29" t="str">
        <f t="shared" si="16"/>
        <v/>
      </c>
      <c r="BQ42" s="29" t="str">
        <f t="shared" si="17"/>
        <v/>
      </c>
      <c r="BR42" s="29">
        <f t="shared" si="18"/>
        <v>80</v>
      </c>
      <c r="BS42" s="58">
        <v>100</v>
      </c>
      <c r="BT42" s="58"/>
      <c r="BU42" s="2"/>
      <c r="BV42" s="58">
        <v>75</v>
      </c>
      <c r="BW42" s="58"/>
      <c r="BX42" s="2"/>
      <c r="BY42" s="58"/>
      <c r="BZ42" s="58"/>
      <c r="CA42" s="2"/>
      <c r="CB42" s="58"/>
      <c r="CC42" s="58"/>
      <c r="CD42" s="2"/>
      <c r="CE42" s="58"/>
      <c r="CF42" s="58"/>
      <c r="CG42" s="2"/>
      <c r="CH42" s="29">
        <f t="shared" si="19"/>
        <v>100</v>
      </c>
      <c r="CI42" s="29">
        <f t="shared" si="20"/>
        <v>75</v>
      </c>
      <c r="CJ42" s="29" t="str">
        <f t="shared" si="21"/>
        <v/>
      </c>
      <c r="CK42" s="29" t="str">
        <f t="shared" si="22"/>
        <v/>
      </c>
      <c r="CL42" s="29" t="str">
        <f t="shared" si="23"/>
        <v/>
      </c>
      <c r="CM42" s="31">
        <f t="shared" si="24"/>
        <v>85</v>
      </c>
      <c r="CN42" s="32">
        <f t="shared" si="25"/>
        <v>85</v>
      </c>
      <c r="CO42" s="35"/>
      <c r="CP42" s="58">
        <v>8</v>
      </c>
      <c r="CQ42" s="45" t="str">
        <f t="shared" si="26"/>
        <v xml:space="preserve">Memiliki kemampuan pemahaman proses masuk dan perkembangan penjajahan bangsa Eropa ke Indonesia, strategi perlawanan bangsa Indonesia terhadap penjajahan bangsa Eropa, Pergerakan nasional Indonesia, peranan tokoh tokoh nasional dan daerah, </v>
      </c>
      <c r="CR42" s="35"/>
      <c r="CS42" s="58">
        <v>8</v>
      </c>
      <c r="CT42" s="45" t="str">
        <f t="shared" si="27"/>
        <v xml:space="preserve">Memiliki keterampilan proses masuk dan perkembangan penjajahan bangsa Eropa ke Indonesia, strategi perlawanan bangsa Indonesia terhadap penjajahan bangsa Eropa, Pergerakan nasional Indonesia, peranan tokoh tokoh nasional dan daerah, </v>
      </c>
      <c r="CU42" s="7"/>
      <c r="CV42" s="7"/>
      <c r="CW42" s="59"/>
      <c r="CX42" s="7"/>
      <c r="CY42" s="7"/>
      <c r="CZ42" s="7"/>
      <c r="DA42" s="7"/>
    </row>
    <row r="43" spans="1:110" x14ac:dyDescent="0.25">
      <c r="A43" s="8">
        <v>33</v>
      </c>
      <c r="B43" s="8">
        <v>129319</v>
      </c>
      <c r="C43" s="8" t="s">
        <v>89</v>
      </c>
      <c r="D43" s="8">
        <f t="shared" ref="D43:D60" si="28">AD43</f>
        <v>87</v>
      </c>
      <c r="E43" s="13" t="str">
        <f t="shared" ref="E43:E60" si="29">IF(D43="","",IF(D43&lt;=$CZ$13,"D",IF(D43&lt;=$CZ$14,"C",IF(D43&lt;=$CZ$15,"B",IF(D43&lt;=$CZ$16,"A","E")))))</f>
        <v>B</v>
      </c>
      <c r="F43" s="17">
        <f t="shared" ref="F43:F60" si="30">AV43</f>
        <v>82</v>
      </c>
      <c r="G43" s="13" t="str">
        <f t="shared" ref="G43:G60" si="31">IF(F43="","",IF(F43&lt;=$CZ$13,"D",IF(F43&lt;=$CZ$14,"C",IF(F43&lt;=$CZ$15,"B",IF(F43&lt;=$CZ$16,"A","E")))))</f>
        <v>B</v>
      </c>
      <c r="H43" s="13" t="str">
        <f t="shared" ref="H43:H60" si="32">CQ43</f>
        <v xml:space="preserve">Memiliki kemampuan pemahaman proses masuk dan perkembangan penjajahan bangsa Eropa ke Indonesia, strategi perlawanan bangsa Indonesia terhadap penjajahan bangsa Eropa, Pergerakan nasional Indonesia, peranan tokoh tokoh nasional dan daerah, </v>
      </c>
      <c r="I43" s="8">
        <f t="shared" ref="I43:I60" si="33">BR43</f>
        <v>93</v>
      </c>
      <c r="J43" s="13" t="str">
        <f t="shared" ref="J43:J60" si="34">IF(I43="","",IF(I43&lt;=$CZ$27,"D",IF(I43&lt;=$CZ$28,"C",IF(I43&lt;=$CZ$29,"B",IF(I43&lt;=$CZ$30,"A","E")))))</f>
        <v>A</v>
      </c>
      <c r="K43" s="20">
        <f t="shared" ref="K43:K60" si="35">CN43</f>
        <v>89</v>
      </c>
      <c r="L43" s="13" t="str">
        <f t="shared" ref="L43:L60" si="36">IF(K43="","",IF(K43&lt;=$CZ$27,"D",IF(K43&lt;=$CZ$28,"C",IF(K43&lt;=$CZ$29,"B",IF(K43&lt;=$CZ$30,"A","E")))))</f>
        <v>B</v>
      </c>
      <c r="M43" s="8" t="str">
        <f t="shared" ref="M43:M60" si="37">CT43</f>
        <v xml:space="preserve">Memiliki keterampilan proses masuk dan perkembangan penjajahan bangsa Eropa ke Indonesia, strategi perlawanan bangsa Indonesia terhadap penjajahan bangsa Eropa, Pergerakan nasional Indonesia, peranan tokoh tokoh nasional dan daerah, </v>
      </c>
      <c r="N43" s="7"/>
      <c r="O43" s="58">
        <v>77</v>
      </c>
      <c r="P43" s="58"/>
      <c r="Q43" s="2"/>
      <c r="R43" s="58">
        <v>96</v>
      </c>
      <c r="S43" s="58"/>
      <c r="T43" s="2"/>
      <c r="U43" s="58"/>
      <c r="V43" s="58"/>
      <c r="W43" s="2"/>
      <c r="X43" s="58"/>
      <c r="Y43" s="58"/>
      <c r="Z43" s="2"/>
      <c r="AA43" s="58"/>
      <c r="AB43" s="58"/>
      <c r="AC43" s="2"/>
      <c r="AD43" s="29">
        <f t="shared" ref="AD43:AD60" si="38">IF(AND(O43="",P43="",Q43=""),"",ROUND(AVERAGE(O43:AC43),0))</f>
        <v>87</v>
      </c>
      <c r="AE43" s="58">
        <v>80</v>
      </c>
      <c r="AF43" s="58"/>
      <c r="AG43" s="2"/>
      <c r="AH43" s="58">
        <v>80</v>
      </c>
      <c r="AI43" s="58"/>
      <c r="AJ43" s="2"/>
      <c r="AK43" s="58"/>
      <c r="AL43" s="58"/>
      <c r="AM43" s="2"/>
      <c r="AN43" s="58"/>
      <c r="AO43" s="58"/>
      <c r="AP43" s="2"/>
      <c r="AQ43" s="58"/>
      <c r="AR43" s="58"/>
      <c r="AS43" s="2"/>
      <c r="AT43" s="58">
        <v>78</v>
      </c>
      <c r="AU43" s="31">
        <f t="shared" ref="AU43:AU60" si="39">IF(AT43="","",AVERAGE(O43:AC43,AE43:AT43))</f>
        <v>82.2</v>
      </c>
      <c r="AV43" s="32">
        <f t="shared" ref="AV43:AV60" si="40">IF(AU43="","",ROUND(AU43,0))</f>
        <v>82</v>
      </c>
      <c r="AW43" s="35"/>
      <c r="AX43" s="58"/>
      <c r="AY43" s="58"/>
      <c r="AZ43" s="2">
        <v>95</v>
      </c>
      <c r="BA43" s="58"/>
      <c r="BB43" s="58"/>
      <c r="BC43" s="2">
        <v>90</v>
      </c>
      <c r="BD43" s="58"/>
      <c r="BE43" s="58"/>
      <c r="BF43" s="2"/>
      <c r="BG43" s="58"/>
      <c r="BH43" s="58"/>
      <c r="BI43" s="2"/>
      <c r="BJ43" s="58"/>
      <c r="BK43" s="58"/>
      <c r="BL43" s="2"/>
      <c r="BM43" s="29">
        <f t="shared" ref="BM43:BM60" si="41">IF(AND(AZ43="",AY43="",AX43=""),"",MAX(AX43:AZ43))</f>
        <v>95</v>
      </c>
      <c r="BN43" s="29">
        <f t="shared" ref="BN43:BN60" si="42">IF(AND(BB43="",BC43="",BA43=""),"",MAX(BA43:BC43))</f>
        <v>90</v>
      </c>
      <c r="BO43" s="29" t="str">
        <f t="shared" ref="BO43:BO60" si="43">IF(AND(BD43="",BE43="",BF43=""),"",MAX(BD43:BF43))</f>
        <v/>
      </c>
      <c r="BP43" s="29" t="str">
        <f t="shared" ref="BP43:BP60" si="44">IF(AND(BG43="",BH43="",BI43=""),"",MAX(BG43:BI43))</f>
        <v/>
      </c>
      <c r="BQ43" s="29" t="str">
        <f t="shared" ref="BQ43:BQ60" si="45">IF(AND(BJ43="",BK43="",BL43=""),"",MAX(BJ43:BL43))</f>
        <v/>
      </c>
      <c r="BR43" s="29">
        <f t="shared" ref="BR43:BR60" si="46">IF(AND(BM43=""),"",ROUND(AVERAGE(BM43:BQ43),0))</f>
        <v>93</v>
      </c>
      <c r="BS43" s="58">
        <v>100</v>
      </c>
      <c r="BT43" s="58"/>
      <c r="BU43" s="2"/>
      <c r="BV43" s="58">
        <v>75</v>
      </c>
      <c r="BW43" s="58"/>
      <c r="BX43" s="2"/>
      <c r="BY43" s="58"/>
      <c r="BZ43" s="58"/>
      <c r="CA43" s="2"/>
      <c r="CB43" s="58"/>
      <c r="CC43" s="58"/>
      <c r="CD43" s="2"/>
      <c r="CE43" s="58"/>
      <c r="CF43" s="58"/>
      <c r="CG43" s="2"/>
      <c r="CH43" s="29">
        <f t="shared" ref="CH43:CH60" si="47">IF(AND(BU43="",BT43="",BS43=""),"",MAX(BS43:BU43))</f>
        <v>100</v>
      </c>
      <c r="CI43" s="29">
        <f t="shared" ref="CI43:CI60" si="48">IF(AND(BW43="",BX43="",BV43=""),"",MAX(BV43:BX43))</f>
        <v>75</v>
      </c>
      <c r="CJ43" s="29" t="str">
        <f t="shared" ref="CJ43:CJ60" si="49">IF(AND(BY43="",BZ43="",CA43=""),"",MAX(BY43:CA43))</f>
        <v/>
      </c>
      <c r="CK43" s="29" t="str">
        <f t="shared" ref="CK43:CK60" si="50">IF(AND(CB43="",CC43="",CD43=""),"",MAX(CB43:CD43))</f>
        <v/>
      </c>
      <c r="CL43" s="29" t="str">
        <f t="shared" ref="CL43:CL60" si="51">IF(AND(CE43="",CF43="",CG43=""),"",MAX(CE43:CG43))</f>
        <v/>
      </c>
      <c r="CM43" s="31">
        <f t="shared" ref="CM43:CM60" si="52">IF(AND(CH43=""),"",AVERAGE(BR43,CH43:CL43))</f>
        <v>89.333333333333329</v>
      </c>
      <c r="CN43" s="32">
        <f t="shared" ref="CN43:CN60" si="53">IF(CM43="","",ROUND(CM43,0))</f>
        <v>89</v>
      </c>
      <c r="CO43" s="35"/>
      <c r="CP43" s="58">
        <v>8</v>
      </c>
      <c r="CQ43" s="45" t="str">
        <f t="shared" ref="CQ43:CQ60" si="54">IF(CP43="","",VLOOKUP(CP43,$DE$9:$DF$20,2,0))</f>
        <v xml:space="preserve">Memiliki kemampuan pemahaman proses masuk dan perkembangan penjajahan bangsa Eropa ke Indonesia, strategi perlawanan bangsa Indonesia terhadap penjajahan bangsa Eropa, Pergerakan nasional Indonesia, peranan tokoh tokoh nasional dan daerah, </v>
      </c>
      <c r="CR43" s="35"/>
      <c r="CS43" s="58">
        <v>8</v>
      </c>
      <c r="CT43" s="45" t="str">
        <f t="shared" ref="CT43:CT60" si="55">IF(CS43="","",VLOOKUP(CS43,$DE$22:$DF$33,2,0))</f>
        <v xml:space="preserve">Memiliki keterampilan proses masuk dan perkembangan penjajahan bangsa Eropa ke Indonesia, strategi perlawanan bangsa Indonesia terhadap penjajahan bangsa Eropa, Pergerakan nasional Indonesia, peranan tokoh tokoh nasional dan daerah, </v>
      </c>
      <c r="CU43" s="7"/>
      <c r="CV43" s="7"/>
      <c r="CW43" s="59"/>
      <c r="CX43" s="7"/>
      <c r="CY43" s="7"/>
      <c r="CZ43" s="7"/>
      <c r="DA43" s="7"/>
    </row>
    <row r="44" spans="1:110" x14ac:dyDescent="0.25">
      <c r="A44" s="8">
        <v>34</v>
      </c>
      <c r="B44" s="8">
        <v>123592</v>
      </c>
      <c r="C44" s="8" t="s">
        <v>90</v>
      </c>
      <c r="D44" s="8">
        <f t="shared" si="28"/>
        <v>82</v>
      </c>
      <c r="E44" s="13" t="str">
        <f t="shared" si="29"/>
        <v>B</v>
      </c>
      <c r="F44" s="17">
        <f t="shared" si="30"/>
        <v>81</v>
      </c>
      <c r="G44" s="13" t="str">
        <f t="shared" si="31"/>
        <v>B</v>
      </c>
      <c r="H44" s="13" t="str">
        <f t="shared" si="32"/>
        <v xml:space="preserve">Memiliki kemampuan pemahaman proses masuk dan perkembangan penjajahan bangsa Eropa ke Indonesia, strategi perlawanan bangsa Indonesia terhadap penjajahan bangsa Eropa, Pergerakan nasional Indonesia, peranan tokoh tokoh nasional dan daerah, </v>
      </c>
      <c r="I44" s="8">
        <f t="shared" si="33"/>
        <v>85</v>
      </c>
      <c r="J44" s="13" t="str">
        <f t="shared" si="34"/>
        <v>B</v>
      </c>
      <c r="K44" s="20">
        <f t="shared" si="35"/>
        <v>80</v>
      </c>
      <c r="L44" s="13" t="str">
        <f t="shared" si="36"/>
        <v>B</v>
      </c>
      <c r="M44" s="8" t="str">
        <f t="shared" si="37"/>
        <v xml:space="preserve">Memiliki keterampilan proses masuk dan perkembangan penjajahan bangsa Eropa ke Indonesia, strategi perlawanan bangsa Indonesia terhadap penjajahan bangsa Eropa, Pergerakan nasional Indonesia, peranan tokoh tokoh nasional dan daerah, </v>
      </c>
      <c r="N44" s="7"/>
      <c r="O44" s="58">
        <v>77</v>
      </c>
      <c r="P44" s="58"/>
      <c r="Q44" s="2"/>
      <c r="R44" s="58">
        <v>86</v>
      </c>
      <c r="S44" s="58"/>
      <c r="T44" s="2"/>
      <c r="U44" s="58"/>
      <c r="V44" s="58"/>
      <c r="W44" s="2"/>
      <c r="X44" s="58"/>
      <c r="Y44" s="58"/>
      <c r="Z44" s="2"/>
      <c r="AA44" s="58"/>
      <c r="AB44" s="58"/>
      <c r="AC44" s="2"/>
      <c r="AD44" s="29">
        <f t="shared" si="38"/>
        <v>82</v>
      </c>
      <c r="AE44" s="58">
        <v>80</v>
      </c>
      <c r="AF44" s="58"/>
      <c r="AG44" s="2"/>
      <c r="AH44" s="58">
        <v>85</v>
      </c>
      <c r="AI44" s="58"/>
      <c r="AJ44" s="2"/>
      <c r="AK44" s="58"/>
      <c r="AL44" s="58"/>
      <c r="AM44" s="2"/>
      <c r="AN44" s="58"/>
      <c r="AO44" s="58"/>
      <c r="AP44" s="2"/>
      <c r="AQ44" s="58"/>
      <c r="AR44" s="58"/>
      <c r="AS44" s="2"/>
      <c r="AT44" s="58">
        <v>76</v>
      </c>
      <c r="AU44" s="31">
        <f t="shared" si="39"/>
        <v>80.8</v>
      </c>
      <c r="AV44" s="32">
        <f t="shared" si="40"/>
        <v>81</v>
      </c>
      <c r="AW44" s="35"/>
      <c r="AX44" s="58"/>
      <c r="AY44" s="58"/>
      <c r="AZ44" s="2">
        <v>85</v>
      </c>
      <c r="BA44" s="58"/>
      <c r="BB44" s="58"/>
      <c r="BC44" s="2">
        <v>85</v>
      </c>
      <c r="BD44" s="58"/>
      <c r="BE44" s="58"/>
      <c r="BF44" s="2"/>
      <c r="BG44" s="58"/>
      <c r="BH44" s="58"/>
      <c r="BI44" s="2"/>
      <c r="BJ44" s="58"/>
      <c r="BK44" s="58"/>
      <c r="BL44" s="2"/>
      <c r="BM44" s="29">
        <f t="shared" si="41"/>
        <v>85</v>
      </c>
      <c r="BN44" s="29">
        <f t="shared" si="42"/>
        <v>85</v>
      </c>
      <c r="BO44" s="29" t="str">
        <f t="shared" si="43"/>
        <v/>
      </c>
      <c r="BP44" s="29" t="str">
        <f t="shared" si="44"/>
        <v/>
      </c>
      <c r="BQ44" s="29" t="str">
        <f t="shared" si="45"/>
        <v/>
      </c>
      <c r="BR44" s="29">
        <f t="shared" si="46"/>
        <v>85</v>
      </c>
      <c r="BS44" s="58">
        <v>80</v>
      </c>
      <c r="BT44" s="58"/>
      <c r="BU44" s="2"/>
      <c r="BV44" s="58">
        <v>75</v>
      </c>
      <c r="BW44" s="58"/>
      <c r="BX44" s="2"/>
      <c r="BY44" s="58"/>
      <c r="BZ44" s="58"/>
      <c r="CA44" s="2"/>
      <c r="CB44" s="58"/>
      <c r="CC44" s="58"/>
      <c r="CD44" s="2"/>
      <c r="CE44" s="58"/>
      <c r="CF44" s="58"/>
      <c r="CG44" s="2"/>
      <c r="CH44" s="29">
        <f t="shared" si="47"/>
        <v>80</v>
      </c>
      <c r="CI44" s="29">
        <f t="shared" si="48"/>
        <v>75</v>
      </c>
      <c r="CJ44" s="29" t="str">
        <f t="shared" si="49"/>
        <v/>
      </c>
      <c r="CK44" s="29" t="str">
        <f t="shared" si="50"/>
        <v/>
      </c>
      <c r="CL44" s="29" t="str">
        <f t="shared" si="51"/>
        <v/>
      </c>
      <c r="CM44" s="31">
        <f t="shared" si="52"/>
        <v>80</v>
      </c>
      <c r="CN44" s="32">
        <f t="shared" si="53"/>
        <v>80</v>
      </c>
      <c r="CO44" s="35"/>
      <c r="CP44" s="58">
        <v>8</v>
      </c>
      <c r="CQ44" s="45" t="str">
        <f t="shared" si="54"/>
        <v xml:space="preserve">Memiliki kemampuan pemahaman proses masuk dan perkembangan penjajahan bangsa Eropa ke Indonesia, strategi perlawanan bangsa Indonesia terhadap penjajahan bangsa Eropa, Pergerakan nasional Indonesia, peranan tokoh tokoh nasional dan daerah, </v>
      </c>
      <c r="CR44" s="35"/>
      <c r="CS44" s="58">
        <v>8</v>
      </c>
      <c r="CT44" s="45" t="str">
        <f t="shared" si="55"/>
        <v xml:space="preserve">Memiliki keterampilan proses masuk dan perkembangan penjajahan bangsa Eropa ke Indonesia, strategi perlawanan bangsa Indonesia terhadap penjajahan bangsa Eropa, Pergerakan nasional Indonesia, peranan tokoh tokoh nasional dan daerah, </v>
      </c>
      <c r="CU44" s="7"/>
      <c r="CV44" s="7"/>
      <c r="CW44" s="59"/>
      <c r="CX44" s="7"/>
      <c r="CY44" s="7"/>
      <c r="CZ44" s="7"/>
      <c r="DA44" s="7"/>
    </row>
    <row r="45" spans="1:110" x14ac:dyDescent="0.25">
      <c r="A45" s="8"/>
      <c r="B45" s="8"/>
      <c r="C45" s="8"/>
      <c r="D45" s="8" t="str">
        <f t="shared" si="28"/>
        <v/>
      </c>
      <c r="E45" s="13" t="str">
        <f t="shared" si="29"/>
        <v/>
      </c>
      <c r="F45" s="17" t="str">
        <f t="shared" si="30"/>
        <v/>
      </c>
      <c r="G45" s="13" t="str">
        <f t="shared" si="31"/>
        <v/>
      </c>
      <c r="H45" s="13" t="str">
        <f t="shared" si="32"/>
        <v/>
      </c>
      <c r="I45" s="8" t="str">
        <f t="shared" si="33"/>
        <v/>
      </c>
      <c r="J45" s="13" t="str">
        <f t="shared" si="34"/>
        <v/>
      </c>
      <c r="K45" s="20" t="str">
        <f t="shared" si="35"/>
        <v/>
      </c>
      <c r="L45" s="13" t="str">
        <f t="shared" si="36"/>
        <v/>
      </c>
      <c r="M45" s="8" t="str">
        <f t="shared" si="37"/>
        <v/>
      </c>
      <c r="N45" s="7"/>
      <c r="O45" s="58"/>
      <c r="P45" s="58"/>
      <c r="Q45" s="2"/>
      <c r="R45" s="58"/>
      <c r="S45" s="58"/>
      <c r="T45" s="2"/>
      <c r="U45" s="58"/>
      <c r="V45" s="58"/>
      <c r="W45" s="2"/>
      <c r="X45" s="58"/>
      <c r="Y45" s="58"/>
      <c r="Z45" s="2"/>
      <c r="AA45" s="58"/>
      <c r="AB45" s="58"/>
      <c r="AC45" s="2"/>
      <c r="AD45" s="29" t="str">
        <f t="shared" si="38"/>
        <v/>
      </c>
      <c r="AE45" s="58"/>
      <c r="AF45" s="58"/>
      <c r="AG45" s="2"/>
      <c r="AH45" s="58"/>
      <c r="AI45" s="58"/>
      <c r="AJ45" s="2"/>
      <c r="AK45" s="58"/>
      <c r="AL45" s="58"/>
      <c r="AM45" s="2"/>
      <c r="AN45" s="58"/>
      <c r="AO45" s="58"/>
      <c r="AP45" s="2"/>
      <c r="AQ45" s="58"/>
      <c r="AR45" s="58"/>
      <c r="AS45" s="2"/>
      <c r="AT45" s="58"/>
      <c r="AU45" s="31" t="str">
        <f t="shared" si="39"/>
        <v/>
      </c>
      <c r="AV45" s="32" t="str">
        <f t="shared" si="40"/>
        <v/>
      </c>
      <c r="AW45" s="35"/>
      <c r="AX45" s="58"/>
      <c r="AY45" s="58"/>
      <c r="AZ45" s="2"/>
      <c r="BA45" s="58"/>
      <c r="BB45" s="58"/>
      <c r="BC45" s="2"/>
      <c r="BD45" s="58"/>
      <c r="BE45" s="58"/>
      <c r="BF45" s="2"/>
      <c r="BG45" s="58"/>
      <c r="BH45" s="58"/>
      <c r="BI45" s="2"/>
      <c r="BJ45" s="58"/>
      <c r="BK45" s="58"/>
      <c r="BL45" s="2"/>
      <c r="BM45" s="29" t="str">
        <f t="shared" si="41"/>
        <v/>
      </c>
      <c r="BN45" s="29" t="str">
        <f t="shared" si="42"/>
        <v/>
      </c>
      <c r="BO45" s="29" t="str">
        <f t="shared" si="43"/>
        <v/>
      </c>
      <c r="BP45" s="29" t="str">
        <f t="shared" si="44"/>
        <v/>
      </c>
      <c r="BQ45" s="29" t="str">
        <f t="shared" si="45"/>
        <v/>
      </c>
      <c r="BR45" s="29" t="str">
        <f t="shared" si="46"/>
        <v/>
      </c>
      <c r="BS45" s="58"/>
      <c r="BT45" s="58"/>
      <c r="BU45" s="2"/>
      <c r="BV45" s="58"/>
      <c r="BW45" s="58"/>
      <c r="BX45" s="2"/>
      <c r="BY45" s="58"/>
      <c r="BZ45" s="58"/>
      <c r="CA45" s="2"/>
      <c r="CB45" s="58"/>
      <c r="CC45" s="58"/>
      <c r="CD45" s="2"/>
      <c r="CE45" s="58"/>
      <c r="CF45" s="58"/>
      <c r="CG45" s="2"/>
      <c r="CH45" s="29" t="str">
        <f t="shared" si="47"/>
        <v/>
      </c>
      <c r="CI45" s="29" t="str">
        <f t="shared" si="48"/>
        <v/>
      </c>
      <c r="CJ45" s="29" t="str">
        <f t="shared" si="49"/>
        <v/>
      </c>
      <c r="CK45" s="29" t="str">
        <f t="shared" si="50"/>
        <v/>
      </c>
      <c r="CL45" s="29" t="str">
        <f t="shared" si="51"/>
        <v/>
      </c>
      <c r="CM45" s="31" t="str">
        <f t="shared" si="52"/>
        <v/>
      </c>
      <c r="CN45" s="32" t="str">
        <f t="shared" si="53"/>
        <v/>
      </c>
      <c r="CO45" s="35"/>
      <c r="CP45" s="58"/>
      <c r="CQ45" s="45" t="str">
        <f t="shared" si="54"/>
        <v/>
      </c>
      <c r="CR45" s="35"/>
      <c r="CS45" s="58"/>
      <c r="CT45" s="45" t="str">
        <f t="shared" si="55"/>
        <v/>
      </c>
      <c r="CU45" s="7"/>
      <c r="CV45" s="7"/>
      <c r="CW45" s="59"/>
      <c r="CX45" s="7"/>
      <c r="CY45" s="7"/>
      <c r="CZ45" s="7"/>
      <c r="DA45" s="7"/>
    </row>
    <row r="46" spans="1:110" x14ac:dyDescent="0.25">
      <c r="A46" s="8"/>
      <c r="B46" s="8"/>
      <c r="C46" s="8"/>
      <c r="D46" s="8" t="str">
        <f t="shared" si="28"/>
        <v/>
      </c>
      <c r="E46" s="13" t="str">
        <f t="shared" si="29"/>
        <v/>
      </c>
      <c r="F46" s="17" t="str">
        <f t="shared" si="30"/>
        <v/>
      </c>
      <c r="G46" s="13" t="str">
        <f t="shared" si="31"/>
        <v/>
      </c>
      <c r="H46" s="13" t="str">
        <f t="shared" si="32"/>
        <v/>
      </c>
      <c r="I46" s="8" t="str">
        <f t="shared" si="33"/>
        <v/>
      </c>
      <c r="J46" s="13" t="str">
        <f t="shared" si="34"/>
        <v/>
      </c>
      <c r="K46" s="20" t="str">
        <f t="shared" si="35"/>
        <v/>
      </c>
      <c r="L46" s="13" t="str">
        <f t="shared" si="36"/>
        <v/>
      </c>
      <c r="M46" s="8" t="str">
        <f t="shared" si="37"/>
        <v/>
      </c>
      <c r="N46" s="7"/>
      <c r="O46" s="58"/>
      <c r="P46" s="58"/>
      <c r="Q46" s="2"/>
      <c r="R46" s="58"/>
      <c r="S46" s="58"/>
      <c r="T46" s="2"/>
      <c r="U46" s="58"/>
      <c r="V46" s="58"/>
      <c r="W46" s="2"/>
      <c r="X46" s="58"/>
      <c r="Y46" s="58"/>
      <c r="Z46" s="2"/>
      <c r="AA46" s="58"/>
      <c r="AB46" s="58"/>
      <c r="AC46" s="2"/>
      <c r="AD46" s="29" t="str">
        <f t="shared" si="38"/>
        <v/>
      </c>
      <c r="AE46" s="58"/>
      <c r="AF46" s="58"/>
      <c r="AG46" s="2"/>
      <c r="AH46" s="58"/>
      <c r="AI46" s="58"/>
      <c r="AJ46" s="2"/>
      <c r="AK46" s="58"/>
      <c r="AL46" s="58"/>
      <c r="AM46" s="2"/>
      <c r="AN46" s="58"/>
      <c r="AO46" s="58"/>
      <c r="AP46" s="2"/>
      <c r="AQ46" s="58"/>
      <c r="AR46" s="58"/>
      <c r="AS46" s="2"/>
      <c r="AT46" s="58"/>
      <c r="AU46" s="31" t="str">
        <f t="shared" si="39"/>
        <v/>
      </c>
      <c r="AV46" s="32" t="str">
        <f t="shared" si="40"/>
        <v/>
      </c>
      <c r="AW46" s="35"/>
      <c r="AX46" s="58"/>
      <c r="AY46" s="58"/>
      <c r="AZ46" s="2"/>
      <c r="BA46" s="58"/>
      <c r="BB46" s="58"/>
      <c r="BC46" s="2"/>
      <c r="BD46" s="58"/>
      <c r="BE46" s="58"/>
      <c r="BF46" s="2"/>
      <c r="BG46" s="58"/>
      <c r="BH46" s="58"/>
      <c r="BI46" s="2"/>
      <c r="BJ46" s="58"/>
      <c r="BK46" s="58"/>
      <c r="BL46" s="2"/>
      <c r="BM46" s="29" t="str">
        <f t="shared" si="41"/>
        <v/>
      </c>
      <c r="BN46" s="29" t="str">
        <f t="shared" si="42"/>
        <v/>
      </c>
      <c r="BO46" s="29" t="str">
        <f t="shared" si="43"/>
        <v/>
      </c>
      <c r="BP46" s="29" t="str">
        <f t="shared" si="44"/>
        <v/>
      </c>
      <c r="BQ46" s="29" t="str">
        <f t="shared" si="45"/>
        <v/>
      </c>
      <c r="BR46" s="29" t="str">
        <f t="shared" si="46"/>
        <v/>
      </c>
      <c r="BS46" s="58"/>
      <c r="BT46" s="58"/>
      <c r="BU46" s="2"/>
      <c r="BV46" s="58"/>
      <c r="BW46" s="58"/>
      <c r="BX46" s="2"/>
      <c r="BY46" s="58"/>
      <c r="BZ46" s="58"/>
      <c r="CA46" s="2"/>
      <c r="CB46" s="58"/>
      <c r="CC46" s="58"/>
      <c r="CD46" s="2"/>
      <c r="CE46" s="58"/>
      <c r="CF46" s="58"/>
      <c r="CG46" s="2"/>
      <c r="CH46" s="29" t="str">
        <f t="shared" si="47"/>
        <v/>
      </c>
      <c r="CI46" s="29" t="str">
        <f t="shared" si="48"/>
        <v/>
      </c>
      <c r="CJ46" s="29" t="str">
        <f t="shared" si="49"/>
        <v/>
      </c>
      <c r="CK46" s="29" t="str">
        <f t="shared" si="50"/>
        <v/>
      </c>
      <c r="CL46" s="29" t="str">
        <f t="shared" si="51"/>
        <v/>
      </c>
      <c r="CM46" s="31" t="str">
        <f t="shared" si="52"/>
        <v/>
      </c>
      <c r="CN46" s="32" t="str">
        <f t="shared" si="53"/>
        <v/>
      </c>
      <c r="CO46" s="35"/>
      <c r="CP46" s="58"/>
      <c r="CQ46" s="45" t="str">
        <f t="shared" si="54"/>
        <v/>
      </c>
      <c r="CR46" s="35"/>
      <c r="CS46" s="58"/>
      <c r="CT46" s="45" t="str">
        <f t="shared" si="55"/>
        <v/>
      </c>
      <c r="CU46" s="7"/>
      <c r="CV46" s="7"/>
      <c r="CW46" s="59"/>
      <c r="CX46" s="7"/>
      <c r="CY46" s="7"/>
      <c r="CZ46" s="7"/>
      <c r="DA46" s="7"/>
    </row>
    <row r="47" spans="1:110" x14ac:dyDescent="0.25">
      <c r="A47" s="8"/>
      <c r="B47" s="8"/>
      <c r="C47" s="8"/>
      <c r="D47" s="8" t="str">
        <f t="shared" si="28"/>
        <v/>
      </c>
      <c r="E47" s="13" t="str">
        <f t="shared" si="29"/>
        <v/>
      </c>
      <c r="F47" s="17" t="str">
        <f t="shared" si="30"/>
        <v/>
      </c>
      <c r="G47" s="13" t="str">
        <f t="shared" si="31"/>
        <v/>
      </c>
      <c r="H47" s="13" t="str">
        <f t="shared" si="32"/>
        <v/>
      </c>
      <c r="I47" s="8" t="str">
        <f t="shared" si="33"/>
        <v/>
      </c>
      <c r="J47" s="13" t="str">
        <f t="shared" si="34"/>
        <v/>
      </c>
      <c r="K47" s="20" t="str">
        <f t="shared" si="35"/>
        <v/>
      </c>
      <c r="L47" s="13" t="str">
        <f t="shared" si="36"/>
        <v/>
      </c>
      <c r="M47" s="8" t="str">
        <f t="shared" si="37"/>
        <v/>
      </c>
      <c r="N47" s="7"/>
      <c r="O47" s="58"/>
      <c r="P47" s="58"/>
      <c r="Q47" s="2"/>
      <c r="R47" s="58"/>
      <c r="S47" s="58"/>
      <c r="T47" s="2"/>
      <c r="U47" s="58"/>
      <c r="V47" s="58"/>
      <c r="W47" s="2"/>
      <c r="X47" s="58"/>
      <c r="Y47" s="58"/>
      <c r="Z47" s="2"/>
      <c r="AA47" s="58"/>
      <c r="AB47" s="58"/>
      <c r="AC47" s="2"/>
      <c r="AD47" s="29" t="str">
        <f t="shared" si="38"/>
        <v/>
      </c>
      <c r="AE47" s="58"/>
      <c r="AF47" s="58"/>
      <c r="AG47" s="2"/>
      <c r="AH47" s="58"/>
      <c r="AI47" s="58"/>
      <c r="AJ47" s="2"/>
      <c r="AK47" s="58"/>
      <c r="AL47" s="58"/>
      <c r="AM47" s="2"/>
      <c r="AN47" s="58"/>
      <c r="AO47" s="58"/>
      <c r="AP47" s="2"/>
      <c r="AQ47" s="58"/>
      <c r="AR47" s="58"/>
      <c r="AS47" s="2"/>
      <c r="AT47" s="58"/>
      <c r="AU47" s="31" t="str">
        <f t="shared" si="39"/>
        <v/>
      </c>
      <c r="AV47" s="32" t="str">
        <f t="shared" si="40"/>
        <v/>
      </c>
      <c r="AW47" s="35"/>
      <c r="AX47" s="58"/>
      <c r="AY47" s="58"/>
      <c r="AZ47" s="2"/>
      <c r="BA47" s="58"/>
      <c r="BB47" s="58"/>
      <c r="BC47" s="2"/>
      <c r="BD47" s="58"/>
      <c r="BE47" s="58"/>
      <c r="BF47" s="2"/>
      <c r="BG47" s="58"/>
      <c r="BH47" s="58"/>
      <c r="BI47" s="2"/>
      <c r="BJ47" s="58"/>
      <c r="BK47" s="58"/>
      <c r="BL47" s="2"/>
      <c r="BM47" s="29" t="str">
        <f t="shared" si="41"/>
        <v/>
      </c>
      <c r="BN47" s="29" t="str">
        <f t="shared" si="42"/>
        <v/>
      </c>
      <c r="BO47" s="29" t="str">
        <f t="shared" si="43"/>
        <v/>
      </c>
      <c r="BP47" s="29" t="str">
        <f t="shared" si="44"/>
        <v/>
      </c>
      <c r="BQ47" s="29" t="str">
        <f t="shared" si="45"/>
        <v/>
      </c>
      <c r="BR47" s="29" t="str">
        <f t="shared" si="46"/>
        <v/>
      </c>
      <c r="BS47" s="58"/>
      <c r="BT47" s="58"/>
      <c r="BU47" s="2"/>
      <c r="BV47" s="58"/>
      <c r="BW47" s="58"/>
      <c r="BX47" s="2"/>
      <c r="BY47" s="58"/>
      <c r="BZ47" s="58"/>
      <c r="CA47" s="2"/>
      <c r="CB47" s="58"/>
      <c r="CC47" s="58"/>
      <c r="CD47" s="2"/>
      <c r="CE47" s="58"/>
      <c r="CF47" s="58"/>
      <c r="CG47" s="2"/>
      <c r="CH47" s="29" t="str">
        <f t="shared" si="47"/>
        <v/>
      </c>
      <c r="CI47" s="29" t="str">
        <f t="shared" si="48"/>
        <v/>
      </c>
      <c r="CJ47" s="29" t="str">
        <f t="shared" si="49"/>
        <v/>
      </c>
      <c r="CK47" s="29" t="str">
        <f t="shared" si="50"/>
        <v/>
      </c>
      <c r="CL47" s="29" t="str">
        <f t="shared" si="51"/>
        <v/>
      </c>
      <c r="CM47" s="31" t="str">
        <f t="shared" si="52"/>
        <v/>
      </c>
      <c r="CN47" s="32" t="str">
        <f t="shared" si="53"/>
        <v/>
      </c>
      <c r="CO47" s="35"/>
      <c r="CP47" s="58"/>
      <c r="CQ47" s="45" t="str">
        <f t="shared" si="54"/>
        <v/>
      </c>
      <c r="CR47" s="35"/>
      <c r="CS47" s="58"/>
      <c r="CT47" s="45" t="str">
        <f t="shared" si="55"/>
        <v/>
      </c>
      <c r="CU47" s="7"/>
      <c r="CV47" s="7"/>
      <c r="CW47" s="59"/>
      <c r="CX47" s="7"/>
      <c r="CY47" s="7"/>
      <c r="CZ47" s="7"/>
      <c r="DA47" s="7"/>
    </row>
    <row r="48" spans="1:110" x14ac:dyDescent="0.25">
      <c r="A48" s="8"/>
      <c r="B48" s="8"/>
      <c r="C48" s="8"/>
      <c r="D48" s="8" t="str">
        <f t="shared" si="28"/>
        <v/>
      </c>
      <c r="E48" s="13" t="str">
        <f t="shared" si="29"/>
        <v/>
      </c>
      <c r="F48" s="17" t="str">
        <f t="shared" si="30"/>
        <v/>
      </c>
      <c r="G48" s="13" t="str">
        <f t="shared" si="31"/>
        <v/>
      </c>
      <c r="H48" s="13" t="str">
        <f t="shared" si="32"/>
        <v/>
      </c>
      <c r="I48" s="8" t="str">
        <f t="shared" si="33"/>
        <v/>
      </c>
      <c r="J48" s="13" t="str">
        <f t="shared" si="34"/>
        <v/>
      </c>
      <c r="K48" s="20" t="str">
        <f t="shared" si="35"/>
        <v/>
      </c>
      <c r="L48" s="13" t="str">
        <f t="shared" si="36"/>
        <v/>
      </c>
      <c r="M48" s="8" t="str">
        <f t="shared" si="37"/>
        <v/>
      </c>
      <c r="N48" s="7"/>
      <c r="O48" s="58"/>
      <c r="P48" s="58"/>
      <c r="Q48" s="2"/>
      <c r="R48" s="58"/>
      <c r="S48" s="58"/>
      <c r="T48" s="2"/>
      <c r="U48" s="58"/>
      <c r="V48" s="58"/>
      <c r="W48" s="2"/>
      <c r="X48" s="58"/>
      <c r="Y48" s="58"/>
      <c r="Z48" s="2"/>
      <c r="AA48" s="58"/>
      <c r="AB48" s="58"/>
      <c r="AC48" s="2"/>
      <c r="AD48" s="29" t="str">
        <f t="shared" si="38"/>
        <v/>
      </c>
      <c r="AE48" s="58"/>
      <c r="AF48" s="58"/>
      <c r="AG48" s="2"/>
      <c r="AH48" s="58"/>
      <c r="AI48" s="58"/>
      <c r="AJ48" s="2"/>
      <c r="AK48" s="58"/>
      <c r="AL48" s="58"/>
      <c r="AM48" s="2"/>
      <c r="AN48" s="58"/>
      <c r="AO48" s="58"/>
      <c r="AP48" s="2"/>
      <c r="AQ48" s="58"/>
      <c r="AR48" s="58"/>
      <c r="AS48" s="2"/>
      <c r="AT48" s="58"/>
      <c r="AU48" s="31" t="str">
        <f t="shared" si="39"/>
        <v/>
      </c>
      <c r="AV48" s="32" t="str">
        <f t="shared" si="40"/>
        <v/>
      </c>
      <c r="AW48" s="35"/>
      <c r="AX48" s="58"/>
      <c r="AY48" s="58"/>
      <c r="AZ48" s="2"/>
      <c r="BA48" s="58"/>
      <c r="BB48" s="58"/>
      <c r="BC48" s="2"/>
      <c r="BD48" s="58"/>
      <c r="BE48" s="58"/>
      <c r="BF48" s="2"/>
      <c r="BG48" s="58"/>
      <c r="BH48" s="58"/>
      <c r="BI48" s="2"/>
      <c r="BJ48" s="58"/>
      <c r="BK48" s="58"/>
      <c r="BL48" s="2"/>
      <c r="BM48" s="29" t="str">
        <f t="shared" si="41"/>
        <v/>
      </c>
      <c r="BN48" s="29" t="str">
        <f t="shared" si="42"/>
        <v/>
      </c>
      <c r="BO48" s="29" t="str">
        <f t="shared" si="43"/>
        <v/>
      </c>
      <c r="BP48" s="29" t="str">
        <f t="shared" si="44"/>
        <v/>
      </c>
      <c r="BQ48" s="29" t="str">
        <f t="shared" si="45"/>
        <v/>
      </c>
      <c r="BR48" s="29" t="str">
        <f t="shared" si="46"/>
        <v/>
      </c>
      <c r="BS48" s="58"/>
      <c r="BT48" s="58"/>
      <c r="BU48" s="2"/>
      <c r="BV48" s="58"/>
      <c r="BW48" s="58"/>
      <c r="BX48" s="2"/>
      <c r="BY48" s="58"/>
      <c r="BZ48" s="58"/>
      <c r="CA48" s="2"/>
      <c r="CB48" s="58"/>
      <c r="CC48" s="58"/>
      <c r="CD48" s="2"/>
      <c r="CE48" s="58"/>
      <c r="CF48" s="58"/>
      <c r="CG48" s="2"/>
      <c r="CH48" s="29" t="str">
        <f t="shared" si="47"/>
        <v/>
      </c>
      <c r="CI48" s="29" t="str">
        <f t="shared" si="48"/>
        <v/>
      </c>
      <c r="CJ48" s="29" t="str">
        <f t="shared" si="49"/>
        <v/>
      </c>
      <c r="CK48" s="29" t="str">
        <f t="shared" si="50"/>
        <v/>
      </c>
      <c r="CL48" s="29" t="str">
        <f t="shared" si="51"/>
        <v/>
      </c>
      <c r="CM48" s="31" t="str">
        <f t="shared" si="52"/>
        <v/>
      </c>
      <c r="CN48" s="32" t="str">
        <f t="shared" si="53"/>
        <v/>
      </c>
      <c r="CO48" s="35"/>
      <c r="CP48" s="58"/>
      <c r="CQ48" s="45" t="str">
        <f t="shared" si="54"/>
        <v/>
      </c>
      <c r="CR48" s="35"/>
      <c r="CS48" s="58"/>
      <c r="CT48" s="45" t="str">
        <f t="shared" si="55"/>
        <v/>
      </c>
      <c r="CU48" s="7"/>
      <c r="CV48" s="7"/>
      <c r="CW48" s="59"/>
      <c r="CX48" s="7"/>
      <c r="CY48" s="7"/>
      <c r="CZ48" s="7"/>
      <c r="DA48" s="7"/>
    </row>
    <row r="49" spans="1:105" x14ac:dyDescent="0.25">
      <c r="A49" s="8"/>
      <c r="B49" s="8"/>
      <c r="C49" s="8"/>
      <c r="D49" s="8" t="str">
        <f t="shared" si="28"/>
        <v/>
      </c>
      <c r="E49" s="13" t="str">
        <f t="shared" si="29"/>
        <v/>
      </c>
      <c r="F49" s="17" t="str">
        <f t="shared" si="30"/>
        <v/>
      </c>
      <c r="G49" s="13" t="str">
        <f t="shared" si="31"/>
        <v/>
      </c>
      <c r="H49" s="13" t="str">
        <f t="shared" si="32"/>
        <v/>
      </c>
      <c r="I49" s="8" t="str">
        <f t="shared" si="33"/>
        <v/>
      </c>
      <c r="J49" s="13" t="str">
        <f t="shared" si="34"/>
        <v/>
      </c>
      <c r="K49" s="20" t="str">
        <f t="shared" si="35"/>
        <v/>
      </c>
      <c r="L49" s="13" t="str">
        <f t="shared" si="36"/>
        <v/>
      </c>
      <c r="M49" s="8" t="str">
        <f t="shared" si="37"/>
        <v/>
      </c>
      <c r="N49" s="7"/>
      <c r="O49" s="58"/>
      <c r="P49" s="58"/>
      <c r="Q49" s="2"/>
      <c r="R49" s="58"/>
      <c r="S49" s="58"/>
      <c r="T49" s="2"/>
      <c r="U49" s="58"/>
      <c r="V49" s="58"/>
      <c r="W49" s="2"/>
      <c r="X49" s="58"/>
      <c r="Y49" s="58"/>
      <c r="Z49" s="2"/>
      <c r="AA49" s="58"/>
      <c r="AB49" s="58"/>
      <c r="AC49" s="2"/>
      <c r="AD49" s="29" t="str">
        <f t="shared" si="38"/>
        <v/>
      </c>
      <c r="AE49" s="58"/>
      <c r="AF49" s="58"/>
      <c r="AG49" s="2"/>
      <c r="AH49" s="58"/>
      <c r="AI49" s="58"/>
      <c r="AJ49" s="2"/>
      <c r="AK49" s="58"/>
      <c r="AL49" s="58"/>
      <c r="AM49" s="2"/>
      <c r="AN49" s="58"/>
      <c r="AO49" s="58"/>
      <c r="AP49" s="2"/>
      <c r="AQ49" s="58"/>
      <c r="AR49" s="58"/>
      <c r="AS49" s="2"/>
      <c r="AT49" s="58"/>
      <c r="AU49" s="31" t="str">
        <f t="shared" si="39"/>
        <v/>
      </c>
      <c r="AV49" s="32" t="str">
        <f t="shared" si="40"/>
        <v/>
      </c>
      <c r="AW49" s="35"/>
      <c r="AX49" s="58"/>
      <c r="AY49" s="58"/>
      <c r="AZ49" s="2"/>
      <c r="BA49" s="58"/>
      <c r="BB49" s="58"/>
      <c r="BC49" s="2"/>
      <c r="BD49" s="58"/>
      <c r="BE49" s="58"/>
      <c r="BF49" s="2"/>
      <c r="BG49" s="58"/>
      <c r="BH49" s="58"/>
      <c r="BI49" s="2"/>
      <c r="BJ49" s="58"/>
      <c r="BK49" s="58"/>
      <c r="BL49" s="2"/>
      <c r="BM49" s="29" t="str">
        <f t="shared" si="41"/>
        <v/>
      </c>
      <c r="BN49" s="29" t="str">
        <f t="shared" si="42"/>
        <v/>
      </c>
      <c r="BO49" s="29" t="str">
        <f t="shared" si="43"/>
        <v/>
      </c>
      <c r="BP49" s="29" t="str">
        <f t="shared" si="44"/>
        <v/>
      </c>
      <c r="BQ49" s="29" t="str">
        <f t="shared" si="45"/>
        <v/>
      </c>
      <c r="BR49" s="29" t="str">
        <f t="shared" si="46"/>
        <v/>
      </c>
      <c r="BS49" s="58"/>
      <c r="BT49" s="58"/>
      <c r="BU49" s="2"/>
      <c r="BV49" s="58"/>
      <c r="BW49" s="58"/>
      <c r="BX49" s="2"/>
      <c r="BY49" s="58"/>
      <c r="BZ49" s="58"/>
      <c r="CA49" s="2"/>
      <c r="CB49" s="58"/>
      <c r="CC49" s="58"/>
      <c r="CD49" s="2"/>
      <c r="CE49" s="58"/>
      <c r="CF49" s="58"/>
      <c r="CG49" s="2"/>
      <c r="CH49" s="29" t="str">
        <f t="shared" si="47"/>
        <v/>
      </c>
      <c r="CI49" s="29" t="str">
        <f t="shared" si="48"/>
        <v/>
      </c>
      <c r="CJ49" s="29" t="str">
        <f t="shared" si="49"/>
        <v/>
      </c>
      <c r="CK49" s="29" t="str">
        <f t="shared" si="50"/>
        <v/>
      </c>
      <c r="CL49" s="29" t="str">
        <f t="shared" si="51"/>
        <v/>
      </c>
      <c r="CM49" s="31" t="str">
        <f t="shared" si="52"/>
        <v/>
      </c>
      <c r="CN49" s="32" t="str">
        <f t="shared" si="53"/>
        <v/>
      </c>
      <c r="CO49" s="35"/>
      <c r="CP49" s="58"/>
      <c r="CQ49" s="45" t="str">
        <f t="shared" si="54"/>
        <v/>
      </c>
      <c r="CR49" s="35"/>
      <c r="CS49" s="58"/>
      <c r="CT49" s="45" t="str">
        <f t="shared" si="55"/>
        <v/>
      </c>
      <c r="CU49" s="7"/>
      <c r="CV49" s="7"/>
      <c r="CW49" s="59"/>
      <c r="CX49" s="7"/>
      <c r="CY49" s="7"/>
      <c r="CZ49" s="7"/>
      <c r="DA49" s="7"/>
    </row>
    <row r="50" spans="1:105" x14ac:dyDescent="0.25">
      <c r="A50" s="8"/>
      <c r="B50" s="8"/>
      <c r="C50" s="8"/>
      <c r="D50" s="8" t="str">
        <f t="shared" si="28"/>
        <v/>
      </c>
      <c r="E50" s="13" t="str">
        <f t="shared" si="29"/>
        <v/>
      </c>
      <c r="F50" s="17" t="str">
        <f t="shared" si="30"/>
        <v/>
      </c>
      <c r="G50" s="13" t="str">
        <f t="shared" si="31"/>
        <v/>
      </c>
      <c r="H50" s="13" t="str">
        <f t="shared" si="32"/>
        <v/>
      </c>
      <c r="I50" s="8" t="str">
        <f t="shared" si="33"/>
        <v/>
      </c>
      <c r="J50" s="13" t="str">
        <f t="shared" si="34"/>
        <v/>
      </c>
      <c r="K50" s="20" t="str">
        <f t="shared" si="35"/>
        <v/>
      </c>
      <c r="L50" s="13" t="str">
        <f t="shared" si="36"/>
        <v/>
      </c>
      <c r="M50" s="8" t="str">
        <f t="shared" si="37"/>
        <v/>
      </c>
      <c r="N50" s="7"/>
      <c r="O50" s="58"/>
      <c r="P50" s="58"/>
      <c r="Q50" s="2"/>
      <c r="R50" s="58"/>
      <c r="S50" s="58"/>
      <c r="T50" s="2"/>
      <c r="U50" s="58"/>
      <c r="V50" s="58"/>
      <c r="W50" s="2"/>
      <c r="X50" s="58"/>
      <c r="Y50" s="58"/>
      <c r="Z50" s="2"/>
      <c r="AA50" s="58"/>
      <c r="AB50" s="58"/>
      <c r="AC50" s="2"/>
      <c r="AD50" s="29" t="str">
        <f t="shared" si="38"/>
        <v/>
      </c>
      <c r="AE50" s="58"/>
      <c r="AF50" s="58"/>
      <c r="AG50" s="2"/>
      <c r="AH50" s="58"/>
      <c r="AI50" s="58"/>
      <c r="AJ50" s="2"/>
      <c r="AK50" s="58"/>
      <c r="AL50" s="58"/>
      <c r="AM50" s="2"/>
      <c r="AN50" s="58"/>
      <c r="AO50" s="58"/>
      <c r="AP50" s="2"/>
      <c r="AQ50" s="58"/>
      <c r="AR50" s="58"/>
      <c r="AS50" s="2"/>
      <c r="AT50" s="58"/>
      <c r="AU50" s="31" t="str">
        <f t="shared" si="39"/>
        <v/>
      </c>
      <c r="AV50" s="32" t="str">
        <f t="shared" si="40"/>
        <v/>
      </c>
      <c r="AW50" s="35"/>
      <c r="AX50" s="58"/>
      <c r="AY50" s="58"/>
      <c r="AZ50" s="2"/>
      <c r="BA50" s="58"/>
      <c r="BB50" s="58"/>
      <c r="BC50" s="2"/>
      <c r="BD50" s="58"/>
      <c r="BE50" s="58"/>
      <c r="BF50" s="2"/>
      <c r="BG50" s="58"/>
      <c r="BH50" s="58"/>
      <c r="BI50" s="2"/>
      <c r="BJ50" s="58"/>
      <c r="BK50" s="58"/>
      <c r="BL50" s="2"/>
      <c r="BM50" s="29" t="str">
        <f t="shared" si="41"/>
        <v/>
      </c>
      <c r="BN50" s="29" t="str">
        <f t="shared" si="42"/>
        <v/>
      </c>
      <c r="BO50" s="29" t="str">
        <f t="shared" si="43"/>
        <v/>
      </c>
      <c r="BP50" s="29" t="str">
        <f t="shared" si="44"/>
        <v/>
      </c>
      <c r="BQ50" s="29" t="str">
        <f t="shared" si="45"/>
        <v/>
      </c>
      <c r="BR50" s="29" t="str">
        <f t="shared" si="46"/>
        <v/>
      </c>
      <c r="BS50" s="58"/>
      <c r="BT50" s="58"/>
      <c r="BU50" s="2"/>
      <c r="BV50" s="58"/>
      <c r="BW50" s="58"/>
      <c r="BX50" s="2"/>
      <c r="BY50" s="58"/>
      <c r="BZ50" s="58"/>
      <c r="CA50" s="2"/>
      <c r="CB50" s="58"/>
      <c r="CC50" s="58"/>
      <c r="CD50" s="2"/>
      <c r="CE50" s="58"/>
      <c r="CF50" s="58"/>
      <c r="CG50" s="2"/>
      <c r="CH50" s="29" t="str">
        <f t="shared" si="47"/>
        <v/>
      </c>
      <c r="CI50" s="29" t="str">
        <f t="shared" si="48"/>
        <v/>
      </c>
      <c r="CJ50" s="29" t="str">
        <f t="shared" si="49"/>
        <v/>
      </c>
      <c r="CK50" s="29" t="str">
        <f t="shared" si="50"/>
        <v/>
      </c>
      <c r="CL50" s="29" t="str">
        <f t="shared" si="51"/>
        <v/>
      </c>
      <c r="CM50" s="31" t="str">
        <f t="shared" si="52"/>
        <v/>
      </c>
      <c r="CN50" s="32" t="str">
        <f t="shared" si="53"/>
        <v/>
      </c>
      <c r="CO50" s="35"/>
      <c r="CP50" s="58"/>
      <c r="CQ50" s="45" t="str">
        <f t="shared" si="54"/>
        <v/>
      </c>
      <c r="CR50" s="35"/>
      <c r="CS50" s="58"/>
      <c r="CT50" s="45" t="str">
        <f t="shared" si="55"/>
        <v/>
      </c>
      <c r="CU50" s="7"/>
      <c r="CV50" s="7"/>
      <c r="CW50" s="59"/>
      <c r="CX50" s="7"/>
      <c r="CY50" s="7"/>
      <c r="CZ50" s="7"/>
      <c r="DA50" s="7"/>
    </row>
    <row r="51" spans="1:105" x14ac:dyDescent="0.25">
      <c r="A51" s="8"/>
      <c r="B51" s="8"/>
      <c r="C51" s="8"/>
      <c r="D51" s="8" t="str">
        <f t="shared" si="28"/>
        <v/>
      </c>
      <c r="E51" s="13" t="str">
        <f t="shared" si="29"/>
        <v/>
      </c>
      <c r="F51" s="17" t="str">
        <f t="shared" si="30"/>
        <v/>
      </c>
      <c r="G51" s="13" t="str">
        <f t="shared" si="31"/>
        <v/>
      </c>
      <c r="H51" s="13" t="str">
        <f t="shared" si="32"/>
        <v/>
      </c>
      <c r="I51" s="8" t="str">
        <f t="shared" si="33"/>
        <v/>
      </c>
      <c r="J51" s="13" t="str">
        <f t="shared" si="34"/>
        <v/>
      </c>
      <c r="K51" s="20" t="str">
        <f t="shared" si="35"/>
        <v/>
      </c>
      <c r="L51" s="13" t="str">
        <f t="shared" si="36"/>
        <v/>
      </c>
      <c r="M51" s="8" t="str">
        <f t="shared" si="37"/>
        <v/>
      </c>
      <c r="N51" s="7"/>
      <c r="O51" s="58"/>
      <c r="P51" s="58"/>
      <c r="Q51" s="2"/>
      <c r="R51" s="58"/>
      <c r="S51" s="58"/>
      <c r="T51" s="2"/>
      <c r="U51" s="58"/>
      <c r="V51" s="58"/>
      <c r="W51" s="2"/>
      <c r="X51" s="58"/>
      <c r="Y51" s="58"/>
      <c r="Z51" s="2"/>
      <c r="AA51" s="58"/>
      <c r="AB51" s="58"/>
      <c r="AC51" s="2"/>
      <c r="AD51" s="29" t="str">
        <f t="shared" si="38"/>
        <v/>
      </c>
      <c r="AE51" s="58"/>
      <c r="AF51" s="58"/>
      <c r="AG51" s="2"/>
      <c r="AH51" s="58"/>
      <c r="AI51" s="58"/>
      <c r="AJ51" s="2"/>
      <c r="AK51" s="58"/>
      <c r="AL51" s="58"/>
      <c r="AM51" s="2"/>
      <c r="AN51" s="58"/>
      <c r="AO51" s="58"/>
      <c r="AP51" s="2"/>
      <c r="AQ51" s="58"/>
      <c r="AR51" s="58"/>
      <c r="AS51" s="2"/>
      <c r="AT51" s="58"/>
      <c r="AU51" s="31" t="str">
        <f t="shared" si="39"/>
        <v/>
      </c>
      <c r="AV51" s="32" t="str">
        <f t="shared" si="40"/>
        <v/>
      </c>
      <c r="AW51" s="35"/>
      <c r="AX51" s="58"/>
      <c r="AY51" s="58"/>
      <c r="AZ51" s="2"/>
      <c r="BA51" s="58"/>
      <c r="BB51" s="58"/>
      <c r="BC51" s="2"/>
      <c r="BD51" s="58"/>
      <c r="BE51" s="58"/>
      <c r="BF51" s="2"/>
      <c r="BG51" s="58"/>
      <c r="BH51" s="58"/>
      <c r="BI51" s="2"/>
      <c r="BJ51" s="58"/>
      <c r="BK51" s="58"/>
      <c r="BL51" s="2"/>
      <c r="BM51" s="29" t="str">
        <f t="shared" si="41"/>
        <v/>
      </c>
      <c r="BN51" s="29" t="str">
        <f t="shared" si="42"/>
        <v/>
      </c>
      <c r="BO51" s="29" t="str">
        <f t="shared" si="43"/>
        <v/>
      </c>
      <c r="BP51" s="29" t="str">
        <f t="shared" si="44"/>
        <v/>
      </c>
      <c r="BQ51" s="29" t="str">
        <f t="shared" si="45"/>
        <v/>
      </c>
      <c r="BR51" s="29" t="str">
        <f t="shared" si="46"/>
        <v/>
      </c>
      <c r="BS51" s="58"/>
      <c r="BT51" s="58"/>
      <c r="BU51" s="2"/>
      <c r="BV51" s="58"/>
      <c r="BW51" s="58"/>
      <c r="BX51" s="2"/>
      <c r="BY51" s="58"/>
      <c r="BZ51" s="58"/>
      <c r="CA51" s="2"/>
      <c r="CB51" s="58"/>
      <c r="CC51" s="58"/>
      <c r="CD51" s="2"/>
      <c r="CE51" s="58"/>
      <c r="CF51" s="58"/>
      <c r="CG51" s="2"/>
      <c r="CH51" s="29" t="str">
        <f t="shared" si="47"/>
        <v/>
      </c>
      <c r="CI51" s="29" t="str">
        <f t="shared" si="48"/>
        <v/>
      </c>
      <c r="CJ51" s="29" t="str">
        <f t="shared" si="49"/>
        <v/>
      </c>
      <c r="CK51" s="29" t="str">
        <f t="shared" si="50"/>
        <v/>
      </c>
      <c r="CL51" s="29" t="str">
        <f t="shared" si="51"/>
        <v/>
      </c>
      <c r="CM51" s="31" t="str">
        <f t="shared" si="52"/>
        <v/>
      </c>
      <c r="CN51" s="32" t="str">
        <f t="shared" si="53"/>
        <v/>
      </c>
      <c r="CO51" s="35"/>
      <c r="CP51" s="58"/>
      <c r="CQ51" s="45" t="str">
        <f t="shared" si="54"/>
        <v/>
      </c>
      <c r="CR51" s="35"/>
      <c r="CS51" s="58"/>
      <c r="CT51" s="45" t="str">
        <f t="shared" si="55"/>
        <v/>
      </c>
      <c r="CU51" s="7"/>
      <c r="CV51" s="7"/>
      <c r="CW51" s="59"/>
      <c r="CX51" s="7"/>
      <c r="CY51" s="7"/>
      <c r="CZ51" s="7"/>
      <c r="DA51" s="7"/>
    </row>
    <row r="52" spans="1:105" x14ac:dyDescent="0.25">
      <c r="A52" s="8"/>
      <c r="B52" s="8"/>
      <c r="C52" s="8"/>
      <c r="D52" s="8" t="str">
        <f t="shared" si="28"/>
        <v/>
      </c>
      <c r="E52" s="13" t="str">
        <f t="shared" si="29"/>
        <v/>
      </c>
      <c r="F52" s="17" t="str">
        <f t="shared" si="30"/>
        <v/>
      </c>
      <c r="G52" s="13" t="str">
        <f t="shared" si="31"/>
        <v/>
      </c>
      <c r="H52" s="13" t="str">
        <f t="shared" si="32"/>
        <v/>
      </c>
      <c r="I52" s="8" t="str">
        <f t="shared" si="33"/>
        <v/>
      </c>
      <c r="J52" s="13" t="str">
        <f t="shared" si="34"/>
        <v/>
      </c>
      <c r="K52" s="20" t="str">
        <f t="shared" si="35"/>
        <v/>
      </c>
      <c r="L52" s="13" t="str">
        <f t="shared" si="36"/>
        <v/>
      </c>
      <c r="M52" s="8" t="str">
        <f t="shared" si="37"/>
        <v/>
      </c>
      <c r="N52" s="7"/>
      <c r="O52" s="58"/>
      <c r="P52" s="58"/>
      <c r="Q52" s="2"/>
      <c r="R52" s="58"/>
      <c r="S52" s="58"/>
      <c r="T52" s="2"/>
      <c r="U52" s="58"/>
      <c r="V52" s="58"/>
      <c r="W52" s="2"/>
      <c r="X52" s="58"/>
      <c r="Y52" s="58"/>
      <c r="Z52" s="2"/>
      <c r="AA52" s="58"/>
      <c r="AB52" s="58"/>
      <c r="AC52" s="2"/>
      <c r="AD52" s="29" t="str">
        <f t="shared" si="38"/>
        <v/>
      </c>
      <c r="AE52" s="58"/>
      <c r="AF52" s="58"/>
      <c r="AG52" s="2"/>
      <c r="AH52" s="58"/>
      <c r="AI52" s="58"/>
      <c r="AJ52" s="2"/>
      <c r="AK52" s="58"/>
      <c r="AL52" s="58"/>
      <c r="AM52" s="2"/>
      <c r="AN52" s="58"/>
      <c r="AO52" s="58"/>
      <c r="AP52" s="2"/>
      <c r="AQ52" s="58"/>
      <c r="AR52" s="58"/>
      <c r="AS52" s="2"/>
      <c r="AT52" s="58"/>
      <c r="AU52" s="31" t="str">
        <f t="shared" si="39"/>
        <v/>
      </c>
      <c r="AV52" s="32" t="str">
        <f t="shared" si="40"/>
        <v/>
      </c>
      <c r="AW52" s="35"/>
      <c r="AX52" s="58"/>
      <c r="AY52" s="58"/>
      <c r="AZ52" s="2"/>
      <c r="BA52" s="58"/>
      <c r="BB52" s="58"/>
      <c r="BC52" s="2"/>
      <c r="BD52" s="58"/>
      <c r="BE52" s="58"/>
      <c r="BF52" s="2"/>
      <c r="BG52" s="58"/>
      <c r="BH52" s="58"/>
      <c r="BI52" s="2"/>
      <c r="BJ52" s="58"/>
      <c r="BK52" s="58"/>
      <c r="BL52" s="2"/>
      <c r="BM52" s="29" t="str">
        <f t="shared" si="41"/>
        <v/>
      </c>
      <c r="BN52" s="29" t="str">
        <f t="shared" si="42"/>
        <v/>
      </c>
      <c r="BO52" s="29" t="str">
        <f t="shared" si="43"/>
        <v/>
      </c>
      <c r="BP52" s="29" t="str">
        <f t="shared" si="44"/>
        <v/>
      </c>
      <c r="BQ52" s="29" t="str">
        <f t="shared" si="45"/>
        <v/>
      </c>
      <c r="BR52" s="29" t="str">
        <f t="shared" si="46"/>
        <v/>
      </c>
      <c r="BS52" s="58"/>
      <c r="BT52" s="58"/>
      <c r="BU52" s="2"/>
      <c r="BV52" s="58"/>
      <c r="BW52" s="58"/>
      <c r="BX52" s="2"/>
      <c r="BY52" s="58"/>
      <c r="BZ52" s="58"/>
      <c r="CA52" s="2"/>
      <c r="CB52" s="58"/>
      <c r="CC52" s="58"/>
      <c r="CD52" s="2"/>
      <c r="CE52" s="58"/>
      <c r="CF52" s="58"/>
      <c r="CG52" s="2"/>
      <c r="CH52" s="29" t="str">
        <f t="shared" si="47"/>
        <v/>
      </c>
      <c r="CI52" s="29" t="str">
        <f t="shared" si="48"/>
        <v/>
      </c>
      <c r="CJ52" s="29" t="str">
        <f t="shared" si="49"/>
        <v/>
      </c>
      <c r="CK52" s="29" t="str">
        <f t="shared" si="50"/>
        <v/>
      </c>
      <c r="CL52" s="29" t="str">
        <f t="shared" si="51"/>
        <v/>
      </c>
      <c r="CM52" s="31" t="str">
        <f t="shared" si="52"/>
        <v/>
      </c>
      <c r="CN52" s="32" t="str">
        <f t="shared" si="53"/>
        <v/>
      </c>
      <c r="CO52" s="35"/>
      <c r="CP52" s="58"/>
      <c r="CQ52" s="45" t="str">
        <f t="shared" si="54"/>
        <v/>
      </c>
      <c r="CR52" s="35"/>
      <c r="CS52" s="58"/>
      <c r="CT52" s="45" t="str">
        <f t="shared" si="55"/>
        <v/>
      </c>
      <c r="CU52" s="7"/>
      <c r="CV52" s="7"/>
      <c r="CW52" s="59"/>
      <c r="CX52" s="7"/>
      <c r="CY52" s="7"/>
      <c r="CZ52" s="7"/>
      <c r="DA52" s="7"/>
    </row>
    <row r="53" spans="1:105" x14ac:dyDescent="0.25">
      <c r="A53" s="8"/>
      <c r="B53" s="8"/>
      <c r="C53" s="8"/>
      <c r="D53" s="8" t="str">
        <f t="shared" si="28"/>
        <v/>
      </c>
      <c r="E53" s="13" t="str">
        <f t="shared" si="29"/>
        <v/>
      </c>
      <c r="F53" s="17" t="str">
        <f t="shared" si="30"/>
        <v/>
      </c>
      <c r="G53" s="13" t="str">
        <f t="shared" si="31"/>
        <v/>
      </c>
      <c r="H53" s="13" t="str">
        <f t="shared" si="32"/>
        <v/>
      </c>
      <c r="I53" s="8" t="str">
        <f t="shared" si="33"/>
        <v/>
      </c>
      <c r="J53" s="13" t="str">
        <f t="shared" si="34"/>
        <v/>
      </c>
      <c r="K53" s="20" t="str">
        <f t="shared" si="35"/>
        <v/>
      </c>
      <c r="L53" s="13" t="str">
        <f t="shared" si="36"/>
        <v/>
      </c>
      <c r="M53" s="8" t="str">
        <f t="shared" si="37"/>
        <v/>
      </c>
      <c r="N53" s="7"/>
      <c r="O53" s="58"/>
      <c r="P53" s="58"/>
      <c r="Q53" s="2"/>
      <c r="R53" s="58"/>
      <c r="S53" s="58"/>
      <c r="T53" s="2"/>
      <c r="U53" s="58"/>
      <c r="V53" s="58"/>
      <c r="W53" s="2"/>
      <c r="X53" s="58"/>
      <c r="Y53" s="58"/>
      <c r="Z53" s="2"/>
      <c r="AA53" s="58"/>
      <c r="AB53" s="58"/>
      <c r="AC53" s="2"/>
      <c r="AD53" s="29" t="str">
        <f t="shared" si="38"/>
        <v/>
      </c>
      <c r="AE53" s="58"/>
      <c r="AF53" s="58"/>
      <c r="AG53" s="2"/>
      <c r="AH53" s="58"/>
      <c r="AI53" s="58"/>
      <c r="AJ53" s="2"/>
      <c r="AK53" s="58"/>
      <c r="AL53" s="58"/>
      <c r="AM53" s="2"/>
      <c r="AN53" s="58"/>
      <c r="AO53" s="58"/>
      <c r="AP53" s="2"/>
      <c r="AQ53" s="58"/>
      <c r="AR53" s="58"/>
      <c r="AS53" s="2"/>
      <c r="AT53" s="58"/>
      <c r="AU53" s="31" t="str">
        <f t="shared" si="39"/>
        <v/>
      </c>
      <c r="AV53" s="32" t="str">
        <f t="shared" si="40"/>
        <v/>
      </c>
      <c r="AW53" s="35"/>
      <c r="AX53" s="58"/>
      <c r="AY53" s="58"/>
      <c r="AZ53" s="2"/>
      <c r="BA53" s="58"/>
      <c r="BB53" s="58"/>
      <c r="BC53" s="2"/>
      <c r="BD53" s="58"/>
      <c r="BE53" s="58"/>
      <c r="BF53" s="2"/>
      <c r="BG53" s="58"/>
      <c r="BH53" s="58"/>
      <c r="BI53" s="2"/>
      <c r="BJ53" s="58"/>
      <c r="BK53" s="58"/>
      <c r="BL53" s="2"/>
      <c r="BM53" s="29" t="str">
        <f t="shared" si="41"/>
        <v/>
      </c>
      <c r="BN53" s="29" t="str">
        <f t="shared" si="42"/>
        <v/>
      </c>
      <c r="BO53" s="29" t="str">
        <f t="shared" si="43"/>
        <v/>
      </c>
      <c r="BP53" s="29" t="str">
        <f t="shared" si="44"/>
        <v/>
      </c>
      <c r="BQ53" s="29" t="str">
        <f t="shared" si="45"/>
        <v/>
      </c>
      <c r="BR53" s="29" t="str">
        <f t="shared" si="46"/>
        <v/>
      </c>
      <c r="BS53" s="58"/>
      <c r="BT53" s="58"/>
      <c r="BU53" s="2"/>
      <c r="BV53" s="58"/>
      <c r="BW53" s="58"/>
      <c r="BX53" s="2"/>
      <c r="BY53" s="58"/>
      <c r="BZ53" s="58"/>
      <c r="CA53" s="2"/>
      <c r="CB53" s="58"/>
      <c r="CC53" s="58"/>
      <c r="CD53" s="2"/>
      <c r="CE53" s="58"/>
      <c r="CF53" s="58"/>
      <c r="CG53" s="2"/>
      <c r="CH53" s="29" t="str">
        <f t="shared" si="47"/>
        <v/>
      </c>
      <c r="CI53" s="29" t="str">
        <f t="shared" si="48"/>
        <v/>
      </c>
      <c r="CJ53" s="29" t="str">
        <f t="shared" si="49"/>
        <v/>
      </c>
      <c r="CK53" s="29" t="str">
        <f t="shared" si="50"/>
        <v/>
      </c>
      <c r="CL53" s="29" t="str">
        <f t="shared" si="51"/>
        <v/>
      </c>
      <c r="CM53" s="31" t="str">
        <f t="shared" si="52"/>
        <v/>
      </c>
      <c r="CN53" s="32" t="str">
        <f t="shared" si="53"/>
        <v/>
      </c>
      <c r="CO53" s="35"/>
      <c r="CP53" s="58"/>
      <c r="CQ53" s="45" t="str">
        <f t="shared" si="54"/>
        <v/>
      </c>
      <c r="CR53" s="35"/>
      <c r="CS53" s="58"/>
      <c r="CT53" s="45" t="str">
        <f t="shared" si="55"/>
        <v/>
      </c>
      <c r="CU53" s="7"/>
      <c r="CV53" s="7"/>
      <c r="CW53" s="59"/>
      <c r="CX53" s="7"/>
      <c r="CY53" s="7"/>
      <c r="CZ53" s="7"/>
      <c r="DA53" s="7"/>
    </row>
    <row r="54" spans="1:105" x14ac:dyDescent="0.25">
      <c r="A54" s="8"/>
      <c r="B54" s="8"/>
      <c r="C54" s="8"/>
      <c r="D54" s="8" t="str">
        <f t="shared" si="28"/>
        <v/>
      </c>
      <c r="E54" s="13" t="str">
        <f t="shared" si="29"/>
        <v/>
      </c>
      <c r="F54" s="17" t="str">
        <f t="shared" si="30"/>
        <v/>
      </c>
      <c r="G54" s="13" t="str">
        <f t="shared" si="31"/>
        <v/>
      </c>
      <c r="H54" s="13" t="str">
        <f t="shared" si="32"/>
        <v/>
      </c>
      <c r="I54" s="8" t="str">
        <f t="shared" si="33"/>
        <v/>
      </c>
      <c r="J54" s="13" t="str">
        <f t="shared" si="34"/>
        <v/>
      </c>
      <c r="K54" s="20" t="str">
        <f t="shared" si="35"/>
        <v/>
      </c>
      <c r="L54" s="13" t="str">
        <f t="shared" si="36"/>
        <v/>
      </c>
      <c r="M54" s="8" t="str">
        <f t="shared" si="37"/>
        <v/>
      </c>
      <c r="N54" s="7"/>
      <c r="O54" s="58"/>
      <c r="P54" s="58"/>
      <c r="Q54" s="2"/>
      <c r="R54" s="58"/>
      <c r="S54" s="58"/>
      <c r="T54" s="2"/>
      <c r="U54" s="58"/>
      <c r="V54" s="58"/>
      <c r="W54" s="2"/>
      <c r="X54" s="58"/>
      <c r="Y54" s="58"/>
      <c r="Z54" s="2"/>
      <c r="AA54" s="58"/>
      <c r="AB54" s="58"/>
      <c r="AC54" s="2"/>
      <c r="AD54" s="29" t="str">
        <f t="shared" si="38"/>
        <v/>
      </c>
      <c r="AE54" s="58"/>
      <c r="AF54" s="58"/>
      <c r="AG54" s="2"/>
      <c r="AH54" s="58"/>
      <c r="AI54" s="58"/>
      <c r="AJ54" s="2"/>
      <c r="AK54" s="58"/>
      <c r="AL54" s="58"/>
      <c r="AM54" s="2"/>
      <c r="AN54" s="58"/>
      <c r="AO54" s="58"/>
      <c r="AP54" s="2"/>
      <c r="AQ54" s="58"/>
      <c r="AR54" s="58"/>
      <c r="AS54" s="2"/>
      <c r="AT54" s="58"/>
      <c r="AU54" s="31" t="str">
        <f t="shared" si="39"/>
        <v/>
      </c>
      <c r="AV54" s="32" t="str">
        <f t="shared" si="40"/>
        <v/>
      </c>
      <c r="AW54" s="35"/>
      <c r="AX54" s="58"/>
      <c r="AY54" s="58"/>
      <c r="AZ54" s="2"/>
      <c r="BA54" s="58"/>
      <c r="BB54" s="58"/>
      <c r="BC54" s="2"/>
      <c r="BD54" s="58"/>
      <c r="BE54" s="58"/>
      <c r="BF54" s="2"/>
      <c r="BG54" s="58"/>
      <c r="BH54" s="58"/>
      <c r="BI54" s="2"/>
      <c r="BJ54" s="58"/>
      <c r="BK54" s="58"/>
      <c r="BL54" s="2"/>
      <c r="BM54" s="29" t="str">
        <f t="shared" si="41"/>
        <v/>
      </c>
      <c r="BN54" s="29" t="str">
        <f t="shared" si="42"/>
        <v/>
      </c>
      <c r="BO54" s="29" t="str">
        <f t="shared" si="43"/>
        <v/>
      </c>
      <c r="BP54" s="29" t="str">
        <f t="shared" si="44"/>
        <v/>
      </c>
      <c r="BQ54" s="29" t="str">
        <f t="shared" si="45"/>
        <v/>
      </c>
      <c r="BR54" s="29" t="str">
        <f t="shared" si="46"/>
        <v/>
      </c>
      <c r="BS54" s="58"/>
      <c r="BT54" s="58"/>
      <c r="BU54" s="2"/>
      <c r="BV54" s="58"/>
      <c r="BW54" s="58"/>
      <c r="BX54" s="2"/>
      <c r="BY54" s="58"/>
      <c r="BZ54" s="58"/>
      <c r="CA54" s="2"/>
      <c r="CB54" s="58"/>
      <c r="CC54" s="58"/>
      <c r="CD54" s="2"/>
      <c r="CE54" s="58"/>
      <c r="CF54" s="58"/>
      <c r="CG54" s="2"/>
      <c r="CH54" s="29" t="str">
        <f t="shared" si="47"/>
        <v/>
      </c>
      <c r="CI54" s="29" t="str">
        <f t="shared" si="48"/>
        <v/>
      </c>
      <c r="CJ54" s="29" t="str">
        <f t="shared" si="49"/>
        <v/>
      </c>
      <c r="CK54" s="29" t="str">
        <f t="shared" si="50"/>
        <v/>
      </c>
      <c r="CL54" s="29" t="str">
        <f t="shared" si="51"/>
        <v/>
      </c>
      <c r="CM54" s="31" t="str">
        <f t="shared" si="52"/>
        <v/>
      </c>
      <c r="CN54" s="32" t="str">
        <f t="shared" si="53"/>
        <v/>
      </c>
      <c r="CO54" s="35"/>
      <c r="CP54" s="58"/>
      <c r="CQ54" s="45" t="str">
        <f t="shared" si="54"/>
        <v/>
      </c>
      <c r="CR54" s="35"/>
      <c r="CS54" s="58"/>
      <c r="CT54" s="45" t="str">
        <f t="shared" si="55"/>
        <v/>
      </c>
      <c r="CU54" s="7"/>
      <c r="CV54" s="7"/>
      <c r="CW54" s="59"/>
      <c r="CX54" s="7"/>
      <c r="CY54" s="7"/>
      <c r="CZ54" s="7"/>
      <c r="DA54" s="7"/>
    </row>
    <row r="55" spans="1:105" x14ac:dyDescent="0.25">
      <c r="A55" s="8"/>
      <c r="B55" s="8"/>
      <c r="C55" s="8"/>
      <c r="D55" s="8" t="str">
        <f t="shared" si="28"/>
        <v/>
      </c>
      <c r="E55" s="13" t="str">
        <f t="shared" si="29"/>
        <v/>
      </c>
      <c r="F55" s="17" t="str">
        <f t="shared" si="30"/>
        <v/>
      </c>
      <c r="G55" s="13" t="str">
        <f t="shared" si="31"/>
        <v/>
      </c>
      <c r="H55" s="13" t="str">
        <f t="shared" si="32"/>
        <v/>
      </c>
      <c r="I55" s="8" t="str">
        <f t="shared" si="33"/>
        <v/>
      </c>
      <c r="J55" s="13" t="str">
        <f t="shared" si="34"/>
        <v/>
      </c>
      <c r="K55" s="20" t="str">
        <f t="shared" si="35"/>
        <v/>
      </c>
      <c r="L55" s="13" t="str">
        <f t="shared" si="36"/>
        <v/>
      </c>
      <c r="M55" s="8" t="str">
        <f t="shared" si="37"/>
        <v/>
      </c>
      <c r="N55" s="7"/>
      <c r="O55" s="58"/>
      <c r="P55" s="58"/>
      <c r="Q55" s="2"/>
      <c r="R55" s="58"/>
      <c r="S55" s="58"/>
      <c r="T55" s="2"/>
      <c r="U55" s="58"/>
      <c r="V55" s="58"/>
      <c r="W55" s="2"/>
      <c r="X55" s="58"/>
      <c r="Y55" s="58"/>
      <c r="Z55" s="2"/>
      <c r="AA55" s="58"/>
      <c r="AB55" s="58"/>
      <c r="AC55" s="2"/>
      <c r="AD55" s="29" t="str">
        <f t="shared" si="38"/>
        <v/>
      </c>
      <c r="AE55" s="58"/>
      <c r="AF55" s="58"/>
      <c r="AG55" s="2"/>
      <c r="AH55" s="58"/>
      <c r="AI55" s="58"/>
      <c r="AJ55" s="2"/>
      <c r="AK55" s="58"/>
      <c r="AL55" s="58"/>
      <c r="AM55" s="2"/>
      <c r="AN55" s="58"/>
      <c r="AO55" s="58"/>
      <c r="AP55" s="2"/>
      <c r="AQ55" s="58"/>
      <c r="AR55" s="58"/>
      <c r="AS55" s="2"/>
      <c r="AT55" s="58"/>
      <c r="AU55" s="31" t="str">
        <f t="shared" si="39"/>
        <v/>
      </c>
      <c r="AV55" s="32" t="str">
        <f t="shared" si="40"/>
        <v/>
      </c>
      <c r="AW55" s="35"/>
      <c r="AX55" s="58"/>
      <c r="AY55" s="58"/>
      <c r="AZ55" s="2"/>
      <c r="BA55" s="58"/>
      <c r="BB55" s="58"/>
      <c r="BC55" s="2"/>
      <c r="BD55" s="58"/>
      <c r="BE55" s="58"/>
      <c r="BF55" s="2"/>
      <c r="BG55" s="58"/>
      <c r="BH55" s="58"/>
      <c r="BI55" s="2"/>
      <c r="BJ55" s="58"/>
      <c r="BK55" s="58"/>
      <c r="BL55" s="2"/>
      <c r="BM55" s="29" t="str">
        <f t="shared" si="41"/>
        <v/>
      </c>
      <c r="BN55" s="29" t="str">
        <f t="shared" si="42"/>
        <v/>
      </c>
      <c r="BO55" s="29" t="str">
        <f t="shared" si="43"/>
        <v/>
      </c>
      <c r="BP55" s="29" t="str">
        <f t="shared" si="44"/>
        <v/>
      </c>
      <c r="BQ55" s="29" t="str">
        <f t="shared" si="45"/>
        <v/>
      </c>
      <c r="BR55" s="29" t="str">
        <f t="shared" si="46"/>
        <v/>
      </c>
      <c r="BS55" s="58"/>
      <c r="BT55" s="58"/>
      <c r="BU55" s="2"/>
      <c r="BV55" s="58"/>
      <c r="BW55" s="58"/>
      <c r="BX55" s="2"/>
      <c r="BY55" s="58"/>
      <c r="BZ55" s="58"/>
      <c r="CA55" s="2"/>
      <c r="CB55" s="58"/>
      <c r="CC55" s="58"/>
      <c r="CD55" s="2"/>
      <c r="CE55" s="58"/>
      <c r="CF55" s="58"/>
      <c r="CG55" s="2"/>
      <c r="CH55" s="29" t="str">
        <f t="shared" si="47"/>
        <v/>
      </c>
      <c r="CI55" s="29" t="str">
        <f t="shared" si="48"/>
        <v/>
      </c>
      <c r="CJ55" s="29" t="str">
        <f t="shared" si="49"/>
        <v/>
      </c>
      <c r="CK55" s="29" t="str">
        <f t="shared" si="50"/>
        <v/>
      </c>
      <c r="CL55" s="29" t="str">
        <f t="shared" si="51"/>
        <v/>
      </c>
      <c r="CM55" s="31" t="str">
        <f t="shared" si="52"/>
        <v/>
      </c>
      <c r="CN55" s="32" t="str">
        <f t="shared" si="53"/>
        <v/>
      </c>
      <c r="CO55" s="35"/>
      <c r="CP55" s="58"/>
      <c r="CQ55" s="45" t="str">
        <f t="shared" si="54"/>
        <v/>
      </c>
      <c r="CR55" s="35"/>
      <c r="CS55" s="58"/>
      <c r="CT55" s="45" t="str">
        <f t="shared" si="55"/>
        <v/>
      </c>
      <c r="CU55" s="7"/>
      <c r="CV55" s="7"/>
      <c r="CW55" s="59"/>
      <c r="CX55" s="7"/>
      <c r="CY55" s="7"/>
      <c r="CZ55" s="7"/>
      <c r="DA55" s="7"/>
    </row>
    <row r="56" spans="1:105" x14ac:dyDescent="0.25">
      <c r="A56" s="8"/>
      <c r="B56" s="8"/>
      <c r="C56" s="8"/>
      <c r="D56" s="8" t="str">
        <f t="shared" si="28"/>
        <v/>
      </c>
      <c r="E56" s="13" t="str">
        <f t="shared" si="29"/>
        <v/>
      </c>
      <c r="F56" s="17" t="str">
        <f t="shared" si="30"/>
        <v/>
      </c>
      <c r="G56" s="13" t="str">
        <f t="shared" si="31"/>
        <v/>
      </c>
      <c r="H56" s="13" t="str">
        <f t="shared" si="32"/>
        <v/>
      </c>
      <c r="I56" s="8" t="str">
        <f t="shared" si="33"/>
        <v/>
      </c>
      <c r="J56" s="13" t="str">
        <f t="shared" si="34"/>
        <v/>
      </c>
      <c r="K56" s="20" t="str">
        <f t="shared" si="35"/>
        <v/>
      </c>
      <c r="L56" s="13" t="str">
        <f t="shared" si="36"/>
        <v/>
      </c>
      <c r="M56" s="8" t="str">
        <f t="shared" si="37"/>
        <v/>
      </c>
      <c r="N56" s="7"/>
      <c r="O56" s="58"/>
      <c r="P56" s="58"/>
      <c r="Q56" s="2"/>
      <c r="R56" s="58"/>
      <c r="S56" s="58"/>
      <c r="T56" s="2"/>
      <c r="U56" s="58"/>
      <c r="V56" s="58"/>
      <c r="W56" s="2"/>
      <c r="X56" s="58"/>
      <c r="Y56" s="58"/>
      <c r="Z56" s="2"/>
      <c r="AA56" s="58"/>
      <c r="AB56" s="58"/>
      <c r="AC56" s="2"/>
      <c r="AD56" s="29" t="str">
        <f t="shared" si="38"/>
        <v/>
      </c>
      <c r="AE56" s="58"/>
      <c r="AF56" s="58"/>
      <c r="AG56" s="2"/>
      <c r="AH56" s="58"/>
      <c r="AI56" s="58"/>
      <c r="AJ56" s="2"/>
      <c r="AK56" s="58"/>
      <c r="AL56" s="58"/>
      <c r="AM56" s="2"/>
      <c r="AN56" s="58"/>
      <c r="AO56" s="58"/>
      <c r="AP56" s="2"/>
      <c r="AQ56" s="58"/>
      <c r="AR56" s="58"/>
      <c r="AS56" s="2"/>
      <c r="AT56" s="58"/>
      <c r="AU56" s="31" t="str">
        <f t="shared" si="39"/>
        <v/>
      </c>
      <c r="AV56" s="32" t="str">
        <f t="shared" si="40"/>
        <v/>
      </c>
      <c r="AW56" s="35"/>
      <c r="AX56" s="58"/>
      <c r="AY56" s="58"/>
      <c r="AZ56" s="2"/>
      <c r="BA56" s="58"/>
      <c r="BB56" s="58"/>
      <c r="BC56" s="2"/>
      <c r="BD56" s="58"/>
      <c r="BE56" s="58"/>
      <c r="BF56" s="2"/>
      <c r="BG56" s="58"/>
      <c r="BH56" s="58"/>
      <c r="BI56" s="2"/>
      <c r="BJ56" s="58"/>
      <c r="BK56" s="58"/>
      <c r="BL56" s="2"/>
      <c r="BM56" s="29" t="str">
        <f t="shared" si="41"/>
        <v/>
      </c>
      <c r="BN56" s="29" t="str">
        <f t="shared" si="42"/>
        <v/>
      </c>
      <c r="BO56" s="29" t="str">
        <f t="shared" si="43"/>
        <v/>
      </c>
      <c r="BP56" s="29" t="str">
        <f t="shared" si="44"/>
        <v/>
      </c>
      <c r="BQ56" s="29" t="str">
        <f t="shared" si="45"/>
        <v/>
      </c>
      <c r="BR56" s="29" t="str">
        <f t="shared" si="46"/>
        <v/>
      </c>
      <c r="BS56" s="58"/>
      <c r="BT56" s="58"/>
      <c r="BU56" s="2"/>
      <c r="BV56" s="58"/>
      <c r="BW56" s="58"/>
      <c r="BX56" s="2"/>
      <c r="BY56" s="58"/>
      <c r="BZ56" s="58"/>
      <c r="CA56" s="2"/>
      <c r="CB56" s="58"/>
      <c r="CC56" s="58"/>
      <c r="CD56" s="2"/>
      <c r="CE56" s="58"/>
      <c r="CF56" s="58"/>
      <c r="CG56" s="2"/>
      <c r="CH56" s="29" t="str">
        <f t="shared" si="47"/>
        <v/>
      </c>
      <c r="CI56" s="29" t="str">
        <f t="shared" si="48"/>
        <v/>
      </c>
      <c r="CJ56" s="29" t="str">
        <f t="shared" si="49"/>
        <v/>
      </c>
      <c r="CK56" s="29" t="str">
        <f t="shared" si="50"/>
        <v/>
      </c>
      <c r="CL56" s="29" t="str">
        <f t="shared" si="51"/>
        <v/>
      </c>
      <c r="CM56" s="31" t="str">
        <f t="shared" si="52"/>
        <v/>
      </c>
      <c r="CN56" s="32" t="str">
        <f t="shared" si="53"/>
        <v/>
      </c>
      <c r="CO56" s="35"/>
      <c r="CP56" s="58"/>
      <c r="CQ56" s="45" t="str">
        <f t="shared" si="54"/>
        <v/>
      </c>
      <c r="CR56" s="35"/>
      <c r="CS56" s="58"/>
      <c r="CT56" s="45" t="str">
        <f t="shared" si="55"/>
        <v/>
      </c>
      <c r="CU56" s="7"/>
      <c r="CV56" s="7"/>
      <c r="CW56" s="59"/>
      <c r="CX56" s="7"/>
      <c r="CY56" s="7"/>
      <c r="CZ56" s="7"/>
      <c r="DA56" s="7"/>
    </row>
    <row r="57" spans="1:105" x14ac:dyDescent="0.25">
      <c r="A57" s="8"/>
      <c r="B57" s="8"/>
      <c r="C57" s="8"/>
      <c r="D57" s="8" t="str">
        <f t="shared" si="28"/>
        <v/>
      </c>
      <c r="E57" s="13" t="str">
        <f t="shared" si="29"/>
        <v/>
      </c>
      <c r="F57" s="17" t="str">
        <f t="shared" si="30"/>
        <v/>
      </c>
      <c r="G57" s="13" t="str">
        <f t="shared" si="31"/>
        <v/>
      </c>
      <c r="H57" s="13" t="str">
        <f t="shared" si="32"/>
        <v/>
      </c>
      <c r="I57" s="8" t="str">
        <f t="shared" si="33"/>
        <v/>
      </c>
      <c r="J57" s="13" t="str">
        <f t="shared" si="34"/>
        <v/>
      </c>
      <c r="K57" s="20" t="str">
        <f t="shared" si="35"/>
        <v/>
      </c>
      <c r="L57" s="13" t="str">
        <f t="shared" si="36"/>
        <v/>
      </c>
      <c r="M57" s="8" t="str">
        <f t="shared" si="37"/>
        <v/>
      </c>
      <c r="N57" s="7"/>
      <c r="O57" s="58"/>
      <c r="P57" s="58"/>
      <c r="Q57" s="2"/>
      <c r="R57" s="58"/>
      <c r="S57" s="58"/>
      <c r="T57" s="2"/>
      <c r="U57" s="58"/>
      <c r="V57" s="58"/>
      <c r="W57" s="2"/>
      <c r="X57" s="58"/>
      <c r="Y57" s="58"/>
      <c r="Z57" s="2"/>
      <c r="AA57" s="58"/>
      <c r="AB57" s="58"/>
      <c r="AC57" s="2"/>
      <c r="AD57" s="29" t="str">
        <f t="shared" si="38"/>
        <v/>
      </c>
      <c r="AE57" s="58"/>
      <c r="AF57" s="58"/>
      <c r="AG57" s="2"/>
      <c r="AH57" s="58"/>
      <c r="AI57" s="58"/>
      <c r="AJ57" s="2"/>
      <c r="AK57" s="58"/>
      <c r="AL57" s="58"/>
      <c r="AM57" s="2"/>
      <c r="AN57" s="58"/>
      <c r="AO57" s="58"/>
      <c r="AP57" s="2"/>
      <c r="AQ57" s="58"/>
      <c r="AR57" s="58"/>
      <c r="AS57" s="2"/>
      <c r="AT57" s="58"/>
      <c r="AU57" s="31" t="str">
        <f t="shared" si="39"/>
        <v/>
      </c>
      <c r="AV57" s="32" t="str">
        <f t="shared" si="40"/>
        <v/>
      </c>
      <c r="AW57" s="35"/>
      <c r="AX57" s="58"/>
      <c r="AY57" s="58"/>
      <c r="AZ57" s="2"/>
      <c r="BA57" s="58"/>
      <c r="BB57" s="58"/>
      <c r="BC57" s="2"/>
      <c r="BD57" s="58"/>
      <c r="BE57" s="58"/>
      <c r="BF57" s="2"/>
      <c r="BG57" s="58"/>
      <c r="BH57" s="58"/>
      <c r="BI57" s="2"/>
      <c r="BJ57" s="58"/>
      <c r="BK57" s="58"/>
      <c r="BL57" s="2"/>
      <c r="BM57" s="29" t="str">
        <f t="shared" si="41"/>
        <v/>
      </c>
      <c r="BN57" s="29" t="str">
        <f t="shared" si="42"/>
        <v/>
      </c>
      <c r="BO57" s="29" t="str">
        <f t="shared" si="43"/>
        <v/>
      </c>
      <c r="BP57" s="29" t="str">
        <f t="shared" si="44"/>
        <v/>
      </c>
      <c r="BQ57" s="29" t="str">
        <f t="shared" si="45"/>
        <v/>
      </c>
      <c r="BR57" s="29" t="str">
        <f t="shared" si="46"/>
        <v/>
      </c>
      <c r="BS57" s="58"/>
      <c r="BT57" s="58"/>
      <c r="BU57" s="2"/>
      <c r="BV57" s="58"/>
      <c r="BW57" s="58"/>
      <c r="BX57" s="2"/>
      <c r="BY57" s="58"/>
      <c r="BZ57" s="58"/>
      <c r="CA57" s="2"/>
      <c r="CB57" s="58"/>
      <c r="CC57" s="58"/>
      <c r="CD57" s="2"/>
      <c r="CE57" s="58"/>
      <c r="CF57" s="58"/>
      <c r="CG57" s="2"/>
      <c r="CH57" s="29" t="str">
        <f t="shared" si="47"/>
        <v/>
      </c>
      <c r="CI57" s="29" t="str">
        <f t="shared" si="48"/>
        <v/>
      </c>
      <c r="CJ57" s="29" t="str">
        <f t="shared" si="49"/>
        <v/>
      </c>
      <c r="CK57" s="29" t="str">
        <f t="shared" si="50"/>
        <v/>
      </c>
      <c r="CL57" s="29" t="str">
        <f t="shared" si="51"/>
        <v/>
      </c>
      <c r="CM57" s="31" t="str">
        <f t="shared" si="52"/>
        <v/>
      </c>
      <c r="CN57" s="32" t="str">
        <f t="shared" si="53"/>
        <v/>
      </c>
      <c r="CO57" s="35"/>
      <c r="CP57" s="58"/>
      <c r="CQ57" s="45" t="str">
        <f t="shared" si="54"/>
        <v/>
      </c>
      <c r="CR57" s="35"/>
      <c r="CS57" s="58"/>
      <c r="CT57" s="45" t="str">
        <f t="shared" si="55"/>
        <v/>
      </c>
      <c r="CU57" s="7"/>
      <c r="CV57" s="7"/>
      <c r="CW57" s="59"/>
      <c r="CX57" s="7"/>
      <c r="CY57" s="7"/>
      <c r="CZ57" s="7"/>
      <c r="DA57" s="7"/>
    </row>
    <row r="58" spans="1:105" x14ac:dyDescent="0.25">
      <c r="A58" s="8"/>
      <c r="B58" s="8"/>
      <c r="C58" s="8"/>
      <c r="D58" s="8" t="str">
        <f t="shared" si="28"/>
        <v/>
      </c>
      <c r="E58" s="13" t="str">
        <f t="shared" si="29"/>
        <v/>
      </c>
      <c r="F58" s="17" t="str">
        <f t="shared" si="30"/>
        <v/>
      </c>
      <c r="G58" s="13" t="str">
        <f t="shared" si="31"/>
        <v/>
      </c>
      <c r="H58" s="13" t="str">
        <f t="shared" si="32"/>
        <v/>
      </c>
      <c r="I58" s="8" t="str">
        <f t="shared" si="33"/>
        <v/>
      </c>
      <c r="J58" s="13" t="str">
        <f t="shared" si="34"/>
        <v/>
      </c>
      <c r="K58" s="20" t="str">
        <f t="shared" si="35"/>
        <v/>
      </c>
      <c r="L58" s="13" t="str">
        <f t="shared" si="36"/>
        <v/>
      </c>
      <c r="M58" s="8" t="str">
        <f t="shared" si="37"/>
        <v/>
      </c>
      <c r="N58" s="7"/>
      <c r="O58" s="58"/>
      <c r="P58" s="58"/>
      <c r="Q58" s="2"/>
      <c r="R58" s="58"/>
      <c r="S58" s="58"/>
      <c r="T58" s="2"/>
      <c r="U58" s="58"/>
      <c r="V58" s="58"/>
      <c r="W58" s="2"/>
      <c r="X58" s="58"/>
      <c r="Y58" s="58"/>
      <c r="Z58" s="2"/>
      <c r="AA58" s="58"/>
      <c r="AB58" s="58"/>
      <c r="AC58" s="2"/>
      <c r="AD58" s="29" t="str">
        <f t="shared" si="38"/>
        <v/>
      </c>
      <c r="AE58" s="58"/>
      <c r="AF58" s="58"/>
      <c r="AG58" s="2"/>
      <c r="AH58" s="58"/>
      <c r="AI58" s="58"/>
      <c r="AJ58" s="2"/>
      <c r="AK58" s="58"/>
      <c r="AL58" s="58"/>
      <c r="AM58" s="2"/>
      <c r="AN58" s="58"/>
      <c r="AO58" s="58"/>
      <c r="AP58" s="2"/>
      <c r="AQ58" s="58"/>
      <c r="AR58" s="58"/>
      <c r="AS58" s="2"/>
      <c r="AT58" s="58"/>
      <c r="AU58" s="31" t="str">
        <f t="shared" si="39"/>
        <v/>
      </c>
      <c r="AV58" s="32" t="str">
        <f t="shared" si="40"/>
        <v/>
      </c>
      <c r="AW58" s="35"/>
      <c r="AX58" s="58"/>
      <c r="AY58" s="58"/>
      <c r="AZ58" s="2"/>
      <c r="BA58" s="58"/>
      <c r="BB58" s="58"/>
      <c r="BC58" s="2"/>
      <c r="BD58" s="58"/>
      <c r="BE58" s="58"/>
      <c r="BF58" s="2"/>
      <c r="BG58" s="58"/>
      <c r="BH58" s="58"/>
      <c r="BI58" s="2"/>
      <c r="BJ58" s="58"/>
      <c r="BK58" s="58"/>
      <c r="BL58" s="2"/>
      <c r="BM58" s="29" t="str">
        <f t="shared" si="41"/>
        <v/>
      </c>
      <c r="BN58" s="29" t="str">
        <f t="shared" si="42"/>
        <v/>
      </c>
      <c r="BO58" s="29" t="str">
        <f t="shared" si="43"/>
        <v/>
      </c>
      <c r="BP58" s="29" t="str">
        <f t="shared" si="44"/>
        <v/>
      </c>
      <c r="BQ58" s="29" t="str">
        <f t="shared" si="45"/>
        <v/>
      </c>
      <c r="BR58" s="29" t="str">
        <f t="shared" si="46"/>
        <v/>
      </c>
      <c r="BS58" s="58"/>
      <c r="BT58" s="58"/>
      <c r="BU58" s="2"/>
      <c r="BV58" s="58"/>
      <c r="BW58" s="58"/>
      <c r="BX58" s="2"/>
      <c r="BY58" s="58"/>
      <c r="BZ58" s="58"/>
      <c r="CA58" s="2"/>
      <c r="CB58" s="58"/>
      <c r="CC58" s="58"/>
      <c r="CD58" s="2"/>
      <c r="CE58" s="58"/>
      <c r="CF58" s="58"/>
      <c r="CG58" s="2"/>
      <c r="CH58" s="29" t="str">
        <f t="shared" si="47"/>
        <v/>
      </c>
      <c r="CI58" s="29" t="str">
        <f t="shared" si="48"/>
        <v/>
      </c>
      <c r="CJ58" s="29" t="str">
        <f t="shared" si="49"/>
        <v/>
      </c>
      <c r="CK58" s="29" t="str">
        <f t="shared" si="50"/>
        <v/>
      </c>
      <c r="CL58" s="29" t="str">
        <f t="shared" si="51"/>
        <v/>
      </c>
      <c r="CM58" s="31" t="str">
        <f t="shared" si="52"/>
        <v/>
      </c>
      <c r="CN58" s="32" t="str">
        <f t="shared" si="53"/>
        <v/>
      </c>
      <c r="CO58" s="35"/>
      <c r="CP58" s="58"/>
      <c r="CQ58" s="45" t="str">
        <f t="shared" si="54"/>
        <v/>
      </c>
      <c r="CR58" s="35"/>
      <c r="CS58" s="58"/>
      <c r="CT58" s="45" t="str">
        <f t="shared" si="55"/>
        <v/>
      </c>
      <c r="CU58" s="7"/>
      <c r="CV58" s="7"/>
      <c r="CW58" s="59"/>
      <c r="CX58" s="7"/>
      <c r="CY58" s="7"/>
      <c r="CZ58" s="7"/>
      <c r="DA58" s="7"/>
    </row>
    <row r="59" spans="1:105" x14ac:dyDescent="0.25">
      <c r="A59" s="8"/>
      <c r="B59" s="8"/>
      <c r="C59" s="8"/>
      <c r="D59" s="8" t="str">
        <f t="shared" si="28"/>
        <v/>
      </c>
      <c r="E59" s="13" t="str">
        <f t="shared" si="29"/>
        <v/>
      </c>
      <c r="F59" s="17" t="str">
        <f t="shared" si="30"/>
        <v/>
      </c>
      <c r="G59" s="13" t="str">
        <f t="shared" si="31"/>
        <v/>
      </c>
      <c r="H59" s="13" t="str">
        <f t="shared" si="32"/>
        <v/>
      </c>
      <c r="I59" s="8" t="str">
        <f t="shared" si="33"/>
        <v/>
      </c>
      <c r="J59" s="13" t="str">
        <f t="shared" si="34"/>
        <v/>
      </c>
      <c r="K59" s="20" t="str">
        <f t="shared" si="35"/>
        <v/>
      </c>
      <c r="L59" s="13" t="str">
        <f t="shared" si="36"/>
        <v/>
      </c>
      <c r="M59" s="8" t="str">
        <f t="shared" si="37"/>
        <v/>
      </c>
      <c r="N59" s="7"/>
      <c r="O59" s="58"/>
      <c r="P59" s="58"/>
      <c r="Q59" s="2"/>
      <c r="R59" s="58"/>
      <c r="S59" s="58"/>
      <c r="T59" s="2"/>
      <c r="U59" s="58"/>
      <c r="V59" s="58"/>
      <c r="W59" s="2"/>
      <c r="X59" s="58"/>
      <c r="Y59" s="58"/>
      <c r="Z59" s="2"/>
      <c r="AA59" s="58"/>
      <c r="AB59" s="58"/>
      <c r="AC59" s="2"/>
      <c r="AD59" s="29" t="str">
        <f t="shared" si="38"/>
        <v/>
      </c>
      <c r="AE59" s="58"/>
      <c r="AF59" s="58"/>
      <c r="AG59" s="2"/>
      <c r="AH59" s="58"/>
      <c r="AI59" s="58"/>
      <c r="AJ59" s="2"/>
      <c r="AK59" s="58"/>
      <c r="AL59" s="58"/>
      <c r="AM59" s="2"/>
      <c r="AN59" s="58"/>
      <c r="AO59" s="58"/>
      <c r="AP59" s="2"/>
      <c r="AQ59" s="58"/>
      <c r="AR59" s="58"/>
      <c r="AS59" s="2"/>
      <c r="AT59" s="58"/>
      <c r="AU59" s="31" t="str">
        <f t="shared" si="39"/>
        <v/>
      </c>
      <c r="AV59" s="32" t="str">
        <f t="shared" si="40"/>
        <v/>
      </c>
      <c r="AW59" s="35"/>
      <c r="AX59" s="58"/>
      <c r="AY59" s="58"/>
      <c r="AZ59" s="2"/>
      <c r="BA59" s="58"/>
      <c r="BB59" s="58"/>
      <c r="BC59" s="2"/>
      <c r="BD59" s="58"/>
      <c r="BE59" s="58"/>
      <c r="BF59" s="2"/>
      <c r="BG59" s="58"/>
      <c r="BH59" s="58"/>
      <c r="BI59" s="2"/>
      <c r="BJ59" s="58"/>
      <c r="BK59" s="58"/>
      <c r="BL59" s="2"/>
      <c r="BM59" s="29" t="str">
        <f t="shared" si="41"/>
        <v/>
      </c>
      <c r="BN59" s="29" t="str">
        <f t="shared" si="42"/>
        <v/>
      </c>
      <c r="BO59" s="29" t="str">
        <f t="shared" si="43"/>
        <v/>
      </c>
      <c r="BP59" s="29" t="str">
        <f t="shared" si="44"/>
        <v/>
      </c>
      <c r="BQ59" s="29" t="str">
        <f t="shared" si="45"/>
        <v/>
      </c>
      <c r="BR59" s="29" t="str">
        <f t="shared" si="46"/>
        <v/>
      </c>
      <c r="BS59" s="58"/>
      <c r="BT59" s="58"/>
      <c r="BU59" s="2"/>
      <c r="BV59" s="58"/>
      <c r="BW59" s="58"/>
      <c r="BX59" s="2"/>
      <c r="BY59" s="58"/>
      <c r="BZ59" s="58"/>
      <c r="CA59" s="2"/>
      <c r="CB59" s="58"/>
      <c r="CC59" s="58"/>
      <c r="CD59" s="2"/>
      <c r="CE59" s="58"/>
      <c r="CF59" s="58"/>
      <c r="CG59" s="2"/>
      <c r="CH59" s="29" t="str">
        <f t="shared" si="47"/>
        <v/>
      </c>
      <c r="CI59" s="29" t="str">
        <f t="shared" si="48"/>
        <v/>
      </c>
      <c r="CJ59" s="29" t="str">
        <f t="shared" si="49"/>
        <v/>
      </c>
      <c r="CK59" s="29" t="str">
        <f t="shared" si="50"/>
        <v/>
      </c>
      <c r="CL59" s="29" t="str">
        <f t="shared" si="51"/>
        <v/>
      </c>
      <c r="CM59" s="31" t="str">
        <f t="shared" si="52"/>
        <v/>
      </c>
      <c r="CN59" s="32" t="str">
        <f t="shared" si="53"/>
        <v/>
      </c>
      <c r="CO59" s="35"/>
      <c r="CP59" s="58"/>
      <c r="CQ59" s="45" t="str">
        <f t="shared" si="54"/>
        <v/>
      </c>
      <c r="CR59" s="35"/>
      <c r="CS59" s="58"/>
      <c r="CT59" s="45" t="str">
        <f t="shared" si="55"/>
        <v/>
      </c>
      <c r="CU59" s="7"/>
      <c r="CV59" s="7"/>
      <c r="CW59" s="59"/>
      <c r="CX59" s="7"/>
      <c r="CY59" s="7"/>
      <c r="CZ59" s="7"/>
      <c r="DA59" s="7"/>
    </row>
    <row r="60" spans="1:105" x14ac:dyDescent="0.25">
      <c r="A60" s="8"/>
      <c r="B60" s="8"/>
      <c r="C60" s="8"/>
      <c r="D60" s="8" t="str">
        <f t="shared" si="28"/>
        <v/>
      </c>
      <c r="E60" s="13" t="str">
        <f t="shared" si="29"/>
        <v/>
      </c>
      <c r="F60" s="17" t="str">
        <f t="shared" si="30"/>
        <v/>
      </c>
      <c r="G60" s="13" t="str">
        <f t="shared" si="31"/>
        <v/>
      </c>
      <c r="H60" s="13" t="str">
        <f t="shared" si="32"/>
        <v/>
      </c>
      <c r="I60" s="8" t="str">
        <f t="shared" si="33"/>
        <v/>
      </c>
      <c r="J60" s="13" t="str">
        <f t="shared" si="34"/>
        <v/>
      </c>
      <c r="K60" s="20" t="str">
        <f t="shared" si="35"/>
        <v/>
      </c>
      <c r="L60" s="13" t="str">
        <f t="shared" si="36"/>
        <v/>
      </c>
      <c r="M60" s="8" t="str">
        <f t="shared" si="37"/>
        <v/>
      </c>
      <c r="N60" s="7"/>
      <c r="O60" s="58"/>
      <c r="P60" s="58"/>
      <c r="Q60" s="2"/>
      <c r="R60" s="58"/>
      <c r="S60" s="58"/>
      <c r="T60" s="2"/>
      <c r="U60" s="58"/>
      <c r="V60" s="58"/>
      <c r="W60" s="2"/>
      <c r="X60" s="58"/>
      <c r="Y60" s="58"/>
      <c r="Z60" s="2"/>
      <c r="AA60" s="58"/>
      <c r="AB60" s="58"/>
      <c r="AC60" s="2"/>
      <c r="AD60" s="29" t="str">
        <f t="shared" si="38"/>
        <v/>
      </c>
      <c r="AE60" s="58"/>
      <c r="AF60" s="58"/>
      <c r="AG60" s="2"/>
      <c r="AH60" s="58"/>
      <c r="AI60" s="58"/>
      <c r="AJ60" s="2"/>
      <c r="AK60" s="58"/>
      <c r="AL60" s="58"/>
      <c r="AM60" s="2"/>
      <c r="AN60" s="58"/>
      <c r="AO60" s="58"/>
      <c r="AP60" s="2"/>
      <c r="AQ60" s="58"/>
      <c r="AR60" s="58"/>
      <c r="AS60" s="2"/>
      <c r="AT60" s="58"/>
      <c r="AU60" s="31" t="str">
        <f t="shared" si="39"/>
        <v/>
      </c>
      <c r="AV60" s="32" t="str">
        <f t="shared" si="40"/>
        <v/>
      </c>
      <c r="AW60" s="35"/>
      <c r="AX60" s="58"/>
      <c r="AY60" s="58"/>
      <c r="AZ60" s="2"/>
      <c r="BA60" s="58"/>
      <c r="BB60" s="58"/>
      <c r="BC60" s="2"/>
      <c r="BD60" s="58"/>
      <c r="BE60" s="58"/>
      <c r="BF60" s="2"/>
      <c r="BG60" s="58"/>
      <c r="BH60" s="58"/>
      <c r="BI60" s="2"/>
      <c r="BJ60" s="58"/>
      <c r="BK60" s="58"/>
      <c r="BL60" s="2"/>
      <c r="BM60" s="29" t="str">
        <f t="shared" si="41"/>
        <v/>
      </c>
      <c r="BN60" s="29" t="str">
        <f t="shared" si="42"/>
        <v/>
      </c>
      <c r="BO60" s="29" t="str">
        <f t="shared" si="43"/>
        <v/>
      </c>
      <c r="BP60" s="29" t="str">
        <f t="shared" si="44"/>
        <v/>
      </c>
      <c r="BQ60" s="29" t="str">
        <f t="shared" si="45"/>
        <v/>
      </c>
      <c r="BR60" s="29" t="str">
        <f t="shared" si="46"/>
        <v/>
      </c>
      <c r="BS60" s="58"/>
      <c r="BT60" s="58"/>
      <c r="BU60" s="2"/>
      <c r="BV60" s="58"/>
      <c r="BW60" s="58"/>
      <c r="BX60" s="2"/>
      <c r="BY60" s="58"/>
      <c r="BZ60" s="58"/>
      <c r="CA60" s="2"/>
      <c r="CB60" s="58"/>
      <c r="CC60" s="58"/>
      <c r="CD60" s="2"/>
      <c r="CE60" s="58"/>
      <c r="CF60" s="58"/>
      <c r="CG60" s="2"/>
      <c r="CH60" s="29" t="str">
        <f t="shared" si="47"/>
        <v/>
      </c>
      <c r="CI60" s="29" t="str">
        <f t="shared" si="48"/>
        <v/>
      </c>
      <c r="CJ60" s="29" t="str">
        <f t="shared" si="49"/>
        <v/>
      </c>
      <c r="CK60" s="29" t="str">
        <f t="shared" si="50"/>
        <v/>
      </c>
      <c r="CL60" s="29" t="str">
        <f t="shared" si="51"/>
        <v/>
      </c>
      <c r="CM60" s="31" t="str">
        <f t="shared" si="52"/>
        <v/>
      </c>
      <c r="CN60" s="32" t="str">
        <f t="shared" si="53"/>
        <v/>
      </c>
      <c r="CO60" s="35"/>
      <c r="CP60" s="58"/>
      <c r="CQ60" s="45" t="str">
        <f t="shared" si="54"/>
        <v/>
      </c>
      <c r="CR60" s="35"/>
      <c r="CS60" s="58"/>
      <c r="CT60" s="45" t="str">
        <f t="shared" si="55"/>
        <v/>
      </c>
      <c r="CU60" s="7"/>
      <c r="CV60" s="7"/>
      <c r="CW60" s="59"/>
      <c r="CX60" s="7"/>
      <c r="CY60" s="7"/>
      <c r="CZ60" s="7"/>
      <c r="DA60" s="7"/>
    </row>
  </sheetData>
  <sheetProtection password="C0BF" sheet="1" formatColumns="0" formatRows="0" insertColumns="0" insertHyperlinks="0" deleteColumns="0" deleteRows="0" autoFilter="0" pivotTables="0"/>
  <mergeCells count="46">
    <mergeCell ref="A8:A10"/>
    <mergeCell ref="B8:B10"/>
    <mergeCell ref="C8:C10"/>
    <mergeCell ref="F9:H9"/>
    <mergeCell ref="D8:H8"/>
    <mergeCell ref="D9:E9"/>
    <mergeCell ref="C1:M1"/>
    <mergeCell ref="AT8:AT10"/>
    <mergeCell ref="AD9:AD10"/>
    <mergeCell ref="AE9:AG9"/>
    <mergeCell ref="AH9:AJ9"/>
    <mergeCell ref="AK9:AM9"/>
    <mergeCell ref="AN9:AP9"/>
    <mergeCell ref="AQ9:AS9"/>
    <mergeCell ref="O9:Q9"/>
    <mergeCell ref="R9:T9"/>
    <mergeCell ref="U9:W9"/>
    <mergeCell ref="X9:Z9"/>
    <mergeCell ref="AA9:AC9"/>
    <mergeCell ref="CY25:DA25"/>
    <mergeCell ref="AU8:AU10"/>
    <mergeCell ref="AV8:AV10"/>
    <mergeCell ref="CT8:CT10"/>
    <mergeCell ref="CM8:CM10"/>
    <mergeCell ref="AX9:AZ9"/>
    <mergeCell ref="BA9:BC9"/>
    <mergeCell ref="BD9:BF9"/>
    <mergeCell ref="BG9:BI9"/>
    <mergeCell ref="BJ9:BL9"/>
    <mergeCell ref="BR9:BR10"/>
    <mergeCell ref="BS9:BU9"/>
    <mergeCell ref="BV9:BX9"/>
    <mergeCell ref="BY9:CA9"/>
    <mergeCell ref="CP8:CP10"/>
    <mergeCell ref="CQ8:CQ10"/>
    <mergeCell ref="CN8:CN10"/>
    <mergeCell ref="CS8:CS10"/>
    <mergeCell ref="CY11:DA11"/>
    <mergeCell ref="H3:J3"/>
    <mergeCell ref="H4:J4"/>
    <mergeCell ref="K9:M9"/>
    <mergeCell ref="CB9:CD9"/>
    <mergeCell ref="CE9:CG9"/>
    <mergeCell ref="I8:M8"/>
    <mergeCell ref="D7:M7"/>
    <mergeCell ref="I9:J9"/>
  </mergeCells>
  <conditionalFormatting sqref="O11">
    <cfRule type="cellIs" dxfId="16537" priority="13" operator="lessThan">
      <formula>$C$4</formula>
    </cfRule>
  </conditionalFormatting>
  <conditionalFormatting sqref="O12">
    <cfRule type="cellIs" dxfId="16536" priority="14" operator="lessThan">
      <formula>$C$4</formula>
    </cfRule>
  </conditionalFormatting>
  <conditionalFormatting sqref="O13">
    <cfRule type="cellIs" dxfId="16535" priority="15" operator="lessThan">
      <formula>$C$4</formula>
    </cfRule>
  </conditionalFormatting>
  <conditionalFormatting sqref="O14">
    <cfRule type="cellIs" dxfId="16534" priority="16" operator="lessThan">
      <formula>$C$4</formula>
    </cfRule>
  </conditionalFormatting>
  <conditionalFormatting sqref="O15">
    <cfRule type="cellIs" dxfId="16533" priority="17" operator="lessThan">
      <formula>$C$4</formula>
    </cfRule>
  </conditionalFormatting>
  <conditionalFormatting sqref="O16">
    <cfRule type="cellIs" dxfId="16532" priority="18" operator="lessThan">
      <formula>$C$4</formula>
    </cfRule>
  </conditionalFormatting>
  <conditionalFormatting sqref="O17">
    <cfRule type="cellIs" dxfId="16531" priority="19" operator="lessThan">
      <formula>$C$4</formula>
    </cfRule>
  </conditionalFormatting>
  <conditionalFormatting sqref="O18">
    <cfRule type="cellIs" dxfId="16530" priority="20" operator="lessThan">
      <formula>$C$4</formula>
    </cfRule>
  </conditionalFormatting>
  <conditionalFormatting sqref="O19">
    <cfRule type="cellIs" dxfId="16529" priority="21" operator="lessThan">
      <formula>$C$4</formula>
    </cfRule>
  </conditionalFormatting>
  <conditionalFormatting sqref="O20">
    <cfRule type="cellIs" dxfId="16528" priority="22" operator="lessThan">
      <formula>$C$4</formula>
    </cfRule>
  </conditionalFormatting>
  <conditionalFormatting sqref="O21">
    <cfRule type="cellIs" dxfId="16527" priority="23" operator="lessThan">
      <formula>$C$4</formula>
    </cfRule>
  </conditionalFormatting>
  <conditionalFormatting sqref="O22">
    <cfRule type="cellIs" dxfId="16526" priority="24" operator="lessThan">
      <formula>$C$4</formula>
    </cfRule>
  </conditionalFormatting>
  <conditionalFormatting sqref="O23">
    <cfRule type="cellIs" dxfId="16525" priority="25" operator="lessThan">
      <formula>$C$4</formula>
    </cfRule>
  </conditionalFormatting>
  <conditionalFormatting sqref="O24">
    <cfRule type="cellIs" dxfId="16524" priority="26" operator="lessThan">
      <formula>$C$4</formula>
    </cfRule>
  </conditionalFormatting>
  <conditionalFormatting sqref="O25">
    <cfRule type="cellIs" dxfId="16523" priority="27" operator="lessThan">
      <formula>$C$4</formula>
    </cfRule>
  </conditionalFormatting>
  <conditionalFormatting sqref="O26">
    <cfRule type="cellIs" dxfId="16522" priority="28" operator="lessThan">
      <formula>$C$4</formula>
    </cfRule>
  </conditionalFormatting>
  <conditionalFormatting sqref="O27">
    <cfRule type="cellIs" dxfId="16521" priority="29" operator="lessThan">
      <formula>$C$4</formula>
    </cfRule>
  </conditionalFormatting>
  <conditionalFormatting sqref="O28">
    <cfRule type="cellIs" dxfId="16520" priority="30" operator="lessThan">
      <formula>$C$4</formula>
    </cfRule>
  </conditionalFormatting>
  <conditionalFormatting sqref="O29">
    <cfRule type="cellIs" dxfId="16519" priority="31" operator="lessThan">
      <formula>$C$4</formula>
    </cfRule>
  </conditionalFormatting>
  <conditionalFormatting sqref="O30">
    <cfRule type="cellIs" dxfId="16518" priority="32" operator="lessThan">
      <formula>$C$4</formula>
    </cfRule>
  </conditionalFormatting>
  <conditionalFormatting sqref="O31">
    <cfRule type="cellIs" dxfId="16517" priority="33" operator="lessThan">
      <formula>$C$4</formula>
    </cfRule>
  </conditionalFormatting>
  <conditionalFormatting sqref="O32">
    <cfRule type="cellIs" dxfId="16516" priority="34" operator="lessThan">
      <formula>$C$4</formula>
    </cfRule>
  </conditionalFormatting>
  <conditionalFormatting sqref="O33">
    <cfRule type="cellIs" dxfId="16515" priority="35" operator="lessThan">
      <formula>$C$4</formula>
    </cfRule>
  </conditionalFormatting>
  <conditionalFormatting sqref="O34">
    <cfRule type="cellIs" dxfId="16514" priority="36" operator="lessThan">
      <formula>$C$4</formula>
    </cfRule>
  </conditionalFormatting>
  <conditionalFormatting sqref="O35">
    <cfRule type="cellIs" dxfId="16513" priority="37" operator="lessThan">
      <formula>$C$4</formula>
    </cfRule>
  </conditionalFormatting>
  <conditionalFormatting sqref="O36">
    <cfRule type="cellIs" dxfId="16512" priority="38" operator="lessThan">
      <formula>$C$4</formula>
    </cfRule>
  </conditionalFormatting>
  <conditionalFormatting sqref="O37">
    <cfRule type="cellIs" dxfId="16511" priority="39" operator="lessThan">
      <formula>$C$4</formula>
    </cfRule>
  </conditionalFormatting>
  <conditionalFormatting sqref="O38">
    <cfRule type="cellIs" dxfId="16510" priority="40" operator="lessThan">
      <formula>$C$4</formula>
    </cfRule>
  </conditionalFormatting>
  <conditionalFormatting sqref="O39">
    <cfRule type="cellIs" dxfId="16509" priority="41" operator="lessThan">
      <formula>$C$4</formula>
    </cfRule>
  </conditionalFormatting>
  <conditionalFormatting sqref="O40">
    <cfRule type="cellIs" dxfId="16508" priority="42" operator="lessThan">
      <formula>$C$4</formula>
    </cfRule>
  </conditionalFormatting>
  <conditionalFormatting sqref="O41">
    <cfRule type="cellIs" dxfId="16507" priority="43" operator="lessThan">
      <formula>$C$4</formula>
    </cfRule>
  </conditionalFormatting>
  <conditionalFormatting sqref="O42">
    <cfRule type="cellIs" dxfId="16506" priority="44" operator="lessThan">
      <formula>$C$4</formula>
    </cfRule>
  </conditionalFormatting>
  <conditionalFormatting sqref="O43">
    <cfRule type="cellIs" dxfId="16505" priority="45" operator="lessThan">
      <formula>$C$4</formula>
    </cfRule>
  </conditionalFormatting>
  <conditionalFormatting sqref="O44">
    <cfRule type="cellIs" dxfId="16504" priority="46" operator="lessThan">
      <formula>$C$4</formula>
    </cfRule>
  </conditionalFormatting>
  <conditionalFormatting sqref="O45">
    <cfRule type="cellIs" dxfId="16503" priority="47" operator="lessThan">
      <formula>$C$4</formula>
    </cfRule>
  </conditionalFormatting>
  <conditionalFormatting sqref="O46">
    <cfRule type="cellIs" dxfId="16502" priority="48" operator="lessThan">
      <formula>$C$4</formula>
    </cfRule>
  </conditionalFormatting>
  <conditionalFormatting sqref="O47">
    <cfRule type="cellIs" dxfId="16501" priority="49" operator="lessThan">
      <formula>$C$4</formula>
    </cfRule>
  </conditionalFormatting>
  <conditionalFormatting sqref="O48">
    <cfRule type="cellIs" dxfId="16500" priority="50" operator="lessThan">
      <formula>$C$4</formula>
    </cfRule>
  </conditionalFormatting>
  <conditionalFormatting sqref="O49">
    <cfRule type="cellIs" dxfId="16499" priority="51" operator="lessThan">
      <formula>$C$4</formula>
    </cfRule>
  </conditionalFormatting>
  <conditionalFormatting sqref="O50">
    <cfRule type="cellIs" dxfId="16498" priority="52" operator="lessThan">
      <formula>$C$4</formula>
    </cfRule>
  </conditionalFormatting>
  <conditionalFormatting sqref="O51">
    <cfRule type="cellIs" dxfId="16497" priority="53" operator="lessThan">
      <formula>$C$4</formula>
    </cfRule>
  </conditionalFormatting>
  <conditionalFormatting sqref="O52">
    <cfRule type="cellIs" dxfId="16496" priority="54" operator="lessThan">
      <formula>$C$4</formula>
    </cfRule>
  </conditionalFormatting>
  <conditionalFormatting sqref="O53">
    <cfRule type="cellIs" dxfId="16495" priority="55" operator="lessThan">
      <formula>$C$4</formula>
    </cfRule>
  </conditionalFormatting>
  <conditionalFormatting sqref="O54">
    <cfRule type="cellIs" dxfId="16494" priority="56" operator="lessThan">
      <formula>$C$4</formula>
    </cfRule>
  </conditionalFormatting>
  <conditionalFormatting sqref="O55">
    <cfRule type="cellIs" dxfId="16493" priority="57" operator="lessThan">
      <formula>$C$4</formula>
    </cfRule>
  </conditionalFormatting>
  <conditionalFormatting sqref="O56">
    <cfRule type="cellIs" dxfId="16492" priority="58" operator="lessThan">
      <formula>$C$4</formula>
    </cfRule>
  </conditionalFormatting>
  <conditionalFormatting sqref="O57">
    <cfRule type="cellIs" dxfId="16491" priority="59" operator="lessThan">
      <formula>$C$4</formula>
    </cfRule>
  </conditionalFormatting>
  <conditionalFormatting sqref="O58">
    <cfRule type="cellIs" dxfId="16490" priority="60" operator="lessThan">
      <formula>$C$4</formula>
    </cfRule>
  </conditionalFormatting>
  <conditionalFormatting sqref="O59">
    <cfRule type="cellIs" dxfId="16489" priority="61" operator="lessThan">
      <formula>$C$4</formula>
    </cfRule>
  </conditionalFormatting>
  <conditionalFormatting sqref="O60">
    <cfRule type="cellIs" dxfId="16488" priority="62" operator="lessThan">
      <formula>$C$4</formula>
    </cfRule>
  </conditionalFormatting>
  <conditionalFormatting sqref="P11">
    <cfRule type="cellIs" dxfId="16487" priority="63" operator="lessThan">
      <formula>$C$4</formula>
    </cfRule>
  </conditionalFormatting>
  <conditionalFormatting sqref="P12">
    <cfRule type="cellIs" dxfId="16486" priority="64" operator="lessThan">
      <formula>$C$4</formula>
    </cfRule>
  </conditionalFormatting>
  <conditionalFormatting sqref="P13">
    <cfRule type="cellIs" dxfId="16485" priority="65" operator="lessThan">
      <formula>$C$4</formula>
    </cfRule>
  </conditionalFormatting>
  <conditionalFormatting sqref="P14">
    <cfRule type="cellIs" dxfId="16484" priority="66" operator="lessThan">
      <formula>$C$4</formula>
    </cfRule>
  </conditionalFormatting>
  <conditionalFormatting sqref="P15">
    <cfRule type="cellIs" dxfId="16483" priority="67" operator="lessThan">
      <formula>$C$4</formula>
    </cfRule>
  </conditionalFormatting>
  <conditionalFormatting sqref="P16">
    <cfRule type="cellIs" dxfId="16482" priority="68" operator="lessThan">
      <formula>$C$4</formula>
    </cfRule>
  </conditionalFormatting>
  <conditionalFormatting sqref="P17">
    <cfRule type="cellIs" dxfId="16481" priority="69" operator="lessThan">
      <formula>$C$4</formula>
    </cfRule>
  </conditionalFormatting>
  <conditionalFormatting sqref="P18">
    <cfRule type="cellIs" dxfId="16480" priority="70" operator="lessThan">
      <formula>$C$4</formula>
    </cfRule>
  </conditionalFormatting>
  <conditionalFormatting sqref="P19">
    <cfRule type="cellIs" dxfId="16479" priority="71" operator="lessThan">
      <formula>$C$4</formula>
    </cfRule>
  </conditionalFormatting>
  <conditionalFormatting sqref="P20">
    <cfRule type="cellIs" dxfId="16478" priority="72" operator="lessThan">
      <formula>$C$4</formula>
    </cfRule>
  </conditionalFormatting>
  <conditionalFormatting sqref="P21">
    <cfRule type="cellIs" dxfId="16477" priority="73" operator="lessThan">
      <formula>$C$4</formula>
    </cfRule>
  </conditionalFormatting>
  <conditionalFormatting sqref="P22">
    <cfRule type="cellIs" dxfId="16476" priority="74" operator="lessThan">
      <formula>$C$4</formula>
    </cfRule>
  </conditionalFormatting>
  <conditionalFormatting sqref="P23">
    <cfRule type="cellIs" dxfId="16475" priority="75" operator="lessThan">
      <formula>$C$4</formula>
    </cfRule>
  </conditionalFormatting>
  <conditionalFormatting sqref="P24">
    <cfRule type="cellIs" dxfId="16474" priority="76" operator="lessThan">
      <formula>$C$4</formula>
    </cfRule>
  </conditionalFormatting>
  <conditionalFormatting sqref="P25">
    <cfRule type="cellIs" dxfId="16473" priority="77" operator="lessThan">
      <formula>$C$4</formula>
    </cfRule>
  </conditionalFormatting>
  <conditionalFormatting sqref="P26">
    <cfRule type="cellIs" dxfId="16472" priority="78" operator="lessThan">
      <formula>$C$4</formula>
    </cfRule>
  </conditionalFormatting>
  <conditionalFormatting sqref="P27">
    <cfRule type="cellIs" dxfId="16471" priority="79" operator="lessThan">
      <formula>$C$4</formula>
    </cfRule>
  </conditionalFormatting>
  <conditionalFormatting sqref="P28">
    <cfRule type="cellIs" dxfId="16470" priority="80" operator="lessThan">
      <formula>$C$4</formula>
    </cfRule>
  </conditionalFormatting>
  <conditionalFormatting sqref="P29">
    <cfRule type="cellIs" dxfId="16469" priority="81" operator="lessThan">
      <formula>$C$4</formula>
    </cfRule>
  </conditionalFormatting>
  <conditionalFormatting sqref="P30">
    <cfRule type="cellIs" dxfId="16468" priority="82" operator="lessThan">
      <formula>$C$4</formula>
    </cfRule>
  </conditionalFormatting>
  <conditionalFormatting sqref="P31">
    <cfRule type="cellIs" dxfId="16467" priority="83" operator="lessThan">
      <formula>$C$4</formula>
    </cfRule>
  </conditionalFormatting>
  <conditionalFormatting sqref="P32">
    <cfRule type="cellIs" dxfId="16466" priority="84" operator="lessThan">
      <formula>$C$4</formula>
    </cfRule>
  </conditionalFormatting>
  <conditionalFormatting sqref="P33">
    <cfRule type="cellIs" dxfId="16465" priority="85" operator="lessThan">
      <formula>$C$4</formula>
    </cfRule>
  </conditionalFormatting>
  <conditionalFormatting sqref="P34">
    <cfRule type="cellIs" dxfId="16464" priority="86" operator="lessThan">
      <formula>$C$4</formula>
    </cfRule>
  </conditionalFormatting>
  <conditionalFormatting sqref="P35">
    <cfRule type="cellIs" dxfId="16463" priority="87" operator="lessThan">
      <formula>$C$4</formula>
    </cfRule>
  </conditionalFormatting>
  <conditionalFormatting sqref="P36">
    <cfRule type="cellIs" dxfId="16462" priority="88" operator="lessThan">
      <formula>$C$4</formula>
    </cfRule>
  </conditionalFormatting>
  <conditionalFormatting sqref="P37">
    <cfRule type="cellIs" dxfId="16461" priority="89" operator="lessThan">
      <formula>$C$4</formula>
    </cfRule>
  </conditionalFormatting>
  <conditionalFormatting sqref="P38">
    <cfRule type="cellIs" dxfId="16460" priority="90" operator="lessThan">
      <formula>$C$4</formula>
    </cfRule>
  </conditionalFormatting>
  <conditionalFormatting sqref="P39">
    <cfRule type="cellIs" dxfId="16459" priority="91" operator="lessThan">
      <formula>$C$4</formula>
    </cfRule>
  </conditionalFormatting>
  <conditionalFormatting sqref="P40">
    <cfRule type="cellIs" dxfId="16458" priority="92" operator="lessThan">
      <formula>$C$4</formula>
    </cfRule>
  </conditionalFormatting>
  <conditionalFormatting sqref="P41">
    <cfRule type="cellIs" dxfId="16457" priority="93" operator="lessThan">
      <formula>$C$4</formula>
    </cfRule>
  </conditionalFormatting>
  <conditionalFormatting sqref="P42">
    <cfRule type="cellIs" dxfId="16456" priority="94" operator="lessThan">
      <formula>$C$4</formula>
    </cfRule>
  </conditionalFormatting>
  <conditionalFormatting sqref="P43">
    <cfRule type="cellIs" dxfId="16455" priority="95" operator="lessThan">
      <formula>$C$4</formula>
    </cfRule>
  </conditionalFormatting>
  <conditionalFormatting sqref="P44">
    <cfRule type="cellIs" dxfId="16454" priority="96" operator="lessThan">
      <formula>$C$4</formula>
    </cfRule>
  </conditionalFormatting>
  <conditionalFormatting sqref="P45">
    <cfRule type="cellIs" dxfId="16453" priority="97" operator="lessThan">
      <formula>$C$4</formula>
    </cfRule>
  </conditionalFormatting>
  <conditionalFormatting sqref="P46">
    <cfRule type="cellIs" dxfId="16452" priority="98" operator="lessThan">
      <formula>$C$4</formula>
    </cfRule>
  </conditionalFormatting>
  <conditionalFormatting sqref="P47">
    <cfRule type="cellIs" dxfId="16451" priority="99" operator="lessThan">
      <formula>$C$4</formula>
    </cfRule>
  </conditionalFormatting>
  <conditionalFormatting sqref="P48">
    <cfRule type="cellIs" dxfId="16450" priority="100" operator="lessThan">
      <formula>$C$4</formula>
    </cfRule>
  </conditionalFormatting>
  <conditionalFormatting sqref="P49">
    <cfRule type="cellIs" dxfId="16449" priority="101" operator="lessThan">
      <formula>$C$4</formula>
    </cfRule>
  </conditionalFormatting>
  <conditionalFormatting sqref="P50">
    <cfRule type="cellIs" dxfId="16448" priority="102" operator="lessThan">
      <formula>$C$4</formula>
    </cfRule>
  </conditionalFormatting>
  <conditionalFormatting sqref="P51">
    <cfRule type="cellIs" dxfId="16447" priority="103" operator="lessThan">
      <formula>$C$4</formula>
    </cfRule>
  </conditionalFormatting>
  <conditionalFormatting sqref="P52">
    <cfRule type="cellIs" dxfId="16446" priority="104" operator="lessThan">
      <formula>$C$4</formula>
    </cfRule>
  </conditionalFormatting>
  <conditionalFormatting sqref="P53">
    <cfRule type="cellIs" dxfId="16445" priority="105" operator="lessThan">
      <formula>$C$4</formula>
    </cfRule>
  </conditionalFormatting>
  <conditionalFormatting sqref="P54">
    <cfRule type="cellIs" dxfId="16444" priority="106" operator="lessThan">
      <formula>$C$4</formula>
    </cfRule>
  </conditionalFormatting>
  <conditionalFormatting sqref="P55">
    <cfRule type="cellIs" dxfId="16443" priority="107" operator="lessThan">
      <formula>$C$4</formula>
    </cfRule>
  </conditionalFormatting>
  <conditionalFormatting sqref="P56">
    <cfRule type="cellIs" dxfId="16442" priority="108" operator="lessThan">
      <formula>$C$4</formula>
    </cfRule>
  </conditionalFormatting>
  <conditionalFormatting sqref="P57">
    <cfRule type="cellIs" dxfId="16441" priority="109" operator="lessThan">
      <formula>$C$4</formula>
    </cfRule>
  </conditionalFormatting>
  <conditionalFormatting sqref="P58">
    <cfRule type="cellIs" dxfId="16440" priority="110" operator="lessThan">
      <formula>$C$4</formula>
    </cfRule>
  </conditionalFormatting>
  <conditionalFormatting sqref="P59">
    <cfRule type="cellIs" dxfId="16439" priority="111" operator="lessThan">
      <formula>$C$4</formula>
    </cfRule>
  </conditionalFormatting>
  <conditionalFormatting sqref="P60">
    <cfRule type="cellIs" dxfId="16438" priority="112" operator="lessThan">
      <formula>$C$4</formula>
    </cfRule>
  </conditionalFormatting>
  <conditionalFormatting sqref="Q11">
    <cfRule type="cellIs" dxfId="16437" priority="113" operator="lessThan">
      <formula>$C$4</formula>
    </cfRule>
  </conditionalFormatting>
  <conditionalFormatting sqref="Q12">
    <cfRule type="cellIs" dxfId="16436" priority="114" operator="lessThan">
      <formula>$C$4</formula>
    </cfRule>
  </conditionalFormatting>
  <conditionalFormatting sqref="Q13">
    <cfRule type="cellIs" dxfId="16435" priority="115" operator="lessThan">
      <formula>$C$4</formula>
    </cfRule>
  </conditionalFormatting>
  <conditionalFormatting sqref="Q14">
    <cfRule type="cellIs" dxfId="16434" priority="116" operator="lessThan">
      <formula>$C$4</formula>
    </cfRule>
  </conditionalFormatting>
  <conditionalFormatting sqref="Q15">
    <cfRule type="cellIs" dxfId="16433" priority="117" operator="lessThan">
      <formula>$C$4</formula>
    </cfRule>
  </conditionalFormatting>
  <conditionalFormatting sqref="Q16">
    <cfRule type="cellIs" dxfId="16432" priority="118" operator="lessThan">
      <formula>$C$4</formula>
    </cfRule>
  </conditionalFormatting>
  <conditionalFormatting sqref="Q17">
    <cfRule type="cellIs" dxfId="16431" priority="119" operator="lessThan">
      <formula>$C$4</formula>
    </cfRule>
  </conditionalFormatting>
  <conditionalFormatting sqref="Q18">
    <cfRule type="cellIs" dxfId="16430" priority="120" operator="lessThan">
      <formula>$C$4</formula>
    </cfRule>
  </conditionalFormatting>
  <conditionalFormatting sqref="Q19">
    <cfRule type="cellIs" dxfId="16429" priority="121" operator="lessThan">
      <formula>$C$4</formula>
    </cfRule>
  </conditionalFormatting>
  <conditionalFormatting sqref="Q20">
    <cfRule type="cellIs" dxfId="16428" priority="122" operator="lessThan">
      <formula>$C$4</formula>
    </cfRule>
  </conditionalFormatting>
  <conditionalFormatting sqref="Q21">
    <cfRule type="cellIs" dxfId="16427" priority="123" operator="lessThan">
      <formula>$C$4</formula>
    </cfRule>
  </conditionalFormatting>
  <conditionalFormatting sqref="Q22">
    <cfRule type="cellIs" dxfId="16426" priority="124" operator="lessThan">
      <formula>$C$4</formula>
    </cfRule>
  </conditionalFormatting>
  <conditionalFormatting sqref="Q23">
    <cfRule type="cellIs" dxfId="16425" priority="125" operator="lessThan">
      <formula>$C$4</formula>
    </cfRule>
  </conditionalFormatting>
  <conditionalFormatting sqref="Q24">
    <cfRule type="cellIs" dxfId="16424" priority="126" operator="lessThan">
      <formula>$C$4</formula>
    </cfRule>
  </conditionalFormatting>
  <conditionalFormatting sqref="Q25">
    <cfRule type="cellIs" dxfId="16423" priority="127" operator="lessThan">
      <formula>$C$4</formula>
    </cfRule>
  </conditionalFormatting>
  <conditionalFormatting sqref="Q26">
    <cfRule type="cellIs" dxfId="16422" priority="128" operator="lessThan">
      <formula>$C$4</formula>
    </cfRule>
  </conditionalFormatting>
  <conditionalFormatting sqref="Q27">
    <cfRule type="cellIs" dxfId="16421" priority="129" operator="lessThan">
      <formula>$C$4</formula>
    </cfRule>
  </conditionalFormatting>
  <conditionalFormatting sqref="Q28">
    <cfRule type="cellIs" dxfId="16420" priority="130" operator="lessThan">
      <formula>$C$4</formula>
    </cfRule>
  </conditionalFormatting>
  <conditionalFormatting sqref="Q29">
    <cfRule type="cellIs" dxfId="16419" priority="131" operator="lessThan">
      <formula>$C$4</formula>
    </cfRule>
  </conditionalFormatting>
  <conditionalFormatting sqref="Q30">
    <cfRule type="cellIs" dxfId="16418" priority="132" operator="lessThan">
      <formula>$C$4</formula>
    </cfRule>
  </conditionalFormatting>
  <conditionalFormatting sqref="Q31">
    <cfRule type="cellIs" dxfId="16417" priority="133" operator="lessThan">
      <formula>$C$4</formula>
    </cfRule>
  </conditionalFormatting>
  <conditionalFormatting sqref="Q32">
    <cfRule type="cellIs" dxfId="16416" priority="134" operator="lessThan">
      <formula>$C$4</formula>
    </cfRule>
  </conditionalFormatting>
  <conditionalFormatting sqref="Q33">
    <cfRule type="cellIs" dxfId="16415" priority="135" operator="lessThan">
      <formula>$C$4</formula>
    </cfRule>
  </conditionalFormatting>
  <conditionalFormatting sqref="Q34">
    <cfRule type="cellIs" dxfId="16414" priority="136" operator="lessThan">
      <formula>$C$4</formula>
    </cfRule>
  </conditionalFormatting>
  <conditionalFormatting sqref="Q35">
    <cfRule type="cellIs" dxfId="16413" priority="137" operator="lessThan">
      <formula>$C$4</formula>
    </cfRule>
  </conditionalFormatting>
  <conditionalFormatting sqref="Q36">
    <cfRule type="cellIs" dxfId="16412" priority="138" operator="lessThan">
      <formula>$C$4</formula>
    </cfRule>
  </conditionalFormatting>
  <conditionalFormatting sqref="Q37">
    <cfRule type="cellIs" dxfId="16411" priority="139" operator="lessThan">
      <formula>$C$4</formula>
    </cfRule>
  </conditionalFormatting>
  <conditionalFormatting sqref="Q38">
    <cfRule type="cellIs" dxfId="16410" priority="140" operator="lessThan">
      <formula>$C$4</formula>
    </cfRule>
  </conditionalFormatting>
  <conditionalFormatting sqref="Q39">
    <cfRule type="cellIs" dxfId="16409" priority="141" operator="lessThan">
      <formula>$C$4</formula>
    </cfRule>
  </conditionalFormatting>
  <conditionalFormatting sqref="Q40">
    <cfRule type="cellIs" dxfId="16408" priority="142" operator="lessThan">
      <formula>$C$4</formula>
    </cfRule>
  </conditionalFormatting>
  <conditionalFormatting sqref="Q41">
    <cfRule type="cellIs" dxfId="16407" priority="143" operator="lessThan">
      <formula>$C$4</formula>
    </cfRule>
  </conditionalFormatting>
  <conditionalFormatting sqref="Q42">
    <cfRule type="cellIs" dxfId="16406" priority="144" operator="lessThan">
      <formula>$C$4</formula>
    </cfRule>
  </conditionalFormatting>
  <conditionalFormatting sqref="Q43">
    <cfRule type="cellIs" dxfId="16405" priority="145" operator="lessThan">
      <formula>$C$4</formula>
    </cfRule>
  </conditionalFormatting>
  <conditionalFormatting sqref="Q44">
    <cfRule type="cellIs" dxfId="16404" priority="146" operator="lessThan">
      <formula>$C$4</formula>
    </cfRule>
  </conditionalFormatting>
  <conditionalFormatting sqref="Q45">
    <cfRule type="cellIs" dxfId="16403" priority="147" operator="lessThan">
      <formula>$C$4</formula>
    </cfRule>
  </conditionalFormatting>
  <conditionalFormatting sqref="Q46">
    <cfRule type="cellIs" dxfId="16402" priority="148" operator="lessThan">
      <formula>$C$4</formula>
    </cfRule>
  </conditionalFormatting>
  <conditionalFormatting sqref="Q47">
    <cfRule type="cellIs" dxfId="16401" priority="149" operator="lessThan">
      <formula>$C$4</formula>
    </cfRule>
  </conditionalFormatting>
  <conditionalFormatting sqref="Q48">
    <cfRule type="cellIs" dxfId="16400" priority="150" operator="lessThan">
      <formula>$C$4</formula>
    </cfRule>
  </conditionalFormatting>
  <conditionalFormatting sqref="Q49">
    <cfRule type="cellIs" dxfId="16399" priority="151" operator="lessThan">
      <formula>$C$4</formula>
    </cfRule>
  </conditionalFormatting>
  <conditionalFormatting sqref="Q50">
    <cfRule type="cellIs" dxfId="16398" priority="152" operator="lessThan">
      <formula>$C$4</formula>
    </cfRule>
  </conditionalFormatting>
  <conditionalFormatting sqref="Q51">
    <cfRule type="cellIs" dxfId="16397" priority="153" operator="lessThan">
      <formula>$C$4</formula>
    </cfRule>
  </conditionalFormatting>
  <conditionalFormatting sqref="Q52">
    <cfRule type="cellIs" dxfId="16396" priority="154" operator="lessThan">
      <formula>$C$4</formula>
    </cfRule>
  </conditionalFormatting>
  <conditionalFormatting sqref="Q53">
    <cfRule type="cellIs" dxfId="16395" priority="155" operator="lessThan">
      <formula>$C$4</formula>
    </cfRule>
  </conditionalFormatting>
  <conditionalFormatting sqref="Q54">
    <cfRule type="cellIs" dxfId="16394" priority="156" operator="lessThan">
      <formula>$C$4</formula>
    </cfRule>
  </conditionalFormatting>
  <conditionalFormatting sqref="Q55">
    <cfRule type="cellIs" dxfId="16393" priority="157" operator="lessThan">
      <formula>$C$4</formula>
    </cfRule>
  </conditionalFormatting>
  <conditionalFormatting sqref="Q56">
    <cfRule type="cellIs" dxfId="16392" priority="158" operator="lessThan">
      <formula>$C$4</formula>
    </cfRule>
  </conditionalFormatting>
  <conditionalFormatting sqref="Q57">
    <cfRule type="cellIs" dxfId="16391" priority="159" operator="lessThan">
      <formula>$C$4</formula>
    </cfRule>
  </conditionalFormatting>
  <conditionalFormatting sqref="Q58">
    <cfRule type="cellIs" dxfId="16390" priority="160" operator="lessThan">
      <formula>$C$4</formula>
    </cfRule>
  </conditionalFormatting>
  <conditionalFormatting sqref="Q59">
    <cfRule type="cellIs" dxfId="16389" priority="161" operator="lessThan">
      <formula>$C$4</formula>
    </cfRule>
  </conditionalFormatting>
  <conditionalFormatting sqref="Q60">
    <cfRule type="cellIs" dxfId="16388" priority="162" operator="lessThan">
      <formula>$C$4</formula>
    </cfRule>
  </conditionalFormatting>
  <conditionalFormatting sqref="T11">
    <cfRule type="cellIs" dxfId="16387" priority="163" operator="lessThan">
      <formula>$C$4</formula>
    </cfRule>
  </conditionalFormatting>
  <conditionalFormatting sqref="T12">
    <cfRule type="cellIs" dxfId="16386" priority="164" operator="lessThan">
      <formula>$C$4</formula>
    </cfRule>
  </conditionalFormatting>
  <conditionalFormatting sqref="T13">
    <cfRule type="cellIs" dxfId="16385" priority="165" operator="lessThan">
      <formula>$C$4</formula>
    </cfRule>
  </conditionalFormatting>
  <conditionalFormatting sqref="T14">
    <cfRule type="cellIs" dxfId="16384" priority="166" operator="lessThan">
      <formula>$C$4</formula>
    </cfRule>
  </conditionalFormatting>
  <conditionalFormatting sqref="T15">
    <cfRule type="cellIs" dxfId="16383" priority="167" operator="lessThan">
      <formula>$C$4</formula>
    </cfRule>
  </conditionalFormatting>
  <conditionalFormatting sqref="T16">
    <cfRule type="cellIs" dxfId="16382" priority="168" operator="lessThan">
      <formula>$C$4</formula>
    </cfRule>
  </conditionalFormatting>
  <conditionalFormatting sqref="T17">
    <cfRule type="cellIs" dxfId="16381" priority="169" operator="lessThan">
      <formula>$C$4</formula>
    </cfRule>
  </conditionalFormatting>
  <conditionalFormatting sqref="T18">
    <cfRule type="cellIs" dxfId="16380" priority="170" operator="lessThan">
      <formula>$C$4</formula>
    </cfRule>
  </conditionalFormatting>
  <conditionalFormatting sqref="T19">
    <cfRule type="cellIs" dxfId="16379" priority="171" operator="lessThan">
      <formula>$C$4</formula>
    </cfRule>
  </conditionalFormatting>
  <conditionalFormatting sqref="T20">
    <cfRule type="cellIs" dxfId="16378" priority="172" operator="lessThan">
      <formula>$C$4</formula>
    </cfRule>
  </conditionalFormatting>
  <conditionalFormatting sqref="T21">
    <cfRule type="cellIs" dxfId="16377" priority="173" operator="lessThan">
      <formula>$C$4</formula>
    </cfRule>
  </conditionalFormatting>
  <conditionalFormatting sqref="T22">
    <cfRule type="cellIs" dxfId="16376" priority="174" operator="lessThan">
      <formula>$C$4</formula>
    </cfRule>
  </conditionalFormatting>
  <conditionalFormatting sqref="T23">
    <cfRule type="cellIs" dxfId="16375" priority="175" operator="lessThan">
      <formula>$C$4</formula>
    </cfRule>
  </conditionalFormatting>
  <conditionalFormatting sqref="T24">
    <cfRule type="cellIs" dxfId="16374" priority="176" operator="lessThan">
      <formula>$C$4</formula>
    </cfRule>
  </conditionalFormatting>
  <conditionalFormatting sqref="T25">
    <cfRule type="cellIs" dxfId="16373" priority="177" operator="lessThan">
      <formula>$C$4</formula>
    </cfRule>
  </conditionalFormatting>
  <conditionalFormatting sqref="T26">
    <cfRule type="cellIs" dxfId="16372" priority="178" operator="lessThan">
      <formula>$C$4</formula>
    </cfRule>
  </conditionalFormatting>
  <conditionalFormatting sqref="T27">
    <cfRule type="cellIs" dxfId="16371" priority="179" operator="lessThan">
      <formula>$C$4</formula>
    </cfRule>
  </conditionalFormatting>
  <conditionalFormatting sqref="T28">
    <cfRule type="cellIs" dxfId="16370" priority="180" operator="lessThan">
      <formula>$C$4</formula>
    </cfRule>
  </conditionalFormatting>
  <conditionalFormatting sqref="T29">
    <cfRule type="cellIs" dxfId="16369" priority="181" operator="lessThan">
      <formula>$C$4</formula>
    </cfRule>
  </conditionalFormatting>
  <conditionalFormatting sqref="T30">
    <cfRule type="cellIs" dxfId="16368" priority="182" operator="lessThan">
      <formula>$C$4</formula>
    </cfRule>
  </conditionalFormatting>
  <conditionalFormatting sqref="T31">
    <cfRule type="cellIs" dxfId="16367" priority="183" operator="lessThan">
      <formula>$C$4</formula>
    </cfRule>
  </conditionalFormatting>
  <conditionalFormatting sqref="T32">
    <cfRule type="cellIs" dxfId="16366" priority="184" operator="lessThan">
      <formula>$C$4</formula>
    </cfRule>
  </conditionalFormatting>
  <conditionalFormatting sqref="T33">
    <cfRule type="cellIs" dxfId="16365" priority="185" operator="lessThan">
      <formula>$C$4</formula>
    </cfRule>
  </conditionalFormatting>
  <conditionalFormatting sqref="T34">
    <cfRule type="cellIs" dxfId="16364" priority="186" operator="lessThan">
      <formula>$C$4</formula>
    </cfRule>
  </conditionalFormatting>
  <conditionalFormatting sqref="T35">
    <cfRule type="cellIs" dxfId="16363" priority="187" operator="lessThan">
      <formula>$C$4</formula>
    </cfRule>
  </conditionalFormatting>
  <conditionalFormatting sqref="T36">
    <cfRule type="cellIs" dxfId="16362" priority="188" operator="lessThan">
      <formula>$C$4</formula>
    </cfRule>
  </conditionalFormatting>
  <conditionalFormatting sqref="T37">
    <cfRule type="cellIs" dxfId="16361" priority="189" operator="lessThan">
      <formula>$C$4</formula>
    </cfRule>
  </conditionalFormatting>
  <conditionalFormatting sqref="T38">
    <cfRule type="cellIs" dxfId="16360" priority="190" operator="lessThan">
      <formula>$C$4</formula>
    </cfRule>
  </conditionalFormatting>
  <conditionalFormatting sqref="T39">
    <cfRule type="cellIs" dxfId="16359" priority="191" operator="lessThan">
      <formula>$C$4</formula>
    </cfRule>
  </conditionalFormatting>
  <conditionalFormatting sqref="T40">
    <cfRule type="cellIs" dxfId="16358" priority="192" operator="lessThan">
      <formula>$C$4</formula>
    </cfRule>
  </conditionalFormatting>
  <conditionalFormatting sqref="T41">
    <cfRule type="cellIs" dxfId="16357" priority="193" operator="lessThan">
      <formula>$C$4</formula>
    </cfRule>
  </conditionalFormatting>
  <conditionalFormatting sqref="T42">
    <cfRule type="cellIs" dxfId="16356" priority="194" operator="lessThan">
      <formula>$C$4</formula>
    </cfRule>
  </conditionalFormatting>
  <conditionalFormatting sqref="T43">
    <cfRule type="cellIs" dxfId="16355" priority="195" operator="lessThan">
      <formula>$C$4</formula>
    </cfRule>
  </conditionalFormatting>
  <conditionalFormatting sqref="T44">
    <cfRule type="cellIs" dxfId="16354" priority="196" operator="lessThan">
      <formula>$C$4</formula>
    </cfRule>
  </conditionalFormatting>
  <conditionalFormatting sqref="T45">
    <cfRule type="cellIs" dxfId="16353" priority="197" operator="lessThan">
      <formula>$C$4</formula>
    </cfRule>
  </conditionalFormatting>
  <conditionalFormatting sqref="T46">
    <cfRule type="cellIs" dxfId="16352" priority="198" operator="lessThan">
      <formula>$C$4</formula>
    </cfRule>
  </conditionalFormatting>
  <conditionalFormatting sqref="T47">
    <cfRule type="cellIs" dxfId="16351" priority="199" operator="lessThan">
      <formula>$C$4</formula>
    </cfRule>
  </conditionalFormatting>
  <conditionalFormatting sqref="T48">
    <cfRule type="cellIs" dxfId="16350" priority="200" operator="lessThan">
      <formula>$C$4</formula>
    </cfRule>
  </conditionalFormatting>
  <conditionalFormatting sqref="T49">
    <cfRule type="cellIs" dxfId="16349" priority="201" operator="lessThan">
      <formula>$C$4</formula>
    </cfRule>
  </conditionalFormatting>
  <conditionalFormatting sqref="T50">
    <cfRule type="cellIs" dxfId="16348" priority="202" operator="lessThan">
      <formula>$C$4</formula>
    </cfRule>
  </conditionalFormatting>
  <conditionalFormatting sqref="T51">
    <cfRule type="cellIs" dxfId="16347" priority="203" operator="lessThan">
      <formula>$C$4</formula>
    </cfRule>
  </conditionalFormatting>
  <conditionalFormatting sqref="T52">
    <cfRule type="cellIs" dxfId="16346" priority="204" operator="lessThan">
      <formula>$C$4</formula>
    </cfRule>
  </conditionalFormatting>
  <conditionalFormatting sqref="T53">
    <cfRule type="cellIs" dxfId="16345" priority="205" operator="lessThan">
      <formula>$C$4</formula>
    </cfRule>
  </conditionalFormatting>
  <conditionalFormatting sqref="T54">
    <cfRule type="cellIs" dxfId="16344" priority="206" operator="lessThan">
      <formula>$C$4</formula>
    </cfRule>
  </conditionalFormatting>
  <conditionalFormatting sqref="T55">
    <cfRule type="cellIs" dxfId="16343" priority="207" operator="lessThan">
      <formula>$C$4</formula>
    </cfRule>
  </conditionalFormatting>
  <conditionalFormatting sqref="T56">
    <cfRule type="cellIs" dxfId="16342" priority="208" operator="lessThan">
      <formula>$C$4</formula>
    </cfRule>
  </conditionalFormatting>
  <conditionalFormatting sqref="T57">
    <cfRule type="cellIs" dxfId="16341" priority="209" operator="lessThan">
      <formula>$C$4</formula>
    </cfRule>
  </conditionalFormatting>
  <conditionalFormatting sqref="T58">
    <cfRule type="cellIs" dxfId="16340" priority="210" operator="lessThan">
      <formula>$C$4</formula>
    </cfRule>
  </conditionalFormatting>
  <conditionalFormatting sqref="T59">
    <cfRule type="cellIs" dxfId="16339" priority="211" operator="lessThan">
      <formula>$C$4</formula>
    </cfRule>
  </conditionalFormatting>
  <conditionalFormatting sqref="T60">
    <cfRule type="cellIs" dxfId="16338" priority="212" operator="lessThan">
      <formula>$C$4</formula>
    </cfRule>
  </conditionalFormatting>
  <conditionalFormatting sqref="W11">
    <cfRule type="cellIs" dxfId="16337" priority="213" operator="lessThan">
      <formula>$C$4</formula>
    </cfRule>
  </conditionalFormatting>
  <conditionalFormatting sqref="W12">
    <cfRule type="cellIs" dxfId="16336" priority="214" operator="lessThan">
      <formula>$C$4</formula>
    </cfRule>
  </conditionalFormatting>
  <conditionalFormatting sqref="W13">
    <cfRule type="cellIs" dxfId="16335" priority="215" operator="lessThan">
      <formula>$C$4</formula>
    </cfRule>
  </conditionalFormatting>
  <conditionalFormatting sqref="W14">
    <cfRule type="cellIs" dxfId="16334" priority="216" operator="lessThan">
      <formula>$C$4</formula>
    </cfRule>
  </conditionalFormatting>
  <conditionalFormatting sqref="W15">
    <cfRule type="cellIs" dxfId="16333" priority="217" operator="lessThan">
      <formula>$C$4</formula>
    </cfRule>
  </conditionalFormatting>
  <conditionalFormatting sqref="W16">
    <cfRule type="cellIs" dxfId="16332" priority="218" operator="lessThan">
      <formula>$C$4</formula>
    </cfRule>
  </conditionalFormatting>
  <conditionalFormatting sqref="W17">
    <cfRule type="cellIs" dxfId="16331" priority="219" operator="lessThan">
      <formula>$C$4</formula>
    </cfRule>
  </conditionalFormatting>
  <conditionalFormatting sqref="W18">
    <cfRule type="cellIs" dxfId="16330" priority="220" operator="lessThan">
      <formula>$C$4</formula>
    </cfRule>
  </conditionalFormatting>
  <conditionalFormatting sqref="W19">
    <cfRule type="cellIs" dxfId="16329" priority="221" operator="lessThan">
      <formula>$C$4</formula>
    </cfRule>
  </conditionalFormatting>
  <conditionalFormatting sqref="W20">
    <cfRule type="cellIs" dxfId="16328" priority="222" operator="lessThan">
      <formula>$C$4</formula>
    </cfRule>
  </conditionalFormatting>
  <conditionalFormatting sqref="W21">
    <cfRule type="cellIs" dxfId="16327" priority="223" operator="lessThan">
      <formula>$C$4</formula>
    </cfRule>
  </conditionalFormatting>
  <conditionalFormatting sqref="W22">
    <cfRule type="cellIs" dxfId="16326" priority="224" operator="lessThan">
      <formula>$C$4</formula>
    </cfRule>
  </conditionalFormatting>
  <conditionalFormatting sqref="W23">
    <cfRule type="cellIs" dxfId="16325" priority="225" operator="lessThan">
      <formula>$C$4</formula>
    </cfRule>
  </conditionalFormatting>
  <conditionalFormatting sqref="W24">
    <cfRule type="cellIs" dxfId="16324" priority="226" operator="lessThan">
      <formula>$C$4</formula>
    </cfRule>
  </conditionalFormatting>
  <conditionalFormatting sqref="W25">
    <cfRule type="cellIs" dxfId="16323" priority="227" operator="lessThan">
      <formula>$C$4</formula>
    </cfRule>
  </conditionalFormatting>
  <conditionalFormatting sqref="W26">
    <cfRule type="cellIs" dxfId="16322" priority="228" operator="lessThan">
      <formula>$C$4</formula>
    </cfRule>
  </conditionalFormatting>
  <conditionalFormatting sqref="W27">
    <cfRule type="cellIs" dxfId="16321" priority="229" operator="lessThan">
      <formula>$C$4</formula>
    </cfRule>
  </conditionalFormatting>
  <conditionalFormatting sqref="W28">
    <cfRule type="cellIs" dxfId="16320" priority="230" operator="lessThan">
      <formula>$C$4</formula>
    </cfRule>
  </conditionalFormatting>
  <conditionalFormatting sqref="W29">
    <cfRule type="cellIs" dxfId="16319" priority="231" operator="lessThan">
      <formula>$C$4</formula>
    </cfRule>
  </conditionalFormatting>
  <conditionalFormatting sqref="W30">
    <cfRule type="cellIs" dxfId="16318" priority="232" operator="lessThan">
      <formula>$C$4</formula>
    </cfRule>
  </conditionalFormatting>
  <conditionalFormatting sqref="W31">
    <cfRule type="cellIs" dxfId="16317" priority="233" operator="lessThan">
      <formula>$C$4</formula>
    </cfRule>
  </conditionalFormatting>
  <conditionalFormatting sqref="W32">
    <cfRule type="cellIs" dxfId="16316" priority="234" operator="lessThan">
      <formula>$C$4</formula>
    </cfRule>
  </conditionalFormatting>
  <conditionalFormatting sqref="W33">
    <cfRule type="cellIs" dxfId="16315" priority="235" operator="lessThan">
      <formula>$C$4</formula>
    </cfRule>
  </conditionalFormatting>
  <conditionalFormatting sqref="W34">
    <cfRule type="cellIs" dxfId="16314" priority="236" operator="lessThan">
      <formula>$C$4</formula>
    </cfRule>
  </conditionalFormatting>
  <conditionalFormatting sqref="W35">
    <cfRule type="cellIs" dxfId="16313" priority="237" operator="lessThan">
      <formula>$C$4</formula>
    </cfRule>
  </conditionalFormatting>
  <conditionalFormatting sqref="W36">
    <cfRule type="cellIs" dxfId="16312" priority="238" operator="lessThan">
      <formula>$C$4</formula>
    </cfRule>
  </conditionalFormatting>
  <conditionalFormatting sqref="W37">
    <cfRule type="cellIs" dxfId="16311" priority="239" operator="lessThan">
      <formula>$C$4</formula>
    </cfRule>
  </conditionalFormatting>
  <conditionalFormatting sqref="W38">
    <cfRule type="cellIs" dxfId="16310" priority="240" operator="lessThan">
      <formula>$C$4</formula>
    </cfRule>
  </conditionalFormatting>
  <conditionalFormatting sqref="W39">
    <cfRule type="cellIs" dxfId="16309" priority="241" operator="lessThan">
      <formula>$C$4</formula>
    </cfRule>
  </conditionalFormatting>
  <conditionalFormatting sqref="W40">
    <cfRule type="cellIs" dxfId="16308" priority="242" operator="lessThan">
      <formula>$C$4</formula>
    </cfRule>
  </conditionalFormatting>
  <conditionalFormatting sqref="W41">
    <cfRule type="cellIs" dxfId="16307" priority="243" operator="lessThan">
      <formula>$C$4</formula>
    </cfRule>
  </conditionalFormatting>
  <conditionalFormatting sqref="W42">
    <cfRule type="cellIs" dxfId="16306" priority="244" operator="lessThan">
      <formula>$C$4</formula>
    </cfRule>
  </conditionalFormatting>
  <conditionalFormatting sqref="W43">
    <cfRule type="cellIs" dxfId="16305" priority="245" operator="lessThan">
      <formula>$C$4</formula>
    </cfRule>
  </conditionalFormatting>
  <conditionalFormatting sqref="W44">
    <cfRule type="cellIs" dxfId="16304" priority="246" operator="lessThan">
      <formula>$C$4</formula>
    </cfRule>
  </conditionalFormatting>
  <conditionalFormatting sqref="W45">
    <cfRule type="cellIs" dxfId="16303" priority="247" operator="lessThan">
      <formula>$C$4</formula>
    </cfRule>
  </conditionalFormatting>
  <conditionalFormatting sqref="W46">
    <cfRule type="cellIs" dxfId="16302" priority="248" operator="lessThan">
      <formula>$C$4</formula>
    </cfRule>
  </conditionalFormatting>
  <conditionalFormatting sqref="W47">
    <cfRule type="cellIs" dxfId="16301" priority="249" operator="lessThan">
      <formula>$C$4</formula>
    </cfRule>
  </conditionalFormatting>
  <conditionalFormatting sqref="W48">
    <cfRule type="cellIs" dxfId="16300" priority="250" operator="lessThan">
      <formula>$C$4</formula>
    </cfRule>
  </conditionalFormatting>
  <conditionalFormatting sqref="W49">
    <cfRule type="cellIs" dxfId="16299" priority="251" operator="lessThan">
      <formula>$C$4</formula>
    </cfRule>
  </conditionalFormatting>
  <conditionalFormatting sqref="W50">
    <cfRule type="cellIs" dxfId="16298" priority="252" operator="lessThan">
      <formula>$C$4</formula>
    </cfRule>
  </conditionalFormatting>
  <conditionalFormatting sqref="W51">
    <cfRule type="cellIs" dxfId="16297" priority="253" operator="lessThan">
      <formula>$C$4</formula>
    </cfRule>
  </conditionalFormatting>
  <conditionalFormatting sqref="W52">
    <cfRule type="cellIs" dxfId="16296" priority="254" operator="lessThan">
      <formula>$C$4</formula>
    </cfRule>
  </conditionalFormatting>
  <conditionalFormatting sqref="W53">
    <cfRule type="cellIs" dxfId="16295" priority="255" operator="lessThan">
      <formula>$C$4</formula>
    </cfRule>
  </conditionalFormatting>
  <conditionalFormatting sqref="W54">
    <cfRule type="cellIs" dxfId="16294" priority="256" operator="lessThan">
      <formula>$C$4</formula>
    </cfRule>
  </conditionalFormatting>
  <conditionalFormatting sqref="W55">
    <cfRule type="cellIs" dxfId="16293" priority="257" operator="lessThan">
      <formula>$C$4</formula>
    </cfRule>
  </conditionalFormatting>
  <conditionalFormatting sqref="W56">
    <cfRule type="cellIs" dxfId="16292" priority="258" operator="lessThan">
      <formula>$C$4</formula>
    </cfRule>
  </conditionalFormatting>
  <conditionalFormatting sqref="W57">
    <cfRule type="cellIs" dxfId="16291" priority="259" operator="lessThan">
      <formula>$C$4</formula>
    </cfRule>
  </conditionalFormatting>
  <conditionalFormatting sqref="W58">
    <cfRule type="cellIs" dxfId="16290" priority="260" operator="lessThan">
      <formula>$C$4</formula>
    </cfRule>
  </conditionalFormatting>
  <conditionalFormatting sqref="W59">
    <cfRule type="cellIs" dxfId="16289" priority="261" operator="lessThan">
      <formula>$C$4</formula>
    </cfRule>
  </conditionalFormatting>
  <conditionalFormatting sqref="W60">
    <cfRule type="cellIs" dxfId="16288" priority="262" operator="lessThan">
      <formula>$C$4</formula>
    </cfRule>
  </conditionalFormatting>
  <conditionalFormatting sqref="X11">
    <cfRule type="cellIs" dxfId="16287" priority="263" operator="lessThan">
      <formula>$C$4</formula>
    </cfRule>
  </conditionalFormatting>
  <conditionalFormatting sqref="X12">
    <cfRule type="cellIs" dxfId="16286" priority="264" operator="lessThan">
      <formula>$C$4</formula>
    </cfRule>
  </conditionalFormatting>
  <conditionalFormatting sqref="X13">
    <cfRule type="cellIs" dxfId="16285" priority="265" operator="lessThan">
      <formula>$C$4</formula>
    </cfRule>
  </conditionalFormatting>
  <conditionalFormatting sqref="X14">
    <cfRule type="cellIs" dxfId="16284" priority="266" operator="lessThan">
      <formula>$C$4</formula>
    </cfRule>
  </conditionalFormatting>
  <conditionalFormatting sqref="X15">
    <cfRule type="cellIs" dxfId="16283" priority="267" operator="lessThan">
      <formula>$C$4</formula>
    </cfRule>
  </conditionalFormatting>
  <conditionalFormatting sqref="X16">
    <cfRule type="cellIs" dxfId="16282" priority="268" operator="lessThan">
      <formula>$C$4</formula>
    </cfRule>
  </conditionalFormatting>
  <conditionalFormatting sqref="X17">
    <cfRule type="cellIs" dxfId="16281" priority="269" operator="lessThan">
      <formula>$C$4</formula>
    </cfRule>
  </conditionalFormatting>
  <conditionalFormatting sqref="X18">
    <cfRule type="cellIs" dxfId="16280" priority="270" operator="lessThan">
      <formula>$C$4</formula>
    </cfRule>
  </conditionalFormatting>
  <conditionalFormatting sqref="X19">
    <cfRule type="cellIs" dxfId="16279" priority="271" operator="lessThan">
      <formula>$C$4</formula>
    </cfRule>
  </conditionalFormatting>
  <conditionalFormatting sqref="X20">
    <cfRule type="cellIs" dxfId="16278" priority="272" operator="lessThan">
      <formula>$C$4</formula>
    </cfRule>
  </conditionalFormatting>
  <conditionalFormatting sqref="X21">
    <cfRule type="cellIs" dxfId="16277" priority="273" operator="lessThan">
      <formula>$C$4</formula>
    </cfRule>
  </conditionalFormatting>
  <conditionalFormatting sqref="X22">
    <cfRule type="cellIs" dxfId="16276" priority="274" operator="lessThan">
      <formula>$C$4</formula>
    </cfRule>
  </conditionalFormatting>
  <conditionalFormatting sqref="X23">
    <cfRule type="cellIs" dxfId="16275" priority="275" operator="lessThan">
      <formula>$C$4</formula>
    </cfRule>
  </conditionalFormatting>
  <conditionalFormatting sqref="X24">
    <cfRule type="cellIs" dxfId="16274" priority="276" operator="lessThan">
      <formula>$C$4</formula>
    </cfRule>
  </conditionalFormatting>
  <conditionalFormatting sqref="X25">
    <cfRule type="cellIs" dxfId="16273" priority="277" operator="lessThan">
      <formula>$C$4</formula>
    </cfRule>
  </conditionalFormatting>
  <conditionalFormatting sqref="X26">
    <cfRule type="cellIs" dxfId="16272" priority="278" operator="lessThan">
      <formula>$C$4</formula>
    </cfRule>
  </conditionalFormatting>
  <conditionalFormatting sqref="X27">
    <cfRule type="cellIs" dxfId="16271" priority="279" operator="lessThan">
      <formula>$C$4</formula>
    </cfRule>
  </conditionalFormatting>
  <conditionalFormatting sqref="X28">
    <cfRule type="cellIs" dxfId="16270" priority="280" operator="lessThan">
      <formula>$C$4</formula>
    </cfRule>
  </conditionalFormatting>
  <conditionalFormatting sqref="X29">
    <cfRule type="cellIs" dxfId="16269" priority="281" operator="lessThan">
      <formula>$C$4</formula>
    </cfRule>
  </conditionalFormatting>
  <conditionalFormatting sqref="X30">
    <cfRule type="cellIs" dxfId="16268" priority="282" operator="lessThan">
      <formula>$C$4</formula>
    </cfRule>
  </conditionalFormatting>
  <conditionalFormatting sqref="X31">
    <cfRule type="cellIs" dxfId="16267" priority="283" operator="lessThan">
      <formula>$C$4</formula>
    </cfRule>
  </conditionalFormatting>
  <conditionalFormatting sqref="X32">
    <cfRule type="cellIs" dxfId="16266" priority="284" operator="lessThan">
      <formula>$C$4</formula>
    </cfRule>
  </conditionalFormatting>
  <conditionalFormatting sqref="X33">
    <cfRule type="cellIs" dxfId="16265" priority="285" operator="lessThan">
      <formula>$C$4</formula>
    </cfRule>
  </conditionalFormatting>
  <conditionalFormatting sqref="X34">
    <cfRule type="cellIs" dxfId="16264" priority="286" operator="lessThan">
      <formula>$C$4</formula>
    </cfRule>
  </conditionalFormatting>
  <conditionalFormatting sqref="X35">
    <cfRule type="cellIs" dxfId="16263" priority="287" operator="lessThan">
      <formula>$C$4</formula>
    </cfRule>
  </conditionalFormatting>
  <conditionalFormatting sqref="X36">
    <cfRule type="cellIs" dxfId="16262" priority="288" operator="lessThan">
      <formula>$C$4</formula>
    </cfRule>
  </conditionalFormatting>
  <conditionalFormatting sqref="X37">
    <cfRule type="cellIs" dxfId="16261" priority="289" operator="lessThan">
      <formula>$C$4</formula>
    </cfRule>
  </conditionalFormatting>
  <conditionalFormatting sqref="X38">
    <cfRule type="cellIs" dxfId="16260" priority="290" operator="lessThan">
      <formula>$C$4</formula>
    </cfRule>
  </conditionalFormatting>
  <conditionalFormatting sqref="X39">
    <cfRule type="cellIs" dxfId="16259" priority="291" operator="lessThan">
      <formula>$C$4</formula>
    </cfRule>
  </conditionalFormatting>
  <conditionalFormatting sqref="X40">
    <cfRule type="cellIs" dxfId="16258" priority="292" operator="lessThan">
      <formula>$C$4</formula>
    </cfRule>
  </conditionalFormatting>
  <conditionalFormatting sqref="X41">
    <cfRule type="cellIs" dxfId="16257" priority="293" operator="lessThan">
      <formula>$C$4</formula>
    </cfRule>
  </conditionalFormatting>
  <conditionalFormatting sqref="X42">
    <cfRule type="cellIs" dxfId="16256" priority="294" operator="lessThan">
      <formula>$C$4</formula>
    </cfRule>
  </conditionalFormatting>
  <conditionalFormatting sqref="X43">
    <cfRule type="cellIs" dxfId="16255" priority="295" operator="lessThan">
      <formula>$C$4</formula>
    </cfRule>
  </conditionalFormatting>
  <conditionalFormatting sqref="X44">
    <cfRule type="cellIs" dxfId="16254" priority="296" operator="lessThan">
      <formula>$C$4</formula>
    </cfRule>
  </conditionalFormatting>
  <conditionalFormatting sqref="X45">
    <cfRule type="cellIs" dxfId="16253" priority="297" operator="lessThan">
      <formula>$C$4</formula>
    </cfRule>
  </conditionalFormatting>
  <conditionalFormatting sqref="X46">
    <cfRule type="cellIs" dxfId="16252" priority="298" operator="lessThan">
      <formula>$C$4</formula>
    </cfRule>
  </conditionalFormatting>
  <conditionalFormatting sqref="X47">
    <cfRule type="cellIs" dxfId="16251" priority="299" operator="lessThan">
      <formula>$C$4</formula>
    </cfRule>
  </conditionalFormatting>
  <conditionalFormatting sqref="X48">
    <cfRule type="cellIs" dxfId="16250" priority="300" operator="lessThan">
      <formula>$C$4</formula>
    </cfRule>
  </conditionalFormatting>
  <conditionalFormatting sqref="X49">
    <cfRule type="cellIs" dxfId="16249" priority="301" operator="lessThan">
      <formula>$C$4</formula>
    </cfRule>
  </conditionalFormatting>
  <conditionalFormatting sqref="X50">
    <cfRule type="cellIs" dxfId="16248" priority="302" operator="lessThan">
      <formula>$C$4</formula>
    </cfRule>
  </conditionalFormatting>
  <conditionalFormatting sqref="X51">
    <cfRule type="cellIs" dxfId="16247" priority="303" operator="lessThan">
      <formula>$C$4</formula>
    </cfRule>
  </conditionalFormatting>
  <conditionalFormatting sqref="X52">
    <cfRule type="cellIs" dxfId="16246" priority="304" operator="lessThan">
      <formula>$C$4</formula>
    </cfRule>
  </conditionalFormatting>
  <conditionalFormatting sqref="X53">
    <cfRule type="cellIs" dxfId="16245" priority="305" operator="lessThan">
      <formula>$C$4</formula>
    </cfRule>
  </conditionalFormatting>
  <conditionalFormatting sqref="X54">
    <cfRule type="cellIs" dxfId="16244" priority="306" operator="lessThan">
      <formula>$C$4</formula>
    </cfRule>
  </conditionalFormatting>
  <conditionalFormatting sqref="X55">
    <cfRule type="cellIs" dxfId="16243" priority="307" operator="lessThan">
      <formula>$C$4</formula>
    </cfRule>
  </conditionalFormatting>
  <conditionalFormatting sqref="X56">
    <cfRule type="cellIs" dxfId="16242" priority="308" operator="lessThan">
      <formula>$C$4</formula>
    </cfRule>
  </conditionalFormatting>
  <conditionalFormatting sqref="X57">
    <cfRule type="cellIs" dxfId="16241" priority="309" operator="lessThan">
      <formula>$C$4</formula>
    </cfRule>
  </conditionalFormatting>
  <conditionalFormatting sqref="X58">
    <cfRule type="cellIs" dxfId="16240" priority="310" operator="lessThan">
      <formula>$C$4</formula>
    </cfRule>
  </conditionalFormatting>
  <conditionalFormatting sqref="X59">
    <cfRule type="cellIs" dxfId="16239" priority="311" operator="lessThan">
      <formula>$C$4</formula>
    </cfRule>
  </conditionalFormatting>
  <conditionalFormatting sqref="X60">
    <cfRule type="cellIs" dxfId="16238" priority="312" operator="lessThan">
      <formula>$C$4</formula>
    </cfRule>
  </conditionalFormatting>
  <conditionalFormatting sqref="Y11">
    <cfRule type="cellIs" dxfId="16237" priority="313" operator="lessThan">
      <formula>$C$4</formula>
    </cfRule>
  </conditionalFormatting>
  <conditionalFormatting sqref="Y12">
    <cfRule type="cellIs" dxfId="16236" priority="314" operator="lessThan">
      <formula>$C$4</formula>
    </cfRule>
  </conditionalFormatting>
  <conditionalFormatting sqref="Y13">
    <cfRule type="cellIs" dxfId="16235" priority="315" operator="lessThan">
      <formula>$C$4</formula>
    </cfRule>
  </conditionalFormatting>
  <conditionalFormatting sqref="Y14">
    <cfRule type="cellIs" dxfId="16234" priority="316" operator="lessThan">
      <formula>$C$4</formula>
    </cfRule>
  </conditionalFormatting>
  <conditionalFormatting sqref="Y15">
    <cfRule type="cellIs" dxfId="16233" priority="317" operator="lessThan">
      <formula>$C$4</formula>
    </cfRule>
  </conditionalFormatting>
  <conditionalFormatting sqref="Y16">
    <cfRule type="cellIs" dxfId="16232" priority="318" operator="lessThan">
      <formula>$C$4</formula>
    </cfRule>
  </conditionalFormatting>
  <conditionalFormatting sqref="Y17">
    <cfRule type="cellIs" dxfId="16231" priority="319" operator="lessThan">
      <formula>$C$4</formula>
    </cfRule>
  </conditionalFormatting>
  <conditionalFormatting sqref="Y18">
    <cfRule type="cellIs" dxfId="16230" priority="320" operator="lessThan">
      <formula>$C$4</formula>
    </cfRule>
  </conditionalFormatting>
  <conditionalFormatting sqref="Y19">
    <cfRule type="cellIs" dxfId="16229" priority="321" operator="lessThan">
      <formula>$C$4</formula>
    </cfRule>
  </conditionalFormatting>
  <conditionalFormatting sqref="Y20">
    <cfRule type="cellIs" dxfId="16228" priority="322" operator="lessThan">
      <formula>$C$4</formula>
    </cfRule>
  </conditionalFormatting>
  <conditionalFormatting sqref="Y21">
    <cfRule type="cellIs" dxfId="16227" priority="323" operator="lessThan">
      <formula>$C$4</formula>
    </cfRule>
  </conditionalFormatting>
  <conditionalFormatting sqref="Y22">
    <cfRule type="cellIs" dxfId="16226" priority="324" operator="lessThan">
      <formula>$C$4</formula>
    </cfRule>
  </conditionalFormatting>
  <conditionalFormatting sqref="Y23">
    <cfRule type="cellIs" dxfId="16225" priority="325" operator="lessThan">
      <formula>$C$4</formula>
    </cfRule>
  </conditionalFormatting>
  <conditionalFormatting sqref="Y24">
    <cfRule type="cellIs" dxfId="16224" priority="326" operator="lessThan">
      <formula>$C$4</formula>
    </cfRule>
  </conditionalFormatting>
  <conditionalFormatting sqref="Y25">
    <cfRule type="cellIs" dxfId="16223" priority="327" operator="lessThan">
      <formula>$C$4</formula>
    </cfRule>
  </conditionalFormatting>
  <conditionalFormatting sqref="Y26">
    <cfRule type="cellIs" dxfId="16222" priority="328" operator="lessThan">
      <formula>$C$4</formula>
    </cfRule>
  </conditionalFormatting>
  <conditionalFormatting sqref="Y27">
    <cfRule type="cellIs" dxfId="16221" priority="329" operator="lessThan">
      <formula>$C$4</formula>
    </cfRule>
  </conditionalFormatting>
  <conditionalFormatting sqref="Y28">
    <cfRule type="cellIs" dxfId="16220" priority="330" operator="lessThan">
      <formula>$C$4</formula>
    </cfRule>
  </conditionalFormatting>
  <conditionalFormatting sqref="Y29">
    <cfRule type="cellIs" dxfId="16219" priority="331" operator="lessThan">
      <formula>$C$4</formula>
    </cfRule>
  </conditionalFormatting>
  <conditionalFormatting sqref="Y30">
    <cfRule type="cellIs" dxfId="16218" priority="332" operator="lessThan">
      <formula>$C$4</formula>
    </cfRule>
  </conditionalFormatting>
  <conditionalFormatting sqref="Y31">
    <cfRule type="cellIs" dxfId="16217" priority="333" operator="lessThan">
      <formula>$C$4</formula>
    </cfRule>
  </conditionalFormatting>
  <conditionalFormatting sqref="Y32">
    <cfRule type="cellIs" dxfId="16216" priority="334" operator="lessThan">
      <formula>$C$4</formula>
    </cfRule>
  </conditionalFormatting>
  <conditionalFormatting sqref="Y33">
    <cfRule type="cellIs" dxfId="16215" priority="335" operator="lessThan">
      <formula>$C$4</formula>
    </cfRule>
  </conditionalFormatting>
  <conditionalFormatting sqref="Y34">
    <cfRule type="cellIs" dxfId="16214" priority="336" operator="lessThan">
      <formula>$C$4</formula>
    </cfRule>
  </conditionalFormatting>
  <conditionalFormatting sqref="Y35">
    <cfRule type="cellIs" dxfId="16213" priority="337" operator="lessThan">
      <formula>$C$4</formula>
    </cfRule>
  </conditionalFormatting>
  <conditionalFormatting sqref="Y36">
    <cfRule type="cellIs" dxfId="16212" priority="338" operator="lessThan">
      <formula>$C$4</formula>
    </cfRule>
  </conditionalFormatting>
  <conditionalFormatting sqref="Y37">
    <cfRule type="cellIs" dxfId="16211" priority="339" operator="lessThan">
      <formula>$C$4</formula>
    </cfRule>
  </conditionalFormatting>
  <conditionalFormatting sqref="Y38">
    <cfRule type="cellIs" dxfId="16210" priority="340" operator="lessThan">
      <formula>$C$4</formula>
    </cfRule>
  </conditionalFormatting>
  <conditionalFormatting sqref="Y39">
    <cfRule type="cellIs" dxfId="16209" priority="341" operator="lessThan">
      <formula>$C$4</formula>
    </cfRule>
  </conditionalFormatting>
  <conditionalFormatting sqref="Y40">
    <cfRule type="cellIs" dxfId="16208" priority="342" operator="lessThan">
      <formula>$C$4</formula>
    </cfRule>
  </conditionalFormatting>
  <conditionalFormatting sqref="Y41">
    <cfRule type="cellIs" dxfId="16207" priority="343" operator="lessThan">
      <formula>$C$4</formula>
    </cfRule>
  </conditionalFormatting>
  <conditionalFormatting sqref="Y42">
    <cfRule type="cellIs" dxfId="16206" priority="344" operator="lessThan">
      <formula>$C$4</formula>
    </cfRule>
  </conditionalFormatting>
  <conditionalFormatting sqref="Y43">
    <cfRule type="cellIs" dxfId="16205" priority="345" operator="lessThan">
      <formula>$C$4</formula>
    </cfRule>
  </conditionalFormatting>
  <conditionalFormatting sqref="Y44">
    <cfRule type="cellIs" dxfId="16204" priority="346" operator="lessThan">
      <formula>$C$4</formula>
    </cfRule>
  </conditionalFormatting>
  <conditionalFormatting sqref="Y45">
    <cfRule type="cellIs" dxfId="16203" priority="347" operator="lessThan">
      <formula>$C$4</formula>
    </cfRule>
  </conditionalFormatting>
  <conditionalFormatting sqref="Y46">
    <cfRule type="cellIs" dxfId="16202" priority="348" operator="lessThan">
      <formula>$C$4</formula>
    </cfRule>
  </conditionalFormatting>
  <conditionalFormatting sqref="Y47">
    <cfRule type="cellIs" dxfId="16201" priority="349" operator="lessThan">
      <formula>$C$4</formula>
    </cfRule>
  </conditionalFormatting>
  <conditionalFormatting sqref="Y48">
    <cfRule type="cellIs" dxfId="16200" priority="350" operator="lessThan">
      <formula>$C$4</formula>
    </cfRule>
  </conditionalFormatting>
  <conditionalFormatting sqref="Y49">
    <cfRule type="cellIs" dxfId="16199" priority="351" operator="lessThan">
      <formula>$C$4</formula>
    </cfRule>
  </conditionalFormatting>
  <conditionalFormatting sqref="Y50">
    <cfRule type="cellIs" dxfId="16198" priority="352" operator="lessThan">
      <formula>$C$4</formula>
    </cfRule>
  </conditionalFormatting>
  <conditionalFormatting sqref="Y51">
    <cfRule type="cellIs" dxfId="16197" priority="353" operator="lessThan">
      <formula>$C$4</formula>
    </cfRule>
  </conditionalFormatting>
  <conditionalFormatting sqref="Y52">
    <cfRule type="cellIs" dxfId="16196" priority="354" operator="lessThan">
      <formula>$C$4</formula>
    </cfRule>
  </conditionalFormatting>
  <conditionalFormatting sqref="Y53">
    <cfRule type="cellIs" dxfId="16195" priority="355" operator="lessThan">
      <formula>$C$4</formula>
    </cfRule>
  </conditionalFormatting>
  <conditionalFormatting sqref="Y54">
    <cfRule type="cellIs" dxfId="16194" priority="356" operator="lessThan">
      <formula>$C$4</formula>
    </cfRule>
  </conditionalFormatting>
  <conditionalFormatting sqref="Y55">
    <cfRule type="cellIs" dxfId="16193" priority="357" operator="lessThan">
      <formula>$C$4</formula>
    </cfRule>
  </conditionalFormatting>
  <conditionalFormatting sqref="Y56">
    <cfRule type="cellIs" dxfId="16192" priority="358" operator="lessThan">
      <formula>$C$4</formula>
    </cfRule>
  </conditionalFormatting>
  <conditionalFormatting sqref="Y57">
    <cfRule type="cellIs" dxfId="16191" priority="359" operator="lessThan">
      <formula>$C$4</formula>
    </cfRule>
  </conditionalFormatting>
  <conditionalFormatting sqref="Y58">
    <cfRule type="cellIs" dxfId="16190" priority="360" operator="lessThan">
      <formula>$C$4</formula>
    </cfRule>
  </conditionalFormatting>
  <conditionalFormatting sqref="Y59">
    <cfRule type="cellIs" dxfId="16189" priority="361" operator="lessThan">
      <formula>$C$4</formula>
    </cfRule>
  </conditionalFormatting>
  <conditionalFormatting sqref="Y60">
    <cfRule type="cellIs" dxfId="16188" priority="362" operator="lessThan">
      <formula>$C$4</formula>
    </cfRule>
  </conditionalFormatting>
  <conditionalFormatting sqref="Z11">
    <cfRule type="cellIs" dxfId="16187" priority="363" operator="lessThan">
      <formula>$C$4</formula>
    </cfRule>
  </conditionalFormatting>
  <conditionalFormatting sqref="Z12">
    <cfRule type="cellIs" dxfId="16186" priority="364" operator="lessThan">
      <formula>$C$4</formula>
    </cfRule>
  </conditionalFormatting>
  <conditionalFormatting sqref="Z13">
    <cfRule type="cellIs" dxfId="16185" priority="365" operator="lessThan">
      <formula>$C$4</formula>
    </cfRule>
  </conditionalFormatting>
  <conditionalFormatting sqref="Z14">
    <cfRule type="cellIs" dxfId="16184" priority="366" operator="lessThan">
      <formula>$C$4</formula>
    </cfRule>
  </conditionalFormatting>
  <conditionalFormatting sqref="Z15">
    <cfRule type="cellIs" dxfId="16183" priority="367" operator="lessThan">
      <formula>$C$4</formula>
    </cfRule>
  </conditionalFormatting>
  <conditionalFormatting sqref="Z16">
    <cfRule type="cellIs" dxfId="16182" priority="368" operator="lessThan">
      <formula>$C$4</formula>
    </cfRule>
  </conditionalFormatting>
  <conditionalFormatting sqref="Z17">
    <cfRule type="cellIs" dxfId="16181" priority="369" operator="lessThan">
      <formula>$C$4</formula>
    </cfRule>
  </conditionalFormatting>
  <conditionalFormatting sqref="Z18">
    <cfRule type="cellIs" dxfId="16180" priority="370" operator="lessThan">
      <formula>$C$4</formula>
    </cfRule>
  </conditionalFormatting>
  <conditionalFormatting sqref="Z19">
    <cfRule type="cellIs" dxfId="16179" priority="371" operator="lessThan">
      <formula>$C$4</formula>
    </cfRule>
  </conditionalFormatting>
  <conditionalFormatting sqref="Z20">
    <cfRule type="cellIs" dxfId="16178" priority="372" operator="lessThan">
      <formula>$C$4</formula>
    </cfRule>
  </conditionalFormatting>
  <conditionalFormatting sqref="Z21">
    <cfRule type="cellIs" dxfId="16177" priority="373" operator="lessThan">
      <formula>$C$4</formula>
    </cfRule>
  </conditionalFormatting>
  <conditionalFormatting sqref="Z22">
    <cfRule type="cellIs" dxfId="16176" priority="374" operator="lessThan">
      <formula>$C$4</formula>
    </cfRule>
  </conditionalFormatting>
  <conditionalFormatting sqref="Z23">
    <cfRule type="cellIs" dxfId="16175" priority="375" operator="lessThan">
      <formula>$C$4</formula>
    </cfRule>
  </conditionalFormatting>
  <conditionalFormatting sqref="Z24">
    <cfRule type="cellIs" dxfId="16174" priority="376" operator="lessThan">
      <formula>$C$4</formula>
    </cfRule>
  </conditionalFormatting>
  <conditionalFormatting sqref="Z25">
    <cfRule type="cellIs" dxfId="16173" priority="377" operator="lessThan">
      <formula>$C$4</formula>
    </cfRule>
  </conditionalFormatting>
  <conditionalFormatting sqref="Z26">
    <cfRule type="cellIs" dxfId="16172" priority="378" operator="lessThan">
      <formula>$C$4</formula>
    </cfRule>
  </conditionalFormatting>
  <conditionalFormatting sqref="Z27">
    <cfRule type="cellIs" dxfId="16171" priority="379" operator="lessThan">
      <formula>$C$4</formula>
    </cfRule>
  </conditionalFormatting>
  <conditionalFormatting sqref="Z28">
    <cfRule type="cellIs" dxfId="16170" priority="380" operator="lessThan">
      <formula>$C$4</formula>
    </cfRule>
  </conditionalFormatting>
  <conditionalFormatting sqref="Z29">
    <cfRule type="cellIs" dxfId="16169" priority="381" operator="lessThan">
      <formula>$C$4</formula>
    </cfRule>
  </conditionalFormatting>
  <conditionalFormatting sqref="Z30">
    <cfRule type="cellIs" dxfId="16168" priority="382" operator="lessThan">
      <formula>$C$4</formula>
    </cfRule>
  </conditionalFormatting>
  <conditionalFormatting sqref="Z31">
    <cfRule type="cellIs" dxfId="16167" priority="383" operator="lessThan">
      <formula>$C$4</formula>
    </cfRule>
  </conditionalFormatting>
  <conditionalFormatting sqref="Z32">
    <cfRule type="cellIs" dxfId="16166" priority="384" operator="lessThan">
      <formula>$C$4</formula>
    </cfRule>
  </conditionalFormatting>
  <conditionalFormatting sqref="Z33">
    <cfRule type="cellIs" dxfId="16165" priority="385" operator="lessThan">
      <formula>$C$4</formula>
    </cfRule>
  </conditionalFormatting>
  <conditionalFormatting sqref="Z34">
    <cfRule type="cellIs" dxfId="16164" priority="386" operator="lessThan">
      <formula>$C$4</formula>
    </cfRule>
  </conditionalFormatting>
  <conditionalFormatting sqref="Z35">
    <cfRule type="cellIs" dxfId="16163" priority="387" operator="lessThan">
      <formula>$C$4</formula>
    </cfRule>
  </conditionalFormatting>
  <conditionalFormatting sqref="Z36">
    <cfRule type="cellIs" dxfId="16162" priority="388" operator="lessThan">
      <formula>$C$4</formula>
    </cfRule>
  </conditionalFormatting>
  <conditionalFormatting sqref="Z37">
    <cfRule type="cellIs" dxfId="16161" priority="389" operator="lessThan">
      <formula>$C$4</formula>
    </cfRule>
  </conditionalFormatting>
  <conditionalFormatting sqref="Z38">
    <cfRule type="cellIs" dxfId="16160" priority="390" operator="lessThan">
      <formula>$C$4</formula>
    </cfRule>
  </conditionalFormatting>
  <conditionalFormatting sqref="Z39">
    <cfRule type="cellIs" dxfId="16159" priority="391" operator="lessThan">
      <formula>$C$4</formula>
    </cfRule>
  </conditionalFormatting>
  <conditionalFormatting sqref="Z40">
    <cfRule type="cellIs" dxfId="16158" priority="392" operator="lessThan">
      <formula>$C$4</formula>
    </cfRule>
  </conditionalFormatting>
  <conditionalFormatting sqref="Z41">
    <cfRule type="cellIs" dxfId="16157" priority="393" operator="lessThan">
      <formula>$C$4</formula>
    </cfRule>
  </conditionalFormatting>
  <conditionalFormatting sqref="Z42">
    <cfRule type="cellIs" dxfId="16156" priority="394" operator="lessThan">
      <formula>$C$4</formula>
    </cfRule>
  </conditionalFormatting>
  <conditionalFormatting sqref="Z43">
    <cfRule type="cellIs" dxfId="16155" priority="395" operator="lessThan">
      <formula>$C$4</formula>
    </cfRule>
  </conditionalFormatting>
  <conditionalFormatting sqref="Z44">
    <cfRule type="cellIs" dxfId="16154" priority="396" operator="lessThan">
      <formula>$C$4</formula>
    </cfRule>
  </conditionalFormatting>
  <conditionalFormatting sqref="Z45">
    <cfRule type="cellIs" dxfId="16153" priority="397" operator="lessThan">
      <formula>$C$4</formula>
    </cfRule>
  </conditionalFormatting>
  <conditionalFormatting sqref="Z46">
    <cfRule type="cellIs" dxfId="16152" priority="398" operator="lessThan">
      <formula>$C$4</formula>
    </cfRule>
  </conditionalFormatting>
  <conditionalFormatting sqref="Z47">
    <cfRule type="cellIs" dxfId="16151" priority="399" operator="lessThan">
      <formula>$C$4</formula>
    </cfRule>
  </conditionalFormatting>
  <conditionalFormatting sqref="Z48">
    <cfRule type="cellIs" dxfId="16150" priority="400" operator="lessThan">
      <formula>$C$4</formula>
    </cfRule>
  </conditionalFormatting>
  <conditionalFormatting sqref="Z49">
    <cfRule type="cellIs" dxfId="16149" priority="401" operator="lessThan">
      <formula>$C$4</formula>
    </cfRule>
  </conditionalFormatting>
  <conditionalFormatting sqref="Z50">
    <cfRule type="cellIs" dxfId="16148" priority="402" operator="lessThan">
      <formula>$C$4</formula>
    </cfRule>
  </conditionalFormatting>
  <conditionalFormatting sqref="Z51">
    <cfRule type="cellIs" dxfId="16147" priority="403" operator="lessThan">
      <formula>$C$4</formula>
    </cfRule>
  </conditionalFormatting>
  <conditionalFormatting sqref="Z52">
    <cfRule type="cellIs" dxfId="16146" priority="404" operator="lessThan">
      <formula>$C$4</formula>
    </cfRule>
  </conditionalFormatting>
  <conditionalFormatting sqref="Z53">
    <cfRule type="cellIs" dxfId="16145" priority="405" operator="lessThan">
      <formula>$C$4</formula>
    </cfRule>
  </conditionalFormatting>
  <conditionalFormatting sqref="Z54">
    <cfRule type="cellIs" dxfId="16144" priority="406" operator="lessThan">
      <formula>$C$4</formula>
    </cfRule>
  </conditionalFormatting>
  <conditionalFormatting sqref="Z55">
    <cfRule type="cellIs" dxfId="16143" priority="407" operator="lessThan">
      <formula>$C$4</formula>
    </cfRule>
  </conditionalFormatting>
  <conditionalFormatting sqref="Z56">
    <cfRule type="cellIs" dxfId="16142" priority="408" operator="lessThan">
      <formula>$C$4</formula>
    </cfRule>
  </conditionalFormatting>
  <conditionalFormatting sqref="Z57">
    <cfRule type="cellIs" dxfId="16141" priority="409" operator="lessThan">
      <formula>$C$4</formula>
    </cfRule>
  </conditionalFormatting>
  <conditionalFormatting sqref="Z58">
    <cfRule type="cellIs" dxfId="16140" priority="410" operator="lessThan">
      <formula>$C$4</formula>
    </cfRule>
  </conditionalFormatting>
  <conditionalFormatting sqref="Z59">
    <cfRule type="cellIs" dxfId="16139" priority="411" operator="lessThan">
      <formula>$C$4</formula>
    </cfRule>
  </conditionalFormatting>
  <conditionalFormatting sqref="Z60">
    <cfRule type="cellIs" dxfId="16138" priority="412" operator="lessThan">
      <formula>$C$4</formula>
    </cfRule>
  </conditionalFormatting>
  <conditionalFormatting sqref="AA11">
    <cfRule type="cellIs" dxfId="16137" priority="413" operator="lessThan">
      <formula>$C$4</formula>
    </cfRule>
  </conditionalFormatting>
  <conditionalFormatting sqref="AA12">
    <cfRule type="cellIs" dxfId="16136" priority="414" operator="lessThan">
      <formula>$C$4</formula>
    </cfRule>
  </conditionalFormatting>
  <conditionalFormatting sqref="AA13">
    <cfRule type="cellIs" dxfId="16135" priority="415" operator="lessThan">
      <formula>$C$4</formula>
    </cfRule>
  </conditionalFormatting>
  <conditionalFormatting sqref="AA14">
    <cfRule type="cellIs" dxfId="16134" priority="416" operator="lessThan">
      <formula>$C$4</formula>
    </cfRule>
  </conditionalFormatting>
  <conditionalFormatting sqref="AA15">
    <cfRule type="cellIs" dxfId="16133" priority="417" operator="lessThan">
      <formula>$C$4</formula>
    </cfRule>
  </conditionalFormatting>
  <conditionalFormatting sqref="AA16">
    <cfRule type="cellIs" dxfId="16132" priority="418" operator="lessThan">
      <formula>$C$4</formula>
    </cfRule>
  </conditionalFormatting>
  <conditionalFormatting sqref="AA17">
    <cfRule type="cellIs" dxfId="16131" priority="419" operator="lessThan">
      <formula>$C$4</formula>
    </cfRule>
  </conditionalFormatting>
  <conditionalFormatting sqref="AA18">
    <cfRule type="cellIs" dxfId="16130" priority="420" operator="lessThan">
      <formula>$C$4</formula>
    </cfRule>
  </conditionalFormatting>
  <conditionalFormatting sqref="AA19">
    <cfRule type="cellIs" dxfId="16129" priority="421" operator="lessThan">
      <formula>$C$4</formula>
    </cfRule>
  </conditionalFormatting>
  <conditionalFormatting sqref="AA20">
    <cfRule type="cellIs" dxfId="16128" priority="422" operator="lessThan">
      <formula>$C$4</formula>
    </cfRule>
  </conditionalFormatting>
  <conditionalFormatting sqref="AA21">
    <cfRule type="cellIs" dxfId="16127" priority="423" operator="lessThan">
      <formula>$C$4</formula>
    </cfRule>
  </conditionalFormatting>
  <conditionalFormatting sqref="AA22">
    <cfRule type="cellIs" dxfId="16126" priority="424" operator="lessThan">
      <formula>$C$4</formula>
    </cfRule>
  </conditionalFormatting>
  <conditionalFormatting sqref="AA23">
    <cfRule type="cellIs" dxfId="16125" priority="425" operator="lessThan">
      <formula>$C$4</formula>
    </cfRule>
  </conditionalFormatting>
  <conditionalFormatting sqref="AA24">
    <cfRule type="cellIs" dxfId="16124" priority="426" operator="lessThan">
      <formula>$C$4</formula>
    </cfRule>
  </conditionalFormatting>
  <conditionalFormatting sqref="AA25">
    <cfRule type="cellIs" dxfId="16123" priority="427" operator="lessThan">
      <formula>$C$4</formula>
    </cfRule>
  </conditionalFormatting>
  <conditionalFormatting sqref="AA26">
    <cfRule type="cellIs" dxfId="16122" priority="428" operator="lessThan">
      <formula>$C$4</formula>
    </cfRule>
  </conditionalFormatting>
  <conditionalFormatting sqref="AA27">
    <cfRule type="cellIs" dxfId="16121" priority="429" operator="lessThan">
      <formula>$C$4</formula>
    </cfRule>
  </conditionalFormatting>
  <conditionalFormatting sqref="AA28">
    <cfRule type="cellIs" dxfId="16120" priority="430" operator="lessThan">
      <formula>$C$4</formula>
    </cfRule>
  </conditionalFormatting>
  <conditionalFormatting sqref="AA29">
    <cfRule type="cellIs" dxfId="16119" priority="431" operator="lessThan">
      <formula>$C$4</formula>
    </cfRule>
  </conditionalFormatting>
  <conditionalFormatting sqref="AA30">
    <cfRule type="cellIs" dxfId="16118" priority="432" operator="lessThan">
      <formula>$C$4</formula>
    </cfRule>
  </conditionalFormatting>
  <conditionalFormatting sqref="AA31">
    <cfRule type="cellIs" dxfId="16117" priority="433" operator="lessThan">
      <formula>$C$4</formula>
    </cfRule>
  </conditionalFormatting>
  <conditionalFormatting sqref="AA32">
    <cfRule type="cellIs" dxfId="16116" priority="434" operator="lessThan">
      <formula>$C$4</formula>
    </cfRule>
  </conditionalFormatting>
  <conditionalFormatting sqref="AA33">
    <cfRule type="cellIs" dxfId="16115" priority="435" operator="lessThan">
      <formula>$C$4</formula>
    </cfRule>
  </conditionalFormatting>
  <conditionalFormatting sqref="AA34">
    <cfRule type="cellIs" dxfId="16114" priority="436" operator="lessThan">
      <formula>$C$4</formula>
    </cfRule>
  </conditionalFormatting>
  <conditionalFormatting sqref="AA35">
    <cfRule type="cellIs" dxfId="16113" priority="437" operator="lessThan">
      <formula>$C$4</formula>
    </cfRule>
  </conditionalFormatting>
  <conditionalFormatting sqref="AA36">
    <cfRule type="cellIs" dxfId="16112" priority="438" operator="lessThan">
      <formula>$C$4</formula>
    </cfRule>
  </conditionalFormatting>
  <conditionalFormatting sqref="AA37">
    <cfRule type="cellIs" dxfId="16111" priority="439" operator="lessThan">
      <formula>$C$4</formula>
    </cfRule>
  </conditionalFormatting>
  <conditionalFormatting sqref="AA38">
    <cfRule type="cellIs" dxfId="16110" priority="440" operator="lessThan">
      <formula>$C$4</formula>
    </cfRule>
  </conditionalFormatting>
  <conditionalFormatting sqref="AA39">
    <cfRule type="cellIs" dxfId="16109" priority="441" operator="lessThan">
      <formula>$C$4</formula>
    </cfRule>
  </conditionalFormatting>
  <conditionalFormatting sqref="AA40">
    <cfRule type="cellIs" dxfId="16108" priority="442" operator="lessThan">
      <formula>$C$4</formula>
    </cfRule>
  </conditionalFormatting>
  <conditionalFormatting sqref="AA41">
    <cfRule type="cellIs" dxfId="16107" priority="443" operator="lessThan">
      <formula>$C$4</formula>
    </cfRule>
  </conditionalFormatting>
  <conditionalFormatting sqref="AA42">
    <cfRule type="cellIs" dxfId="16106" priority="444" operator="lessThan">
      <formula>$C$4</formula>
    </cfRule>
  </conditionalFormatting>
  <conditionalFormatting sqref="AA43">
    <cfRule type="cellIs" dxfId="16105" priority="445" operator="lessThan">
      <formula>$C$4</formula>
    </cfRule>
  </conditionalFormatting>
  <conditionalFormatting sqref="AA44">
    <cfRule type="cellIs" dxfId="16104" priority="446" operator="lessThan">
      <formula>$C$4</formula>
    </cfRule>
  </conditionalFormatting>
  <conditionalFormatting sqref="AA45">
    <cfRule type="cellIs" dxfId="16103" priority="447" operator="lessThan">
      <formula>$C$4</formula>
    </cfRule>
  </conditionalFormatting>
  <conditionalFormatting sqref="AA46">
    <cfRule type="cellIs" dxfId="16102" priority="448" operator="lessThan">
      <formula>$C$4</formula>
    </cfRule>
  </conditionalFormatting>
  <conditionalFormatting sqref="AA47">
    <cfRule type="cellIs" dxfId="16101" priority="449" operator="lessThan">
      <formula>$C$4</formula>
    </cfRule>
  </conditionalFormatting>
  <conditionalFormatting sqref="AA48">
    <cfRule type="cellIs" dxfId="16100" priority="450" operator="lessThan">
      <formula>$C$4</formula>
    </cfRule>
  </conditionalFormatting>
  <conditionalFormatting sqref="AA49">
    <cfRule type="cellIs" dxfId="16099" priority="451" operator="lessThan">
      <formula>$C$4</formula>
    </cfRule>
  </conditionalFormatting>
  <conditionalFormatting sqref="AA50">
    <cfRule type="cellIs" dxfId="16098" priority="452" operator="lessThan">
      <formula>$C$4</formula>
    </cfRule>
  </conditionalFormatting>
  <conditionalFormatting sqref="AA51">
    <cfRule type="cellIs" dxfId="16097" priority="453" operator="lessThan">
      <formula>$C$4</formula>
    </cfRule>
  </conditionalFormatting>
  <conditionalFormatting sqref="AA52">
    <cfRule type="cellIs" dxfId="16096" priority="454" operator="lessThan">
      <formula>$C$4</formula>
    </cfRule>
  </conditionalFormatting>
  <conditionalFormatting sqref="AA53">
    <cfRule type="cellIs" dxfId="16095" priority="455" operator="lessThan">
      <formula>$C$4</formula>
    </cfRule>
  </conditionalFormatting>
  <conditionalFormatting sqref="AA54">
    <cfRule type="cellIs" dxfId="16094" priority="456" operator="lessThan">
      <formula>$C$4</formula>
    </cfRule>
  </conditionalFormatting>
  <conditionalFormatting sqref="AA55">
    <cfRule type="cellIs" dxfId="16093" priority="457" operator="lessThan">
      <formula>$C$4</formula>
    </cfRule>
  </conditionalFormatting>
  <conditionalFormatting sqref="AA56">
    <cfRule type="cellIs" dxfId="16092" priority="458" operator="lessThan">
      <formula>$C$4</formula>
    </cfRule>
  </conditionalFormatting>
  <conditionalFormatting sqref="AA57">
    <cfRule type="cellIs" dxfId="16091" priority="459" operator="lessThan">
      <formula>$C$4</formula>
    </cfRule>
  </conditionalFormatting>
  <conditionalFormatting sqref="AA58">
    <cfRule type="cellIs" dxfId="16090" priority="460" operator="lessThan">
      <formula>$C$4</formula>
    </cfRule>
  </conditionalFormatting>
  <conditionalFormatting sqref="AA59">
    <cfRule type="cellIs" dxfId="16089" priority="461" operator="lessThan">
      <formula>$C$4</formula>
    </cfRule>
  </conditionalFormatting>
  <conditionalFormatting sqref="AA60">
    <cfRule type="cellIs" dxfId="16088" priority="462" operator="lessThan">
      <formula>$C$4</formula>
    </cfRule>
  </conditionalFormatting>
  <conditionalFormatting sqref="AB11">
    <cfRule type="cellIs" dxfId="16087" priority="463" operator="lessThan">
      <formula>$C$4</formula>
    </cfRule>
  </conditionalFormatting>
  <conditionalFormatting sqref="AB12">
    <cfRule type="cellIs" dxfId="16086" priority="464" operator="lessThan">
      <formula>$C$4</formula>
    </cfRule>
  </conditionalFormatting>
  <conditionalFormatting sqref="AB13">
    <cfRule type="cellIs" dxfId="16085" priority="465" operator="lessThan">
      <formula>$C$4</formula>
    </cfRule>
  </conditionalFormatting>
  <conditionalFormatting sqref="AB14">
    <cfRule type="cellIs" dxfId="16084" priority="466" operator="lessThan">
      <formula>$C$4</formula>
    </cfRule>
  </conditionalFormatting>
  <conditionalFormatting sqref="AB15">
    <cfRule type="cellIs" dxfId="16083" priority="467" operator="lessThan">
      <formula>$C$4</formula>
    </cfRule>
  </conditionalFormatting>
  <conditionalFormatting sqref="AB16">
    <cfRule type="cellIs" dxfId="16082" priority="468" operator="lessThan">
      <formula>$C$4</formula>
    </cfRule>
  </conditionalFormatting>
  <conditionalFormatting sqref="AB17">
    <cfRule type="cellIs" dxfId="16081" priority="469" operator="lessThan">
      <formula>$C$4</formula>
    </cfRule>
  </conditionalFormatting>
  <conditionalFormatting sqref="AB18">
    <cfRule type="cellIs" dxfId="16080" priority="470" operator="lessThan">
      <formula>$C$4</formula>
    </cfRule>
  </conditionalFormatting>
  <conditionalFormatting sqref="AB19">
    <cfRule type="cellIs" dxfId="16079" priority="471" operator="lessThan">
      <formula>$C$4</formula>
    </cfRule>
  </conditionalFormatting>
  <conditionalFormatting sqref="AB20">
    <cfRule type="cellIs" dxfId="16078" priority="472" operator="lessThan">
      <formula>$C$4</formula>
    </cfRule>
  </conditionalFormatting>
  <conditionalFormatting sqref="AB21">
    <cfRule type="cellIs" dxfId="16077" priority="473" operator="lessThan">
      <formula>$C$4</formula>
    </cfRule>
  </conditionalFormatting>
  <conditionalFormatting sqref="AB22">
    <cfRule type="cellIs" dxfId="16076" priority="474" operator="lessThan">
      <formula>$C$4</formula>
    </cfRule>
  </conditionalFormatting>
  <conditionalFormatting sqref="AB23">
    <cfRule type="cellIs" dxfId="16075" priority="475" operator="lessThan">
      <formula>$C$4</formula>
    </cfRule>
  </conditionalFormatting>
  <conditionalFormatting sqref="AB24">
    <cfRule type="cellIs" dxfId="16074" priority="476" operator="lessThan">
      <formula>$C$4</formula>
    </cfRule>
  </conditionalFormatting>
  <conditionalFormatting sqref="AB25">
    <cfRule type="cellIs" dxfId="16073" priority="477" operator="lessThan">
      <formula>$C$4</formula>
    </cfRule>
  </conditionalFormatting>
  <conditionalFormatting sqref="AB26">
    <cfRule type="cellIs" dxfId="16072" priority="478" operator="lessThan">
      <formula>$C$4</formula>
    </cfRule>
  </conditionalFormatting>
  <conditionalFormatting sqref="AB27">
    <cfRule type="cellIs" dxfId="16071" priority="479" operator="lessThan">
      <formula>$C$4</formula>
    </cfRule>
  </conditionalFormatting>
  <conditionalFormatting sqref="AB28">
    <cfRule type="cellIs" dxfId="16070" priority="480" operator="lessThan">
      <formula>$C$4</formula>
    </cfRule>
  </conditionalFormatting>
  <conditionalFormatting sqref="AB29">
    <cfRule type="cellIs" dxfId="16069" priority="481" operator="lessThan">
      <formula>$C$4</formula>
    </cfRule>
  </conditionalFormatting>
  <conditionalFormatting sqref="AB30">
    <cfRule type="cellIs" dxfId="16068" priority="482" operator="lessThan">
      <formula>$C$4</formula>
    </cfRule>
  </conditionalFormatting>
  <conditionalFormatting sqref="AB31">
    <cfRule type="cellIs" dxfId="16067" priority="483" operator="lessThan">
      <formula>$C$4</formula>
    </cfRule>
  </conditionalFormatting>
  <conditionalFormatting sqref="AB32">
    <cfRule type="cellIs" dxfId="16066" priority="484" operator="lessThan">
      <formula>$C$4</formula>
    </cfRule>
  </conditionalFormatting>
  <conditionalFormatting sqref="AB33">
    <cfRule type="cellIs" dxfId="16065" priority="485" operator="lessThan">
      <formula>$C$4</formula>
    </cfRule>
  </conditionalFormatting>
  <conditionalFormatting sqref="AB34">
    <cfRule type="cellIs" dxfId="16064" priority="486" operator="lessThan">
      <formula>$C$4</formula>
    </cfRule>
  </conditionalFormatting>
  <conditionalFormatting sqref="AB35">
    <cfRule type="cellIs" dxfId="16063" priority="487" operator="lessThan">
      <formula>$C$4</formula>
    </cfRule>
  </conditionalFormatting>
  <conditionalFormatting sqref="AB36">
    <cfRule type="cellIs" dxfId="16062" priority="488" operator="lessThan">
      <formula>$C$4</formula>
    </cfRule>
  </conditionalFormatting>
  <conditionalFormatting sqref="AB37">
    <cfRule type="cellIs" dxfId="16061" priority="489" operator="lessThan">
      <formula>$C$4</formula>
    </cfRule>
  </conditionalFormatting>
  <conditionalFormatting sqref="AB38">
    <cfRule type="cellIs" dxfId="16060" priority="490" operator="lessThan">
      <formula>$C$4</formula>
    </cfRule>
  </conditionalFormatting>
  <conditionalFormatting sqref="AB39">
    <cfRule type="cellIs" dxfId="16059" priority="491" operator="lessThan">
      <formula>$C$4</formula>
    </cfRule>
  </conditionalFormatting>
  <conditionalFormatting sqref="AB40">
    <cfRule type="cellIs" dxfId="16058" priority="492" operator="lessThan">
      <formula>$C$4</formula>
    </cfRule>
  </conditionalFormatting>
  <conditionalFormatting sqref="AB41">
    <cfRule type="cellIs" dxfId="16057" priority="493" operator="lessThan">
      <formula>$C$4</formula>
    </cfRule>
  </conditionalFormatting>
  <conditionalFormatting sqref="AB42">
    <cfRule type="cellIs" dxfId="16056" priority="494" operator="lessThan">
      <formula>$C$4</formula>
    </cfRule>
  </conditionalFormatting>
  <conditionalFormatting sqref="AB43">
    <cfRule type="cellIs" dxfId="16055" priority="495" operator="lessThan">
      <formula>$C$4</formula>
    </cfRule>
  </conditionalFormatting>
  <conditionalFormatting sqref="AB44">
    <cfRule type="cellIs" dxfId="16054" priority="496" operator="lessThan">
      <formula>$C$4</formula>
    </cfRule>
  </conditionalFormatting>
  <conditionalFormatting sqref="AB45">
    <cfRule type="cellIs" dxfId="16053" priority="497" operator="lessThan">
      <formula>$C$4</formula>
    </cfRule>
  </conditionalFormatting>
  <conditionalFormatting sqref="AB46">
    <cfRule type="cellIs" dxfId="16052" priority="498" operator="lessThan">
      <formula>$C$4</formula>
    </cfRule>
  </conditionalFormatting>
  <conditionalFormatting sqref="AB47">
    <cfRule type="cellIs" dxfId="16051" priority="499" operator="lessThan">
      <formula>$C$4</formula>
    </cfRule>
  </conditionalFormatting>
  <conditionalFormatting sqref="AB48">
    <cfRule type="cellIs" dxfId="16050" priority="500" operator="lessThan">
      <formula>$C$4</formula>
    </cfRule>
  </conditionalFormatting>
  <conditionalFormatting sqref="AB49">
    <cfRule type="cellIs" dxfId="16049" priority="501" operator="lessThan">
      <formula>$C$4</formula>
    </cfRule>
  </conditionalFormatting>
  <conditionalFormatting sqref="AB50">
    <cfRule type="cellIs" dxfId="16048" priority="502" operator="lessThan">
      <formula>$C$4</formula>
    </cfRule>
  </conditionalFormatting>
  <conditionalFormatting sqref="AB51">
    <cfRule type="cellIs" dxfId="16047" priority="503" operator="lessThan">
      <formula>$C$4</formula>
    </cfRule>
  </conditionalFormatting>
  <conditionalFormatting sqref="AB52">
    <cfRule type="cellIs" dxfId="16046" priority="504" operator="lessThan">
      <formula>$C$4</formula>
    </cfRule>
  </conditionalFormatting>
  <conditionalFormatting sqref="AB53">
    <cfRule type="cellIs" dxfId="16045" priority="505" operator="lessThan">
      <formula>$C$4</formula>
    </cfRule>
  </conditionalFormatting>
  <conditionalFormatting sqref="AB54">
    <cfRule type="cellIs" dxfId="16044" priority="506" operator="lessThan">
      <formula>$C$4</formula>
    </cfRule>
  </conditionalFormatting>
  <conditionalFormatting sqref="AB55">
    <cfRule type="cellIs" dxfId="16043" priority="507" operator="lessThan">
      <formula>$C$4</formula>
    </cfRule>
  </conditionalFormatting>
  <conditionalFormatting sqref="AB56">
    <cfRule type="cellIs" dxfId="16042" priority="508" operator="lessThan">
      <formula>$C$4</formula>
    </cfRule>
  </conditionalFormatting>
  <conditionalFormatting sqref="AB57">
    <cfRule type="cellIs" dxfId="16041" priority="509" operator="lessThan">
      <formula>$C$4</formula>
    </cfRule>
  </conditionalFormatting>
  <conditionalFormatting sqref="AB58">
    <cfRule type="cellIs" dxfId="16040" priority="510" operator="lessThan">
      <formula>$C$4</formula>
    </cfRule>
  </conditionalFormatting>
  <conditionalFormatting sqref="AB59">
    <cfRule type="cellIs" dxfId="16039" priority="511" operator="lessThan">
      <formula>$C$4</formula>
    </cfRule>
  </conditionalFormatting>
  <conditionalFormatting sqref="AB60">
    <cfRule type="cellIs" dxfId="16038" priority="512" operator="lessThan">
      <formula>$C$4</formula>
    </cfRule>
  </conditionalFormatting>
  <conditionalFormatting sqref="AC11">
    <cfRule type="cellIs" dxfId="16037" priority="513" operator="lessThan">
      <formula>$C$4</formula>
    </cfRule>
  </conditionalFormatting>
  <conditionalFormatting sqref="AC12">
    <cfRule type="cellIs" dxfId="16036" priority="514" operator="lessThan">
      <formula>$C$4</formula>
    </cfRule>
  </conditionalFormatting>
  <conditionalFormatting sqref="AC13">
    <cfRule type="cellIs" dxfId="16035" priority="515" operator="lessThan">
      <formula>$C$4</formula>
    </cfRule>
  </conditionalFormatting>
  <conditionalFormatting sqref="AC14">
    <cfRule type="cellIs" dxfId="16034" priority="516" operator="lessThan">
      <formula>$C$4</formula>
    </cfRule>
  </conditionalFormatting>
  <conditionalFormatting sqref="AC15">
    <cfRule type="cellIs" dxfId="16033" priority="517" operator="lessThan">
      <formula>$C$4</formula>
    </cfRule>
  </conditionalFormatting>
  <conditionalFormatting sqref="AC16">
    <cfRule type="cellIs" dxfId="16032" priority="518" operator="lessThan">
      <formula>$C$4</formula>
    </cfRule>
  </conditionalFormatting>
  <conditionalFormatting sqref="AC17">
    <cfRule type="cellIs" dxfId="16031" priority="519" operator="lessThan">
      <formula>$C$4</formula>
    </cfRule>
  </conditionalFormatting>
  <conditionalFormatting sqref="AC18">
    <cfRule type="cellIs" dxfId="16030" priority="520" operator="lessThan">
      <formula>$C$4</formula>
    </cfRule>
  </conditionalFormatting>
  <conditionalFormatting sqref="AC19">
    <cfRule type="cellIs" dxfId="16029" priority="521" operator="lessThan">
      <formula>$C$4</formula>
    </cfRule>
  </conditionalFormatting>
  <conditionalFormatting sqref="AC20">
    <cfRule type="cellIs" dxfId="16028" priority="522" operator="lessThan">
      <formula>$C$4</formula>
    </cfRule>
  </conditionalFormatting>
  <conditionalFormatting sqref="AC21">
    <cfRule type="cellIs" dxfId="16027" priority="523" operator="lessThan">
      <formula>$C$4</formula>
    </cfRule>
  </conditionalFormatting>
  <conditionalFormatting sqref="AC22">
    <cfRule type="cellIs" dxfId="16026" priority="524" operator="lessThan">
      <formula>$C$4</formula>
    </cfRule>
  </conditionalFormatting>
  <conditionalFormatting sqref="AC23">
    <cfRule type="cellIs" dxfId="16025" priority="525" operator="lessThan">
      <formula>$C$4</formula>
    </cfRule>
  </conditionalFormatting>
  <conditionalFormatting sqref="AC24">
    <cfRule type="cellIs" dxfId="16024" priority="526" operator="lessThan">
      <formula>$C$4</formula>
    </cfRule>
  </conditionalFormatting>
  <conditionalFormatting sqref="AC25">
    <cfRule type="cellIs" dxfId="16023" priority="527" operator="lessThan">
      <formula>$C$4</formula>
    </cfRule>
  </conditionalFormatting>
  <conditionalFormatting sqref="AC26">
    <cfRule type="cellIs" dxfId="16022" priority="528" operator="lessThan">
      <formula>$C$4</formula>
    </cfRule>
  </conditionalFormatting>
  <conditionalFormatting sqref="AC27">
    <cfRule type="cellIs" dxfId="16021" priority="529" operator="lessThan">
      <formula>$C$4</formula>
    </cfRule>
  </conditionalFormatting>
  <conditionalFormatting sqref="AC28">
    <cfRule type="cellIs" dxfId="16020" priority="530" operator="lessThan">
      <formula>$C$4</formula>
    </cfRule>
  </conditionalFormatting>
  <conditionalFormatting sqref="AC29">
    <cfRule type="cellIs" dxfId="16019" priority="531" operator="lessThan">
      <formula>$C$4</formula>
    </cfRule>
  </conditionalFormatting>
  <conditionalFormatting sqref="AC30">
    <cfRule type="cellIs" dxfId="16018" priority="532" operator="lessThan">
      <formula>$C$4</formula>
    </cfRule>
  </conditionalFormatting>
  <conditionalFormatting sqref="AC31">
    <cfRule type="cellIs" dxfId="16017" priority="533" operator="lessThan">
      <formula>$C$4</formula>
    </cfRule>
  </conditionalFormatting>
  <conditionalFormatting sqref="AC32">
    <cfRule type="cellIs" dxfId="16016" priority="534" operator="lessThan">
      <formula>$C$4</formula>
    </cfRule>
  </conditionalFormatting>
  <conditionalFormatting sqref="AC33">
    <cfRule type="cellIs" dxfId="16015" priority="535" operator="lessThan">
      <formula>$C$4</formula>
    </cfRule>
  </conditionalFormatting>
  <conditionalFormatting sqref="AC34">
    <cfRule type="cellIs" dxfId="16014" priority="536" operator="lessThan">
      <formula>$C$4</formula>
    </cfRule>
  </conditionalFormatting>
  <conditionalFormatting sqref="AC35">
    <cfRule type="cellIs" dxfId="16013" priority="537" operator="lessThan">
      <formula>$C$4</formula>
    </cfRule>
  </conditionalFormatting>
  <conditionalFormatting sqref="AC36">
    <cfRule type="cellIs" dxfId="16012" priority="538" operator="lessThan">
      <formula>$C$4</formula>
    </cfRule>
  </conditionalFormatting>
  <conditionalFormatting sqref="AC37">
    <cfRule type="cellIs" dxfId="16011" priority="539" operator="lessThan">
      <formula>$C$4</formula>
    </cfRule>
  </conditionalFormatting>
  <conditionalFormatting sqref="AC38">
    <cfRule type="cellIs" dxfId="16010" priority="540" operator="lessThan">
      <formula>$C$4</formula>
    </cfRule>
  </conditionalFormatting>
  <conditionalFormatting sqref="AC39">
    <cfRule type="cellIs" dxfId="16009" priority="541" operator="lessThan">
      <formula>$C$4</formula>
    </cfRule>
  </conditionalFormatting>
  <conditionalFormatting sqref="AC40">
    <cfRule type="cellIs" dxfId="16008" priority="542" operator="lessThan">
      <formula>$C$4</formula>
    </cfRule>
  </conditionalFormatting>
  <conditionalFormatting sqref="AC41">
    <cfRule type="cellIs" dxfId="16007" priority="543" operator="lessThan">
      <formula>$C$4</formula>
    </cfRule>
  </conditionalFormatting>
  <conditionalFormatting sqref="AC42">
    <cfRule type="cellIs" dxfId="16006" priority="544" operator="lessThan">
      <formula>$C$4</formula>
    </cfRule>
  </conditionalFormatting>
  <conditionalFormatting sqref="AC43">
    <cfRule type="cellIs" dxfId="16005" priority="545" operator="lessThan">
      <formula>$C$4</formula>
    </cfRule>
  </conditionalFormatting>
  <conditionalFormatting sqref="AC44">
    <cfRule type="cellIs" dxfId="16004" priority="546" operator="lessThan">
      <formula>$C$4</formula>
    </cfRule>
  </conditionalFormatting>
  <conditionalFormatting sqref="AC45">
    <cfRule type="cellIs" dxfId="16003" priority="547" operator="lessThan">
      <formula>$C$4</formula>
    </cfRule>
  </conditionalFormatting>
  <conditionalFormatting sqref="AC46">
    <cfRule type="cellIs" dxfId="16002" priority="548" operator="lessThan">
      <formula>$C$4</formula>
    </cfRule>
  </conditionalFormatting>
  <conditionalFormatting sqref="AC47">
    <cfRule type="cellIs" dxfId="16001" priority="549" operator="lessThan">
      <formula>$C$4</formula>
    </cfRule>
  </conditionalFormatting>
  <conditionalFormatting sqref="AC48">
    <cfRule type="cellIs" dxfId="16000" priority="550" operator="lessThan">
      <formula>$C$4</formula>
    </cfRule>
  </conditionalFormatting>
  <conditionalFormatting sqref="AC49">
    <cfRule type="cellIs" dxfId="15999" priority="551" operator="lessThan">
      <formula>$C$4</formula>
    </cfRule>
  </conditionalFormatting>
  <conditionalFormatting sqref="AC50">
    <cfRule type="cellIs" dxfId="15998" priority="552" operator="lessThan">
      <formula>$C$4</formula>
    </cfRule>
  </conditionalFormatting>
  <conditionalFormatting sqref="AC51">
    <cfRule type="cellIs" dxfId="15997" priority="553" operator="lessThan">
      <formula>$C$4</formula>
    </cfRule>
  </conditionalFormatting>
  <conditionalFormatting sqref="AC52">
    <cfRule type="cellIs" dxfId="15996" priority="554" operator="lessThan">
      <formula>$C$4</formula>
    </cfRule>
  </conditionalFormatting>
  <conditionalFormatting sqref="AC53">
    <cfRule type="cellIs" dxfId="15995" priority="555" operator="lessThan">
      <formula>$C$4</formula>
    </cfRule>
  </conditionalFormatting>
  <conditionalFormatting sqref="AC54">
    <cfRule type="cellIs" dxfId="15994" priority="556" operator="lessThan">
      <formula>$C$4</formula>
    </cfRule>
  </conditionalFormatting>
  <conditionalFormatting sqref="AC55">
    <cfRule type="cellIs" dxfId="15993" priority="557" operator="lessThan">
      <formula>$C$4</formula>
    </cfRule>
  </conditionalFormatting>
  <conditionalFormatting sqref="AC56">
    <cfRule type="cellIs" dxfId="15992" priority="558" operator="lessThan">
      <formula>$C$4</formula>
    </cfRule>
  </conditionalFormatting>
  <conditionalFormatting sqref="AC57">
    <cfRule type="cellIs" dxfId="15991" priority="559" operator="lessThan">
      <formula>$C$4</formula>
    </cfRule>
  </conditionalFormatting>
  <conditionalFormatting sqref="AC58">
    <cfRule type="cellIs" dxfId="15990" priority="560" operator="lessThan">
      <formula>$C$4</formula>
    </cfRule>
  </conditionalFormatting>
  <conditionalFormatting sqref="AC59">
    <cfRule type="cellIs" dxfId="15989" priority="561" operator="lessThan">
      <formula>$C$4</formula>
    </cfRule>
  </conditionalFormatting>
  <conditionalFormatting sqref="AC60">
    <cfRule type="cellIs" dxfId="15988" priority="562" operator="lessThan">
      <formula>$C$4</formula>
    </cfRule>
  </conditionalFormatting>
  <conditionalFormatting sqref="AD11">
    <cfRule type="cellIs" dxfId="15987" priority="563" operator="lessThan">
      <formula>$C$4</formula>
    </cfRule>
  </conditionalFormatting>
  <conditionalFormatting sqref="AD12">
    <cfRule type="cellIs" dxfId="15986" priority="564" operator="lessThan">
      <formula>$C$4</formula>
    </cfRule>
  </conditionalFormatting>
  <conditionalFormatting sqref="AD13">
    <cfRule type="cellIs" dxfId="15985" priority="565" operator="lessThan">
      <formula>$C$4</formula>
    </cfRule>
  </conditionalFormatting>
  <conditionalFormatting sqref="AD14">
    <cfRule type="cellIs" dxfId="15984" priority="566" operator="lessThan">
      <formula>$C$4</formula>
    </cfRule>
  </conditionalFormatting>
  <conditionalFormatting sqref="AD15">
    <cfRule type="cellIs" dxfId="15983" priority="567" operator="lessThan">
      <formula>$C$4</formula>
    </cfRule>
  </conditionalFormatting>
  <conditionalFormatting sqref="AD16">
    <cfRule type="cellIs" dxfId="15982" priority="568" operator="lessThan">
      <formula>$C$4</formula>
    </cfRule>
  </conditionalFormatting>
  <conditionalFormatting sqref="AD17">
    <cfRule type="cellIs" dxfId="15981" priority="569" operator="lessThan">
      <formula>$C$4</formula>
    </cfRule>
  </conditionalFormatting>
  <conditionalFormatting sqref="AD18">
    <cfRule type="cellIs" dxfId="15980" priority="570" operator="lessThan">
      <formula>$C$4</formula>
    </cfRule>
  </conditionalFormatting>
  <conditionalFormatting sqref="AD19">
    <cfRule type="cellIs" dxfId="15979" priority="571" operator="lessThan">
      <formula>$C$4</formula>
    </cfRule>
  </conditionalFormatting>
  <conditionalFormatting sqref="AD20">
    <cfRule type="cellIs" dxfId="15978" priority="572" operator="lessThan">
      <formula>$C$4</formula>
    </cfRule>
  </conditionalFormatting>
  <conditionalFormatting sqref="AD21">
    <cfRule type="cellIs" dxfId="15977" priority="573" operator="lessThan">
      <formula>$C$4</formula>
    </cfRule>
  </conditionalFormatting>
  <conditionalFormatting sqref="AD22">
    <cfRule type="cellIs" dxfId="15976" priority="574" operator="lessThan">
      <formula>$C$4</formula>
    </cfRule>
  </conditionalFormatting>
  <conditionalFormatting sqref="AD23">
    <cfRule type="cellIs" dxfId="15975" priority="575" operator="lessThan">
      <formula>$C$4</formula>
    </cfRule>
  </conditionalFormatting>
  <conditionalFormatting sqref="AD24">
    <cfRule type="cellIs" dxfId="15974" priority="576" operator="lessThan">
      <formula>$C$4</formula>
    </cfRule>
  </conditionalFormatting>
  <conditionalFormatting sqref="AD25">
    <cfRule type="cellIs" dxfId="15973" priority="577" operator="lessThan">
      <formula>$C$4</formula>
    </cfRule>
  </conditionalFormatting>
  <conditionalFormatting sqref="AD26">
    <cfRule type="cellIs" dxfId="15972" priority="578" operator="lessThan">
      <formula>$C$4</formula>
    </cfRule>
  </conditionalFormatting>
  <conditionalFormatting sqref="AD27">
    <cfRule type="cellIs" dxfId="15971" priority="579" operator="lessThan">
      <formula>$C$4</formula>
    </cfRule>
  </conditionalFormatting>
  <conditionalFormatting sqref="AD28">
    <cfRule type="cellIs" dxfId="15970" priority="580" operator="lessThan">
      <formula>$C$4</formula>
    </cfRule>
  </conditionalFormatting>
  <conditionalFormatting sqref="AD29">
    <cfRule type="cellIs" dxfId="15969" priority="581" operator="lessThan">
      <formula>$C$4</formula>
    </cfRule>
  </conditionalFormatting>
  <conditionalFormatting sqref="AD30">
    <cfRule type="cellIs" dxfId="15968" priority="582" operator="lessThan">
      <formula>$C$4</formula>
    </cfRule>
  </conditionalFormatting>
  <conditionalFormatting sqref="AD31">
    <cfRule type="cellIs" dxfId="15967" priority="583" operator="lessThan">
      <formula>$C$4</formula>
    </cfRule>
  </conditionalFormatting>
  <conditionalFormatting sqref="AD32">
    <cfRule type="cellIs" dxfId="15966" priority="584" operator="lessThan">
      <formula>$C$4</formula>
    </cfRule>
  </conditionalFormatting>
  <conditionalFormatting sqref="AD33">
    <cfRule type="cellIs" dxfId="15965" priority="585" operator="lessThan">
      <formula>$C$4</formula>
    </cfRule>
  </conditionalFormatting>
  <conditionalFormatting sqref="AD34">
    <cfRule type="cellIs" dxfId="15964" priority="586" operator="lessThan">
      <formula>$C$4</formula>
    </cfRule>
  </conditionalFormatting>
  <conditionalFormatting sqref="AD35">
    <cfRule type="cellIs" dxfId="15963" priority="587" operator="lessThan">
      <formula>$C$4</formula>
    </cfRule>
  </conditionalFormatting>
  <conditionalFormatting sqref="AD36">
    <cfRule type="cellIs" dxfId="15962" priority="588" operator="lessThan">
      <formula>$C$4</formula>
    </cfRule>
  </conditionalFormatting>
  <conditionalFormatting sqref="AD37">
    <cfRule type="cellIs" dxfId="15961" priority="589" operator="lessThan">
      <formula>$C$4</formula>
    </cfRule>
  </conditionalFormatting>
  <conditionalFormatting sqref="AD38">
    <cfRule type="cellIs" dxfId="15960" priority="590" operator="lessThan">
      <formula>$C$4</formula>
    </cfRule>
  </conditionalFormatting>
  <conditionalFormatting sqref="AD39">
    <cfRule type="cellIs" dxfId="15959" priority="591" operator="lessThan">
      <formula>$C$4</formula>
    </cfRule>
  </conditionalFormatting>
  <conditionalFormatting sqref="AD40">
    <cfRule type="cellIs" dxfId="15958" priority="592" operator="lessThan">
      <formula>$C$4</formula>
    </cfRule>
  </conditionalFormatting>
  <conditionalFormatting sqref="AD41">
    <cfRule type="cellIs" dxfId="15957" priority="593" operator="lessThan">
      <formula>$C$4</formula>
    </cfRule>
  </conditionalFormatting>
  <conditionalFormatting sqref="AD42">
    <cfRule type="cellIs" dxfId="15956" priority="594" operator="lessThan">
      <formula>$C$4</formula>
    </cfRule>
  </conditionalFormatting>
  <conditionalFormatting sqref="AD43">
    <cfRule type="cellIs" dxfId="15955" priority="595" operator="lessThan">
      <formula>$C$4</formula>
    </cfRule>
  </conditionalFormatting>
  <conditionalFormatting sqref="AD44">
    <cfRule type="cellIs" dxfId="15954" priority="596" operator="lessThan">
      <formula>$C$4</formula>
    </cfRule>
  </conditionalFormatting>
  <conditionalFormatting sqref="AD45">
    <cfRule type="cellIs" dxfId="15953" priority="597" operator="lessThan">
      <formula>$C$4</formula>
    </cfRule>
  </conditionalFormatting>
  <conditionalFormatting sqref="AD46">
    <cfRule type="cellIs" dxfId="15952" priority="598" operator="lessThan">
      <formula>$C$4</formula>
    </cfRule>
  </conditionalFormatting>
  <conditionalFormatting sqref="AD47">
    <cfRule type="cellIs" dxfId="15951" priority="599" operator="lessThan">
      <formula>$C$4</formula>
    </cfRule>
  </conditionalFormatting>
  <conditionalFormatting sqref="AD48">
    <cfRule type="cellIs" dxfId="15950" priority="600" operator="lessThan">
      <formula>$C$4</formula>
    </cfRule>
  </conditionalFormatting>
  <conditionalFormatting sqref="AD49">
    <cfRule type="cellIs" dxfId="15949" priority="601" operator="lessThan">
      <formula>$C$4</formula>
    </cfRule>
  </conditionalFormatting>
  <conditionalFormatting sqref="AD50">
    <cfRule type="cellIs" dxfId="15948" priority="602" operator="lessThan">
      <formula>$C$4</formula>
    </cfRule>
  </conditionalFormatting>
  <conditionalFormatting sqref="AD51">
    <cfRule type="cellIs" dxfId="15947" priority="603" operator="lessThan">
      <formula>$C$4</formula>
    </cfRule>
  </conditionalFormatting>
  <conditionalFormatting sqref="AD52">
    <cfRule type="cellIs" dxfId="15946" priority="604" operator="lessThan">
      <formula>$C$4</formula>
    </cfRule>
  </conditionalFormatting>
  <conditionalFormatting sqref="AD53">
    <cfRule type="cellIs" dxfId="15945" priority="605" operator="lessThan">
      <formula>$C$4</formula>
    </cfRule>
  </conditionalFormatting>
  <conditionalFormatting sqref="AD54">
    <cfRule type="cellIs" dxfId="15944" priority="606" operator="lessThan">
      <formula>$C$4</formula>
    </cfRule>
  </conditionalFormatting>
  <conditionalFormatting sqref="AD55">
    <cfRule type="cellIs" dxfId="15943" priority="607" operator="lessThan">
      <formula>$C$4</formula>
    </cfRule>
  </conditionalFormatting>
  <conditionalFormatting sqref="AD56">
    <cfRule type="cellIs" dxfId="15942" priority="608" operator="lessThan">
      <formula>$C$4</formula>
    </cfRule>
  </conditionalFormatting>
  <conditionalFormatting sqref="AD57">
    <cfRule type="cellIs" dxfId="15941" priority="609" operator="lessThan">
      <formula>$C$4</formula>
    </cfRule>
  </conditionalFormatting>
  <conditionalFormatting sqref="AD58">
    <cfRule type="cellIs" dxfId="15940" priority="610" operator="lessThan">
      <formula>$C$4</formula>
    </cfRule>
  </conditionalFormatting>
  <conditionalFormatting sqref="AD59">
    <cfRule type="cellIs" dxfId="15939" priority="611" operator="lessThan">
      <formula>$C$4</formula>
    </cfRule>
  </conditionalFormatting>
  <conditionalFormatting sqref="AD60">
    <cfRule type="cellIs" dxfId="15938" priority="612" operator="lessThan">
      <formula>$C$4</formula>
    </cfRule>
  </conditionalFormatting>
  <conditionalFormatting sqref="AE11">
    <cfRule type="cellIs" dxfId="15937" priority="613" operator="lessThan">
      <formula>$C$4</formula>
    </cfRule>
  </conditionalFormatting>
  <conditionalFormatting sqref="AE12">
    <cfRule type="cellIs" dxfId="15936" priority="614" operator="lessThan">
      <formula>$C$4</formula>
    </cfRule>
  </conditionalFormatting>
  <conditionalFormatting sqref="AE13">
    <cfRule type="cellIs" dxfId="15935" priority="615" operator="lessThan">
      <formula>$C$4</formula>
    </cfRule>
  </conditionalFormatting>
  <conditionalFormatting sqref="AE14">
    <cfRule type="cellIs" dxfId="15934" priority="616" operator="lessThan">
      <formula>$C$4</formula>
    </cfRule>
  </conditionalFormatting>
  <conditionalFormatting sqref="AE15">
    <cfRule type="cellIs" dxfId="15933" priority="617" operator="lessThan">
      <formula>$C$4</formula>
    </cfRule>
  </conditionalFormatting>
  <conditionalFormatting sqref="AE16">
    <cfRule type="cellIs" dxfId="15932" priority="618" operator="lessThan">
      <formula>$C$4</formula>
    </cfRule>
  </conditionalFormatting>
  <conditionalFormatting sqref="AE17">
    <cfRule type="cellIs" dxfId="15931" priority="619" operator="lessThan">
      <formula>$C$4</formula>
    </cfRule>
  </conditionalFormatting>
  <conditionalFormatting sqref="AE18">
    <cfRule type="cellIs" dxfId="15930" priority="620" operator="lessThan">
      <formula>$C$4</formula>
    </cfRule>
  </conditionalFormatting>
  <conditionalFormatting sqref="AE19">
    <cfRule type="cellIs" dxfId="15929" priority="621" operator="lessThan">
      <formula>$C$4</formula>
    </cfRule>
  </conditionalFormatting>
  <conditionalFormatting sqref="AE20">
    <cfRule type="cellIs" dxfId="15928" priority="622" operator="lessThan">
      <formula>$C$4</formula>
    </cfRule>
  </conditionalFormatting>
  <conditionalFormatting sqref="AE21">
    <cfRule type="cellIs" dxfId="15927" priority="623" operator="lessThan">
      <formula>$C$4</formula>
    </cfRule>
  </conditionalFormatting>
  <conditionalFormatting sqref="AE22">
    <cfRule type="cellIs" dxfId="15926" priority="624" operator="lessThan">
      <formula>$C$4</formula>
    </cfRule>
  </conditionalFormatting>
  <conditionalFormatting sqref="AE23">
    <cfRule type="cellIs" dxfId="15925" priority="625" operator="lessThan">
      <formula>$C$4</formula>
    </cfRule>
  </conditionalFormatting>
  <conditionalFormatting sqref="AE24">
    <cfRule type="cellIs" dxfId="15924" priority="626" operator="lessThan">
      <formula>$C$4</formula>
    </cfRule>
  </conditionalFormatting>
  <conditionalFormatting sqref="AE25">
    <cfRule type="cellIs" dxfId="15923" priority="627" operator="lessThan">
      <formula>$C$4</formula>
    </cfRule>
  </conditionalFormatting>
  <conditionalFormatting sqref="AE26">
    <cfRule type="cellIs" dxfId="15922" priority="628" operator="lessThan">
      <formula>$C$4</formula>
    </cfRule>
  </conditionalFormatting>
  <conditionalFormatting sqref="AE27">
    <cfRule type="cellIs" dxfId="15921" priority="629" operator="lessThan">
      <formula>$C$4</formula>
    </cfRule>
  </conditionalFormatting>
  <conditionalFormatting sqref="AE28">
    <cfRule type="cellIs" dxfId="15920" priority="630" operator="lessThan">
      <formula>$C$4</formula>
    </cfRule>
  </conditionalFormatting>
  <conditionalFormatting sqref="AE29">
    <cfRule type="cellIs" dxfId="15919" priority="631" operator="lessThan">
      <formula>$C$4</formula>
    </cfRule>
  </conditionalFormatting>
  <conditionalFormatting sqref="AE30">
    <cfRule type="cellIs" dxfId="15918" priority="632" operator="lessThan">
      <formula>$C$4</formula>
    </cfRule>
  </conditionalFormatting>
  <conditionalFormatting sqref="AE31">
    <cfRule type="cellIs" dxfId="15917" priority="633" operator="lessThan">
      <formula>$C$4</formula>
    </cfRule>
  </conditionalFormatting>
  <conditionalFormatting sqref="AE32">
    <cfRule type="cellIs" dxfId="15916" priority="634" operator="lessThan">
      <formula>$C$4</formula>
    </cfRule>
  </conditionalFormatting>
  <conditionalFormatting sqref="AE33">
    <cfRule type="cellIs" dxfId="15915" priority="635" operator="lessThan">
      <formula>$C$4</formula>
    </cfRule>
  </conditionalFormatting>
  <conditionalFormatting sqref="AE34">
    <cfRule type="cellIs" dxfId="15914" priority="636" operator="lessThan">
      <formula>$C$4</formula>
    </cfRule>
  </conditionalFormatting>
  <conditionalFormatting sqref="AE35">
    <cfRule type="cellIs" dxfId="15913" priority="637" operator="lessThan">
      <formula>$C$4</formula>
    </cfRule>
  </conditionalFormatting>
  <conditionalFormatting sqref="AE36">
    <cfRule type="cellIs" dxfId="15912" priority="638" operator="lessThan">
      <formula>$C$4</formula>
    </cfRule>
  </conditionalFormatting>
  <conditionalFormatting sqref="AE37">
    <cfRule type="cellIs" dxfId="15911" priority="639" operator="lessThan">
      <formula>$C$4</formula>
    </cfRule>
  </conditionalFormatting>
  <conditionalFormatting sqref="AE38">
    <cfRule type="cellIs" dxfId="15910" priority="640" operator="lessThan">
      <formula>$C$4</formula>
    </cfRule>
  </conditionalFormatting>
  <conditionalFormatting sqref="AE39">
    <cfRule type="cellIs" dxfId="15909" priority="641" operator="lessThan">
      <formula>$C$4</formula>
    </cfRule>
  </conditionalFormatting>
  <conditionalFormatting sqref="AE40">
    <cfRule type="cellIs" dxfId="15908" priority="642" operator="lessThan">
      <formula>$C$4</formula>
    </cfRule>
  </conditionalFormatting>
  <conditionalFormatting sqref="AE41">
    <cfRule type="cellIs" dxfId="15907" priority="643" operator="lessThan">
      <formula>$C$4</formula>
    </cfRule>
  </conditionalFormatting>
  <conditionalFormatting sqref="AE42">
    <cfRule type="cellIs" dxfId="15906" priority="644" operator="lessThan">
      <formula>$C$4</formula>
    </cfRule>
  </conditionalFormatting>
  <conditionalFormatting sqref="AE43">
    <cfRule type="cellIs" dxfId="15905" priority="645" operator="lessThan">
      <formula>$C$4</formula>
    </cfRule>
  </conditionalFormatting>
  <conditionalFormatting sqref="AE44">
    <cfRule type="cellIs" dxfId="15904" priority="646" operator="lessThan">
      <formula>$C$4</formula>
    </cfRule>
  </conditionalFormatting>
  <conditionalFormatting sqref="AE45">
    <cfRule type="cellIs" dxfId="15903" priority="647" operator="lessThan">
      <formula>$C$4</formula>
    </cfRule>
  </conditionalFormatting>
  <conditionalFormatting sqref="AE46">
    <cfRule type="cellIs" dxfId="15902" priority="648" operator="lessThan">
      <formula>$C$4</formula>
    </cfRule>
  </conditionalFormatting>
  <conditionalFormatting sqref="AE47">
    <cfRule type="cellIs" dxfId="15901" priority="649" operator="lessThan">
      <formula>$C$4</formula>
    </cfRule>
  </conditionalFormatting>
  <conditionalFormatting sqref="AE48">
    <cfRule type="cellIs" dxfId="15900" priority="650" operator="lessThan">
      <formula>$C$4</formula>
    </cfRule>
  </conditionalFormatting>
  <conditionalFormatting sqref="AE49">
    <cfRule type="cellIs" dxfId="15899" priority="651" operator="lessThan">
      <formula>$C$4</formula>
    </cfRule>
  </conditionalFormatting>
  <conditionalFormatting sqref="AE50">
    <cfRule type="cellIs" dxfId="15898" priority="652" operator="lessThan">
      <formula>$C$4</formula>
    </cfRule>
  </conditionalFormatting>
  <conditionalFormatting sqref="AE51">
    <cfRule type="cellIs" dxfId="15897" priority="653" operator="lessThan">
      <formula>$C$4</formula>
    </cfRule>
  </conditionalFormatting>
  <conditionalFormatting sqref="AE52">
    <cfRule type="cellIs" dxfId="15896" priority="654" operator="lessThan">
      <formula>$C$4</formula>
    </cfRule>
  </conditionalFormatting>
  <conditionalFormatting sqref="AE53">
    <cfRule type="cellIs" dxfId="15895" priority="655" operator="lessThan">
      <formula>$C$4</formula>
    </cfRule>
  </conditionalFormatting>
  <conditionalFormatting sqref="AE54">
    <cfRule type="cellIs" dxfId="15894" priority="656" operator="lessThan">
      <formula>$C$4</formula>
    </cfRule>
  </conditionalFormatting>
  <conditionalFormatting sqref="AE55">
    <cfRule type="cellIs" dxfId="15893" priority="657" operator="lessThan">
      <formula>$C$4</formula>
    </cfRule>
  </conditionalFormatting>
  <conditionalFormatting sqref="AE56">
    <cfRule type="cellIs" dxfId="15892" priority="658" operator="lessThan">
      <formula>$C$4</formula>
    </cfRule>
  </conditionalFormatting>
  <conditionalFormatting sqref="AE57">
    <cfRule type="cellIs" dxfId="15891" priority="659" operator="lessThan">
      <formula>$C$4</formula>
    </cfRule>
  </conditionalFormatting>
  <conditionalFormatting sqref="AE58">
    <cfRule type="cellIs" dxfId="15890" priority="660" operator="lessThan">
      <formula>$C$4</formula>
    </cfRule>
  </conditionalFormatting>
  <conditionalFormatting sqref="AE59">
    <cfRule type="cellIs" dxfId="15889" priority="661" operator="lessThan">
      <formula>$C$4</formula>
    </cfRule>
  </conditionalFormatting>
  <conditionalFormatting sqref="AE60">
    <cfRule type="cellIs" dxfId="15888" priority="662" operator="lessThan">
      <formula>$C$4</formula>
    </cfRule>
  </conditionalFormatting>
  <conditionalFormatting sqref="AF11">
    <cfRule type="cellIs" dxfId="15887" priority="663" operator="lessThan">
      <formula>$C$4</formula>
    </cfRule>
  </conditionalFormatting>
  <conditionalFormatting sqref="AF12">
    <cfRule type="cellIs" dxfId="15886" priority="664" operator="lessThan">
      <formula>$C$4</formula>
    </cfRule>
  </conditionalFormatting>
  <conditionalFormatting sqref="AF13">
    <cfRule type="cellIs" dxfId="15885" priority="665" operator="lessThan">
      <formula>$C$4</formula>
    </cfRule>
  </conditionalFormatting>
  <conditionalFormatting sqref="AF14">
    <cfRule type="cellIs" dxfId="15884" priority="666" operator="lessThan">
      <formula>$C$4</formula>
    </cfRule>
  </conditionalFormatting>
  <conditionalFormatting sqref="AF15">
    <cfRule type="cellIs" dxfId="15883" priority="667" operator="lessThan">
      <formula>$C$4</formula>
    </cfRule>
  </conditionalFormatting>
  <conditionalFormatting sqref="AF16">
    <cfRule type="cellIs" dxfId="15882" priority="668" operator="lessThan">
      <formula>$C$4</formula>
    </cfRule>
  </conditionalFormatting>
  <conditionalFormatting sqref="AF17">
    <cfRule type="cellIs" dxfId="15881" priority="669" operator="lessThan">
      <formula>$C$4</formula>
    </cfRule>
  </conditionalFormatting>
  <conditionalFormatting sqref="AF18">
    <cfRule type="cellIs" dxfId="15880" priority="670" operator="lessThan">
      <formula>$C$4</formula>
    </cfRule>
  </conditionalFormatting>
  <conditionalFormatting sqref="AF19">
    <cfRule type="cellIs" dxfId="15879" priority="671" operator="lessThan">
      <formula>$C$4</formula>
    </cfRule>
  </conditionalFormatting>
  <conditionalFormatting sqref="AF20">
    <cfRule type="cellIs" dxfId="15878" priority="672" operator="lessThan">
      <formula>$C$4</formula>
    </cfRule>
  </conditionalFormatting>
  <conditionalFormatting sqref="AF21">
    <cfRule type="cellIs" dxfId="15877" priority="673" operator="lessThan">
      <formula>$C$4</formula>
    </cfRule>
  </conditionalFormatting>
  <conditionalFormatting sqref="AF22">
    <cfRule type="cellIs" dxfId="15876" priority="674" operator="lessThan">
      <formula>$C$4</formula>
    </cfRule>
  </conditionalFormatting>
  <conditionalFormatting sqref="AF23">
    <cfRule type="cellIs" dxfId="15875" priority="675" operator="lessThan">
      <formula>$C$4</formula>
    </cfRule>
  </conditionalFormatting>
  <conditionalFormatting sqref="AF24">
    <cfRule type="cellIs" dxfId="15874" priority="676" operator="lessThan">
      <formula>$C$4</formula>
    </cfRule>
  </conditionalFormatting>
  <conditionalFormatting sqref="AF25">
    <cfRule type="cellIs" dxfId="15873" priority="677" operator="lessThan">
      <formula>$C$4</formula>
    </cfRule>
  </conditionalFormatting>
  <conditionalFormatting sqref="AF26">
    <cfRule type="cellIs" dxfId="15872" priority="678" operator="lessThan">
      <formula>$C$4</formula>
    </cfRule>
  </conditionalFormatting>
  <conditionalFormatting sqref="AF27">
    <cfRule type="cellIs" dxfId="15871" priority="679" operator="lessThan">
      <formula>$C$4</formula>
    </cfRule>
  </conditionalFormatting>
  <conditionalFormatting sqref="AF28">
    <cfRule type="cellIs" dxfId="15870" priority="680" operator="lessThan">
      <formula>$C$4</formula>
    </cfRule>
  </conditionalFormatting>
  <conditionalFormatting sqref="AF29">
    <cfRule type="cellIs" dxfId="15869" priority="681" operator="lessThan">
      <formula>$C$4</formula>
    </cfRule>
  </conditionalFormatting>
  <conditionalFormatting sqref="AF30">
    <cfRule type="cellIs" dxfId="15868" priority="682" operator="lessThan">
      <formula>$C$4</formula>
    </cfRule>
  </conditionalFormatting>
  <conditionalFormatting sqref="AF31">
    <cfRule type="cellIs" dxfId="15867" priority="683" operator="lessThan">
      <formula>$C$4</formula>
    </cfRule>
  </conditionalFormatting>
  <conditionalFormatting sqref="AF32">
    <cfRule type="cellIs" dxfId="15866" priority="684" operator="lessThan">
      <formula>$C$4</formula>
    </cfRule>
  </conditionalFormatting>
  <conditionalFormatting sqref="AF33">
    <cfRule type="cellIs" dxfId="15865" priority="685" operator="lessThan">
      <formula>$C$4</formula>
    </cfRule>
  </conditionalFormatting>
  <conditionalFormatting sqref="AF34">
    <cfRule type="cellIs" dxfId="15864" priority="686" operator="lessThan">
      <formula>$C$4</formula>
    </cfRule>
  </conditionalFormatting>
  <conditionalFormatting sqref="AF35">
    <cfRule type="cellIs" dxfId="15863" priority="687" operator="lessThan">
      <formula>$C$4</formula>
    </cfRule>
  </conditionalFormatting>
  <conditionalFormatting sqref="AF36">
    <cfRule type="cellIs" dxfId="15862" priority="688" operator="lessThan">
      <formula>$C$4</formula>
    </cfRule>
  </conditionalFormatting>
  <conditionalFormatting sqref="AF37">
    <cfRule type="cellIs" dxfId="15861" priority="689" operator="lessThan">
      <formula>$C$4</formula>
    </cfRule>
  </conditionalFormatting>
  <conditionalFormatting sqref="AF38">
    <cfRule type="cellIs" dxfId="15860" priority="690" operator="lessThan">
      <formula>$C$4</formula>
    </cfRule>
  </conditionalFormatting>
  <conditionalFormatting sqref="AF39">
    <cfRule type="cellIs" dxfId="15859" priority="691" operator="lessThan">
      <formula>$C$4</formula>
    </cfRule>
  </conditionalFormatting>
  <conditionalFormatting sqref="AF40">
    <cfRule type="cellIs" dxfId="15858" priority="692" operator="lessThan">
      <formula>$C$4</formula>
    </cfRule>
  </conditionalFormatting>
  <conditionalFormatting sqref="AF41">
    <cfRule type="cellIs" dxfId="15857" priority="693" operator="lessThan">
      <formula>$C$4</formula>
    </cfRule>
  </conditionalFormatting>
  <conditionalFormatting sqref="AF42">
    <cfRule type="cellIs" dxfId="15856" priority="694" operator="lessThan">
      <formula>$C$4</formula>
    </cfRule>
  </conditionalFormatting>
  <conditionalFormatting sqref="AF43">
    <cfRule type="cellIs" dxfId="15855" priority="695" operator="lessThan">
      <formula>$C$4</formula>
    </cfRule>
  </conditionalFormatting>
  <conditionalFormatting sqref="AF44">
    <cfRule type="cellIs" dxfId="15854" priority="696" operator="lessThan">
      <formula>$C$4</formula>
    </cfRule>
  </conditionalFormatting>
  <conditionalFormatting sqref="AF45">
    <cfRule type="cellIs" dxfId="15853" priority="697" operator="lessThan">
      <formula>$C$4</formula>
    </cfRule>
  </conditionalFormatting>
  <conditionalFormatting sqref="AF46">
    <cfRule type="cellIs" dxfId="15852" priority="698" operator="lessThan">
      <formula>$C$4</formula>
    </cfRule>
  </conditionalFormatting>
  <conditionalFormatting sqref="AF47">
    <cfRule type="cellIs" dxfId="15851" priority="699" operator="lessThan">
      <formula>$C$4</formula>
    </cfRule>
  </conditionalFormatting>
  <conditionalFormatting sqref="AF48">
    <cfRule type="cellIs" dxfId="15850" priority="700" operator="lessThan">
      <formula>$C$4</formula>
    </cfRule>
  </conditionalFormatting>
  <conditionalFormatting sqref="AF49">
    <cfRule type="cellIs" dxfId="15849" priority="701" operator="lessThan">
      <formula>$C$4</formula>
    </cfRule>
  </conditionalFormatting>
  <conditionalFormatting sqref="AF50">
    <cfRule type="cellIs" dxfId="15848" priority="702" operator="lessThan">
      <formula>$C$4</formula>
    </cfRule>
  </conditionalFormatting>
  <conditionalFormatting sqref="AF51">
    <cfRule type="cellIs" dxfId="15847" priority="703" operator="lessThan">
      <formula>$C$4</formula>
    </cfRule>
  </conditionalFormatting>
  <conditionalFormatting sqref="AF52">
    <cfRule type="cellIs" dxfId="15846" priority="704" operator="lessThan">
      <formula>$C$4</formula>
    </cfRule>
  </conditionalFormatting>
  <conditionalFormatting sqref="AF53">
    <cfRule type="cellIs" dxfId="15845" priority="705" operator="lessThan">
      <formula>$C$4</formula>
    </cfRule>
  </conditionalFormatting>
  <conditionalFormatting sqref="AF54">
    <cfRule type="cellIs" dxfId="15844" priority="706" operator="lessThan">
      <formula>$C$4</formula>
    </cfRule>
  </conditionalFormatting>
  <conditionalFormatting sqref="AF55">
    <cfRule type="cellIs" dxfId="15843" priority="707" operator="lessThan">
      <formula>$C$4</formula>
    </cfRule>
  </conditionalFormatting>
  <conditionalFormatting sqref="AF56">
    <cfRule type="cellIs" dxfId="15842" priority="708" operator="lessThan">
      <formula>$C$4</formula>
    </cfRule>
  </conditionalFormatting>
  <conditionalFormatting sqref="AF57">
    <cfRule type="cellIs" dxfId="15841" priority="709" operator="lessThan">
      <formula>$C$4</formula>
    </cfRule>
  </conditionalFormatting>
  <conditionalFormatting sqref="AF58">
    <cfRule type="cellIs" dxfId="15840" priority="710" operator="lessThan">
      <formula>$C$4</formula>
    </cfRule>
  </conditionalFormatting>
  <conditionalFormatting sqref="AF59">
    <cfRule type="cellIs" dxfId="15839" priority="711" operator="lessThan">
      <formula>$C$4</formula>
    </cfRule>
  </conditionalFormatting>
  <conditionalFormatting sqref="AF60">
    <cfRule type="cellIs" dxfId="15838" priority="712" operator="lessThan">
      <formula>$C$4</formula>
    </cfRule>
  </conditionalFormatting>
  <conditionalFormatting sqref="AG11">
    <cfRule type="cellIs" dxfId="15837" priority="713" operator="lessThan">
      <formula>$C$4</formula>
    </cfRule>
  </conditionalFormatting>
  <conditionalFormatting sqref="AG12">
    <cfRule type="cellIs" dxfId="15836" priority="714" operator="lessThan">
      <formula>$C$4</formula>
    </cfRule>
  </conditionalFormatting>
  <conditionalFormatting sqref="AG13">
    <cfRule type="cellIs" dxfId="15835" priority="715" operator="lessThan">
      <formula>$C$4</formula>
    </cfRule>
  </conditionalFormatting>
  <conditionalFormatting sqref="AG14">
    <cfRule type="cellIs" dxfId="15834" priority="716" operator="lessThan">
      <formula>$C$4</formula>
    </cfRule>
  </conditionalFormatting>
  <conditionalFormatting sqref="AG15">
    <cfRule type="cellIs" dxfId="15833" priority="717" operator="lessThan">
      <formula>$C$4</formula>
    </cfRule>
  </conditionalFormatting>
  <conditionalFormatting sqref="AG16">
    <cfRule type="cellIs" dxfId="15832" priority="718" operator="lessThan">
      <formula>$C$4</formula>
    </cfRule>
  </conditionalFormatting>
  <conditionalFormatting sqref="AG17">
    <cfRule type="cellIs" dxfId="15831" priority="719" operator="lessThan">
      <formula>$C$4</formula>
    </cfRule>
  </conditionalFormatting>
  <conditionalFormatting sqref="AG18">
    <cfRule type="cellIs" dxfId="15830" priority="720" operator="lessThan">
      <formula>$C$4</formula>
    </cfRule>
  </conditionalFormatting>
  <conditionalFormatting sqref="AG19">
    <cfRule type="cellIs" dxfId="15829" priority="721" operator="lessThan">
      <formula>$C$4</formula>
    </cfRule>
  </conditionalFormatting>
  <conditionalFormatting sqref="AG20">
    <cfRule type="cellIs" dxfId="15828" priority="722" operator="lessThan">
      <formula>$C$4</formula>
    </cfRule>
  </conditionalFormatting>
  <conditionalFormatting sqref="AG21">
    <cfRule type="cellIs" dxfId="15827" priority="723" operator="lessThan">
      <formula>$C$4</formula>
    </cfRule>
  </conditionalFormatting>
  <conditionalFormatting sqref="AG22">
    <cfRule type="cellIs" dxfId="15826" priority="724" operator="lessThan">
      <formula>$C$4</formula>
    </cfRule>
  </conditionalFormatting>
  <conditionalFormatting sqref="AG23">
    <cfRule type="cellIs" dxfId="15825" priority="725" operator="lessThan">
      <formula>$C$4</formula>
    </cfRule>
  </conditionalFormatting>
  <conditionalFormatting sqref="AG24">
    <cfRule type="cellIs" dxfId="15824" priority="726" operator="lessThan">
      <formula>$C$4</formula>
    </cfRule>
  </conditionalFormatting>
  <conditionalFormatting sqref="AG25">
    <cfRule type="cellIs" dxfId="15823" priority="727" operator="lessThan">
      <formula>$C$4</formula>
    </cfRule>
  </conditionalFormatting>
  <conditionalFormatting sqref="AG26">
    <cfRule type="cellIs" dxfId="15822" priority="728" operator="lessThan">
      <formula>$C$4</formula>
    </cfRule>
  </conditionalFormatting>
  <conditionalFormatting sqref="AG27">
    <cfRule type="cellIs" dxfId="15821" priority="729" operator="lessThan">
      <formula>$C$4</formula>
    </cfRule>
  </conditionalFormatting>
  <conditionalFormatting sqref="AG28">
    <cfRule type="cellIs" dxfId="15820" priority="730" operator="lessThan">
      <formula>$C$4</formula>
    </cfRule>
  </conditionalFormatting>
  <conditionalFormatting sqref="AG29">
    <cfRule type="cellIs" dxfId="15819" priority="731" operator="lessThan">
      <formula>$C$4</formula>
    </cfRule>
  </conditionalFormatting>
  <conditionalFormatting sqref="AG30">
    <cfRule type="cellIs" dxfId="15818" priority="732" operator="lessThan">
      <formula>$C$4</formula>
    </cfRule>
  </conditionalFormatting>
  <conditionalFormatting sqref="AG31">
    <cfRule type="cellIs" dxfId="15817" priority="733" operator="lessThan">
      <formula>$C$4</formula>
    </cfRule>
  </conditionalFormatting>
  <conditionalFormatting sqref="AG32">
    <cfRule type="cellIs" dxfId="15816" priority="734" operator="lessThan">
      <formula>$C$4</formula>
    </cfRule>
  </conditionalFormatting>
  <conditionalFormatting sqref="AG33">
    <cfRule type="cellIs" dxfId="15815" priority="735" operator="lessThan">
      <formula>$C$4</formula>
    </cfRule>
  </conditionalFormatting>
  <conditionalFormatting sqref="AG34">
    <cfRule type="cellIs" dxfId="15814" priority="736" operator="lessThan">
      <formula>$C$4</formula>
    </cfRule>
  </conditionalFormatting>
  <conditionalFormatting sqref="AG35">
    <cfRule type="cellIs" dxfId="15813" priority="737" operator="lessThan">
      <formula>$C$4</formula>
    </cfRule>
  </conditionalFormatting>
  <conditionalFormatting sqref="AG36">
    <cfRule type="cellIs" dxfId="15812" priority="738" operator="lessThan">
      <formula>$C$4</formula>
    </cfRule>
  </conditionalFormatting>
  <conditionalFormatting sqref="AG37">
    <cfRule type="cellIs" dxfId="15811" priority="739" operator="lessThan">
      <formula>$C$4</formula>
    </cfRule>
  </conditionalFormatting>
  <conditionalFormatting sqref="AG38">
    <cfRule type="cellIs" dxfId="15810" priority="740" operator="lessThan">
      <formula>$C$4</formula>
    </cfRule>
  </conditionalFormatting>
  <conditionalFormatting sqref="AG39">
    <cfRule type="cellIs" dxfId="15809" priority="741" operator="lessThan">
      <formula>$C$4</formula>
    </cfRule>
  </conditionalFormatting>
  <conditionalFormatting sqref="AG40">
    <cfRule type="cellIs" dxfId="15808" priority="742" operator="lessThan">
      <formula>$C$4</formula>
    </cfRule>
  </conditionalFormatting>
  <conditionalFormatting sqref="AG41">
    <cfRule type="cellIs" dxfId="15807" priority="743" operator="lessThan">
      <formula>$C$4</formula>
    </cfRule>
  </conditionalFormatting>
  <conditionalFormatting sqref="AG42">
    <cfRule type="cellIs" dxfId="15806" priority="744" operator="lessThan">
      <formula>$C$4</formula>
    </cfRule>
  </conditionalFormatting>
  <conditionalFormatting sqref="AG43">
    <cfRule type="cellIs" dxfId="15805" priority="745" operator="lessThan">
      <formula>$C$4</formula>
    </cfRule>
  </conditionalFormatting>
  <conditionalFormatting sqref="AG44">
    <cfRule type="cellIs" dxfId="15804" priority="746" operator="lessThan">
      <formula>$C$4</formula>
    </cfRule>
  </conditionalFormatting>
  <conditionalFormatting sqref="AG45">
    <cfRule type="cellIs" dxfId="15803" priority="747" operator="lessThan">
      <formula>$C$4</formula>
    </cfRule>
  </conditionalFormatting>
  <conditionalFormatting sqref="AG46">
    <cfRule type="cellIs" dxfId="15802" priority="748" operator="lessThan">
      <formula>$C$4</formula>
    </cfRule>
  </conditionalFormatting>
  <conditionalFormatting sqref="AG47">
    <cfRule type="cellIs" dxfId="15801" priority="749" operator="lessThan">
      <formula>$C$4</formula>
    </cfRule>
  </conditionalFormatting>
  <conditionalFormatting sqref="AG48">
    <cfRule type="cellIs" dxfId="15800" priority="750" operator="lessThan">
      <formula>$C$4</formula>
    </cfRule>
  </conditionalFormatting>
  <conditionalFormatting sqref="AG49">
    <cfRule type="cellIs" dxfId="15799" priority="751" operator="lessThan">
      <formula>$C$4</formula>
    </cfRule>
  </conditionalFormatting>
  <conditionalFormatting sqref="AG50">
    <cfRule type="cellIs" dxfId="15798" priority="752" operator="lessThan">
      <formula>$C$4</formula>
    </cfRule>
  </conditionalFormatting>
  <conditionalFormatting sqref="AG51">
    <cfRule type="cellIs" dxfId="15797" priority="753" operator="lessThan">
      <formula>$C$4</formula>
    </cfRule>
  </conditionalFormatting>
  <conditionalFormatting sqref="AG52">
    <cfRule type="cellIs" dxfId="15796" priority="754" operator="lessThan">
      <formula>$C$4</formula>
    </cfRule>
  </conditionalFormatting>
  <conditionalFormatting sqref="AG53">
    <cfRule type="cellIs" dxfId="15795" priority="755" operator="lessThan">
      <formula>$C$4</formula>
    </cfRule>
  </conditionalFormatting>
  <conditionalFormatting sqref="AG54">
    <cfRule type="cellIs" dxfId="15794" priority="756" operator="lessThan">
      <formula>$C$4</formula>
    </cfRule>
  </conditionalFormatting>
  <conditionalFormatting sqref="AG55">
    <cfRule type="cellIs" dxfId="15793" priority="757" operator="lessThan">
      <formula>$C$4</formula>
    </cfRule>
  </conditionalFormatting>
  <conditionalFormatting sqref="AG56">
    <cfRule type="cellIs" dxfId="15792" priority="758" operator="lessThan">
      <formula>$C$4</formula>
    </cfRule>
  </conditionalFormatting>
  <conditionalFormatting sqref="AG57">
    <cfRule type="cellIs" dxfId="15791" priority="759" operator="lessThan">
      <formula>$C$4</formula>
    </cfRule>
  </conditionalFormatting>
  <conditionalFormatting sqref="AG58">
    <cfRule type="cellIs" dxfId="15790" priority="760" operator="lessThan">
      <formula>$C$4</formula>
    </cfRule>
  </conditionalFormatting>
  <conditionalFormatting sqref="AG59">
    <cfRule type="cellIs" dxfId="15789" priority="761" operator="lessThan">
      <formula>$C$4</formula>
    </cfRule>
  </conditionalFormatting>
  <conditionalFormatting sqref="AG60">
    <cfRule type="cellIs" dxfId="15788" priority="762" operator="lessThan">
      <formula>$C$4</formula>
    </cfRule>
  </conditionalFormatting>
  <conditionalFormatting sqref="AH11">
    <cfRule type="cellIs" dxfId="15787" priority="763" operator="lessThan">
      <formula>$C$4</formula>
    </cfRule>
  </conditionalFormatting>
  <conditionalFormatting sqref="AH12">
    <cfRule type="cellIs" dxfId="15786" priority="764" operator="lessThan">
      <formula>$C$4</formula>
    </cfRule>
  </conditionalFormatting>
  <conditionalFormatting sqref="AH13">
    <cfRule type="cellIs" dxfId="15785" priority="765" operator="lessThan">
      <formula>$C$4</formula>
    </cfRule>
  </conditionalFormatting>
  <conditionalFormatting sqref="AH14">
    <cfRule type="cellIs" dxfId="15784" priority="766" operator="lessThan">
      <formula>$C$4</formula>
    </cfRule>
  </conditionalFormatting>
  <conditionalFormatting sqref="AH15">
    <cfRule type="cellIs" dxfId="15783" priority="767" operator="lessThan">
      <formula>$C$4</formula>
    </cfRule>
  </conditionalFormatting>
  <conditionalFormatting sqref="AH16">
    <cfRule type="cellIs" dxfId="15782" priority="768" operator="lessThan">
      <formula>$C$4</formula>
    </cfRule>
  </conditionalFormatting>
  <conditionalFormatting sqref="AH19">
    <cfRule type="cellIs" dxfId="15779" priority="771" operator="lessThan">
      <formula>$C$4</formula>
    </cfRule>
  </conditionalFormatting>
  <conditionalFormatting sqref="AH20">
    <cfRule type="cellIs" dxfId="15778" priority="772" operator="lessThan">
      <formula>$C$4</formula>
    </cfRule>
  </conditionalFormatting>
  <conditionalFormatting sqref="AH21">
    <cfRule type="cellIs" dxfId="15777" priority="773" operator="lessThan">
      <formula>$C$4</formula>
    </cfRule>
  </conditionalFormatting>
  <conditionalFormatting sqref="AH22">
    <cfRule type="cellIs" dxfId="15776" priority="774" operator="lessThan">
      <formula>$C$4</formula>
    </cfRule>
  </conditionalFormatting>
  <conditionalFormatting sqref="AH23">
    <cfRule type="cellIs" dxfId="15775" priority="775" operator="lessThan">
      <formula>$C$4</formula>
    </cfRule>
  </conditionalFormatting>
  <conditionalFormatting sqref="AH24">
    <cfRule type="cellIs" dxfId="15774" priority="776" operator="lessThan">
      <formula>$C$4</formula>
    </cfRule>
  </conditionalFormatting>
  <conditionalFormatting sqref="AH26">
    <cfRule type="cellIs" dxfId="15772" priority="778" operator="lessThan">
      <formula>$C$4</formula>
    </cfRule>
  </conditionalFormatting>
  <conditionalFormatting sqref="AH27">
    <cfRule type="cellIs" dxfId="15771" priority="779" operator="lessThan">
      <formula>$C$4</formula>
    </cfRule>
  </conditionalFormatting>
  <conditionalFormatting sqref="AH28">
    <cfRule type="cellIs" dxfId="15770" priority="780" operator="lessThan">
      <formula>$C$4</formula>
    </cfRule>
  </conditionalFormatting>
  <conditionalFormatting sqref="AH29">
    <cfRule type="cellIs" dxfId="15769" priority="781" operator="lessThan">
      <formula>$C$4</formula>
    </cfRule>
  </conditionalFormatting>
  <conditionalFormatting sqref="AH31">
    <cfRule type="cellIs" dxfId="15767" priority="783" operator="lessThan">
      <formula>$C$4</formula>
    </cfRule>
  </conditionalFormatting>
  <conditionalFormatting sqref="AH33">
    <cfRule type="cellIs" dxfId="15765" priority="785" operator="lessThan">
      <formula>$C$4</formula>
    </cfRule>
  </conditionalFormatting>
  <conditionalFormatting sqref="AH34">
    <cfRule type="cellIs" dxfId="15764" priority="786" operator="lessThan">
      <formula>$C$4</formula>
    </cfRule>
  </conditionalFormatting>
  <conditionalFormatting sqref="AH35">
    <cfRule type="cellIs" dxfId="15763" priority="787" operator="lessThan">
      <formula>$C$4</formula>
    </cfRule>
  </conditionalFormatting>
  <conditionalFormatting sqref="AH37">
    <cfRule type="cellIs" dxfId="15761" priority="789" operator="lessThan">
      <formula>$C$4</formula>
    </cfRule>
  </conditionalFormatting>
  <conditionalFormatting sqref="AH38">
    <cfRule type="cellIs" dxfId="15760" priority="790" operator="lessThan">
      <formula>$C$4</formula>
    </cfRule>
  </conditionalFormatting>
  <conditionalFormatting sqref="AH40">
    <cfRule type="cellIs" dxfId="15758" priority="792" operator="lessThan">
      <formula>$C$4</formula>
    </cfRule>
  </conditionalFormatting>
  <conditionalFormatting sqref="AH41">
    <cfRule type="cellIs" dxfId="15757" priority="793" operator="lessThan">
      <formula>$C$4</formula>
    </cfRule>
  </conditionalFormatting>
  <conditionalFormatting sqref="AH42">
    <cfRule type="cellIs" dxfId="15756" priority="794" operator="lessThan">
      <formula>$C$4</formula>
    </cfRule>
  </conditionalFormatting>
  <conditionalFormatting sqref="AH43">
    <cfRule type="cellIs" dxfId="15755" priority="795" operator="lessThan">
      <formula>$C$4</formula>
    </cfRule>
  </conditionalFormatting>
  <conditionalFormatting sqref="AH44">
    <cfRule type="cellIs" dxfId="15754" priority="796" operator="lessThan">
      <formula>$C$4</formula>
    </cfRule>
  </conditionalFormatting>
  <conditionalFormatting sqref="AH45">
    <cfRule type="cellIs" dxfId="15753" priority="797" operator="lessThan">
      <formula>$C$4</formula>
    </cfRule>
  </conditionalFormatting>
  <conditionalFormatting sqref="AH46">
    <cfRule type="cellIs" dxfId="15752" priority="798" operator="lessThan">
      <formula>$C$4</formula>
    </cfRule>
  </conditionalFormatting>
  <conditionalFormatting sqref="AH47">
    <cfRule type="cellIs" dxfId="15751" priority="799" operator="lessThan">
      <formula>$C$4</formula>
    </cfRule>
  </conditionalFormatting>
  <conditionalFormatting sqref="AH48">
    <cfRule type="cellIs" dxfId="15750" priority="800" operator="lessThan">
      <formula>$C$4</formula>
    </cfRule>
  </conditionalFormatting>
  <conditionalFormatting sqref="AH49">
    <cfRule type="cellIs" dxfId="15749" priority="801" operator="lessThan">
      <formula>$C$4</formula>
    </cfRule>
  </conditionalFormatting>
  <conditionalFormatting sqref="AH50">
    <cfRule type="cellIs" dxfId="15748" priority="802" operator="lessThan">
      <formula>$C$4</formula>
    </cfRule>
  </conditionalFormatting>
  <conditionalFormatting sqref="AH51">
    <cfRule type="cellIs" dxfId="15747" priority="803" operator="lessThan">
      <formula>$C$4</formula>
    </cfRule>
  </conditionalFormatting>
  <conditionalFormatting sqref="AH52">
    <cfRule type="cellIs" dxfId="15746" priority="804" operator="lessThan">
      <formula>$C$4</formula>
    </cfRule>
  </conditionalFormatting>
  <conditionalFormatting sqref="AH53">
    <cfRule type="cellIs" dxfId="15745" priority="805" operator="lessThan">
      <formula>$C$4</formula>
    </cfRule>
  </conditionalFormatting>
  <conditionalFormatting sqref="AH54">
    <cfRule type="cellIs" dxfId="15744" priority="806" operator="lessThan">
      <formula>$C$4</formula>
    </cfRule>
  </conditionalFormatting>
  <conditionalFormatting sqref="AH55">
    <cfRule type="cellIs" dxfId="15743" priority="807" operator="lessThan">
      <formula>$C$4</formula>
    </cfRule>
  </conditionalFormatting>
  <conditionalFormatting sqref="AH56">
    <cfRule type="cellIs" dxfId="15742" priority="808" operator="lessThan">
      <formula>$C$4</formula>
    </cfRule>
  </conditionalFormatting>
  <conditionalFormatting sqref="AH57">
    <cfRule type="cellIs" dxfId="15741" priority="809" operator="lessThan">
      <formula>$C$4</formula>
    </cfRule>
  </conditionalFormatting>
  <conditionalFormatting sqref="AH58">
    <cfRule type="cellIs" dxfId="15740" priority="810" operator="lessThan">
      <formula>$C$4</formula>
    </cfRule>
  </conditionalFormatting>
  <conditionalFormatting sqref="AH59">
    <cfRule type="cellIs" dxfId="15739" priority="811" operator="lessThan">
      <formula>$C$4</formula>
    </cfRule>
  </conditionalFormatting>
  <conditionalFormatting sqref="AH60">
    <cfRule type="cellIs" dxfId="15738" priority="812" operator="lessThan">
      <formula>$C$4</formula>
    </cfRule>
  </conditionalFormatting>
  <conditionalFormatting sqref="AI11">
    <cfRule type="cellIs" dxfId="15737" priority="813" operator="lessThan">
      <formula>$C$4</formula>
    </cfRule>
  </conditionalFormatting>
  <conditionalFormatting sqref="AI12">
    <cfRule type="cellIs" dxfId="15736" priority="814" operator="lessThan">
      <formula>$C$4</formula>
    </cfRule>
  </conditionalFormatting>
  <conditionalFormatting sqref="AI13">
    <cfRule type="cellIs" dxfId="15735" priority="815" operator="lessThan">
      <formula>$C$4</formula>
    </cfRule>
  </conditionalFormatting>
  <conditionalFormatting sqref="AI14">
    <cfRule type="cellIs" dxfId="15734" priority="816" operator="lessThan">
      <formula>$C$4</formula>
    </cfRule>
  </conditionalFormatting>
  <conditionalFormatting sqref="AI15">
    <cfRule type="cellIs" dxfId="15733" priority="817" operator="lessThan">
      <formula>$C$4</formula>
    </cfRule>
  </conditionalFormatting>
  <conditionalFormatting sqref="AI16">
    <cfRule type="cellIs" dxfId="15732" priority="818" operator="lessThan">
      <formula>$C$4</formula>
    </cfRule>
  </conditionalFormatting>
  <conditionalFormatting sqref="AI17">
    <cfRule type="cellIs" dxfId="15731" priority="819" operator="lessThan">
      <formula>$C$4</formula>
    </cfRule>
  </conditionalFormatting>
  <conditionalFormatting sqref="AI18">
    <cfRule type="cellIs" dxfId="15730" priority="820" operator="lessThan">
      <formula>$C$4</formula>
    </cfRule>
  </conditionalFormatting>
  <conditionalFormatting sqref="AI19">
    <cfRule type="cellIs" dxfId="15729" priority="821" operator="lessThan">
      <formula>$C$4</formula>
    </cfRule>
  </conditionalFormatting>
  <conditionalFormatting sqref="AI20">
    <cfRule type="cellIs" dxfId="15728" priority="822" operator="lessThan">
      <formula>$C$4</formula>
    </cfRule>
  </conditionalFormatting>
  <conditionalFormatting sqref="AI21">
    <cfRule type="cellIs" dxfId="15727" priority="823" operator="lessThan">
      <formula>$C$4</formula>
    </cfRule>
  </conditionalFormatting>
  <conditionalFormatting sqref="AI22">
    <cfRule type="cellIs" dxfId="15726" priority="824" operator="lessThan">
      <formula>$C$4</formula>
    </cfRule>
  </conditionalFormatting>
  <conditionalFormatting sqref="AI23">
    <cfRule type="cellIs" dxfId="15725" priority="825" operator="lessThan">
      <formula>$C$4</formula>
    </cfRule>
  </conditionalFormatting>
  <conditionalFormatting sqref="AI24">
    <cfRule type="cellIs" dxfId="15724" priority="826" operator="lessThan">
      <formula>$C$4</formula>
    </cfRule>
  </conditionalFormatting>
  <conditionalFormatting sqref="AI25">
    <cfRule type="cellIs" dxfId="15723" priority="827" operator="lessThan">
      <formula>$C$4</formula>
    </cfRule>
  </conditionalFormatting>
  <conditionalFormatting sqref="AI26">
    <cfRule type="cellIs" dxfId="15722" priority="828" operator="lessThan">
      <formula>$C$4</formula>
    </cfRule>
  </conditionalFormatting>
  <conditionalFormatting sqref="AI27">
    <cfRule type="cellIs" dxfId="15721" priority="829" operator="lessThan">
      <formula>$C$4</formula>
    </cfRule>
  </conditionalFormatting>
  <conditionalFormatting sqref="AI28">
    <cfRule type="cellIs" dxfId="15720" priority="830" operator="lessThan">
      <formula>$C$4</formula>
    </cfRule>
  </conditionalFormatting>
  <conditionalFormatting sqref="AI29">
    <cfRule type="cellIs" dxfId="15719" priority="831" operator="lessThan">
      <formula>$C$4</formula>
    </cfRule>
  </conditionalFormatting>
  <conditionalFormatting sqref="AI30">
    <cfRule type="cellIs" dxfId="15718" priority="832" operator="lessThan">
      <formula>$C$4</formula>
    </cfRule>
  </conditionalFormatting>
  <conditionalFormatting sqref="AI31">
    <cfRule type="cellIs" dxfId="15717" priority="833" operator="lessThan">
      <formula>$C$4</formula>
    </cfRule>
  </conditionalFormatting>
  <conditionalFormatting sqref="AI32">
    <cfRule type="cellIs" dxfId="15716" priority="834" operator="lessThan">
      <formula>$C$4</formula>
    </cfRule>
  </conditionalFormatting>
  <conditionalFormatting sqref="AI33">
    <cfRule type="cellIs" dxfId="15715" priority="835" operator="lessThan">
      <formula>$C$4</formula>
    </cfRule>
  </conditionalFormatting>
  <conditionalFormatting sqref="AI34">
    <cfRule type="cellIs" dxfId="15714" priority="836" operator="lessThan">
      <formula>$C$4</formula>
    </cfRule>
  </conditionalFormatting>
  <conditionalFormatting sqref="AI35">
    <cfRule type="cellIs" dxfId="15713" priority="837" operator="lessThan">
      <formula>$C$4</formula>
    </cfRule>
  </conditionalFormatting>
  <conditionalFormatting sqref="AI36">
    <cfRule type="cellIs" dxfId="15712" priority="838" operator="lessThan">
      <formula>$C$4</formula>
    </cfRule>
  </conditionalFormatting>
  <conditionalFormatting sqref="AI37">
    <cfRule type="cellIs" dxfId="15711" priority="839" operator="lessThan">
      <formula>$C$4</formula>
    </cfRule>
  </conditionalFormatting>
  <conditionalFormatting sqref="AI38">
    <cfRule type="cellIs" dxfId="15710" priority="840" operator="lessThan">
      <formula>$C$4</formula>
    </cfRule>
  </conditionalFormatting>
  <conditionalFormatting sqref="AI39">
    <cfRule type="cellIs" dxfId="15709" priority="841" operator="lessThan">
      <formula>$C$4</formula>
    </cfRule>
  </conditionalFormatting>
  <conditionalFormatting sqref="AI40">
    <cfRule type="cellIs" dxfId="15708" priority="842" operator="lessThan">
      <formula>$C$4</formula>
    </cfRule>
  </conditionalFormatting>
  <conditionalFormatting sqref="AI41">
    <cfRule type="cellIs" dxfId="15707" priority="843" operator="lessThan">
      <formula>$C$4</formula>
    </cfRule>
  </conditionalFormatting>
  <conditionalFormatting sqref="AI42">
    <cfRule type="cellIs" dxfId="15706" priority="844" operator="lessThan">
      <formula>$C$4</formula>
    </cfRule>
  </conditionalFormatting>
  <conditionalFormatting sqref="AI43">
    <cfRule type="cellIs" dxfId="15705" priority="845" operator="lessThan">
      <formula>$C$4</formula>
    </cfRule>
  </conditionalFormatting>
  <conditionalFormatting sqref="AI44">
    <cfRule type="cellIs" dxfId="15704" priority="846" operator="lessThan">
      <formula>$C$4</formula>
    </cfRule>
  </conditionalFormatting>
  <conditionalFormatting sqref="AI45">
    <cfRule type="cellIs" dxfId="15703" priority="847" operator="lessThan">
      <formula>$C$4</formula>
    </cfRule>
  </conditionalFormatting>
  <conditionalFormatting sqref="AI46">
    <cfRule type="cellIs" dxfId="15702" priority="848" operator="lessThan">
      <formula>$C$4</formula>
    </cfRule>
  </conditionalFormatting>
  <conditionalFormatting sqref="AI47">
    <cfRule type="cellIs" dxfId="15701" priority="849" operator="lessThan">
      <formula>$C$4</formula>
    </cfRule>
  </conditionalFormatting>
  <conditionalFormatting sqref="AI48">
    <cfRule type="cellIs" dxfId="15700" priority="850" operator="lessThan">
      <formula>$C$4</formula>
    </cfRule>
  </conditionalFormatting>
  <conditionalFormatting sqref="AI49">
    <cfRule type="cellIs" dxfId="15699" priority="851" operator="lessThan">
      <formula>$C$4</formula>
    </cfRule>
  </conditionalFormatting>
  <conditionalFormatting sqref="AI50">
    <cfRule type="cellIs" dxfId="15698" priority="852" operator="lessThan">
      <formula>$C$4</formula>
    </cfRule>
  </conditionalFormatting>
  <conditionalFormatting sqref="AI51">
    <cfRule type="cellIs" dxfId="15697" priority="853" operator="lessThan">
      <formula>$C$4</formula>
    </cfRule>
  </conditionalFormatting>
  <conditionalFormatting sqref="AI52">
    <cfRule type="cellIs" dxfId="15696" priority="854" operator="lessThan">
      <formula>$C$4</formula>
    </cfRule>
  </conditionalFormatting>
  <conditionalFormatting sqref="AI53">
    <cfRule type="cellIs" dxfId="15695" priority="855" operator="lessThan">
      <formula>$C$4</formula>
    </cfRule>
  </conditionalFormatting>
  <conditionalFormatting sqref="AI54">
    <cfRule type="cellIs" dxfId="15694" priority="856" operator="lessThan">
      <formula>$C$4</formula>
    </cfRule>
  </conditionalFormatting>
  <conditionalFormatting sqref="AI55">
    <cfRule type="cellIs" dxfId="15693" priority="857" operator="lessThan">
      <formula>$C$4</formula>
    </cfRule>
  </conditionalFormatting>
  <conditionalFormatting sqref="AI56">
    <cfRule type="cellIs" dxfId="15692" priority="858" operator="lessThan">
      <formula>$C$4</formula>
    </cfRule>
  </conditionalFormatting>
  <conditionalFormatting sqref="AI57">
    <cfRule type="cellIs" dxfId="15691" priority="859" operator="lessThan">
      <formula>$C$4</formula>
    </cfRule>
  </conditionalFormatting>
  <conditionalFormatting sqref="AI58">
    <cfRule type="cellIs" dxfId="15690" priority="860" operator="lessThan">
      <formula>$C$4</formula>
    </cfRule>
  </conditionalFormatting>
  <conditionalFormatting sqref="AI59">
    <cfRule type="cellIs" dxfId="15689" priority="861" operator="lessThan">
      <formula>$C$4</formula>
    </cfRule>
  </conditionalFormatting>
  <conditionalFormatting sqref="AI60">
    <cfRule type="cellIs" dxfId="15688" priority="862" operator="lessThan">
      <formula>$C$4</formula>
    </cfRule>
  </conditionalFormatting>
  <conditionalFormatting sqref="AJ11">
    <cfRule type="cellIs" dxfId="15687" priority="863" operator="lessThan">
      <formula>$C$4</formula>
    </cfRule>
  </conditionalFormatting>
  <conditionalFormatting sqref="AJ12">
    <cfRule type="cellIs" dxfId="15686" priority="864" operator="lessThan">
      <formula>$C$4</formula>
    </cfRule>
  </conditionalFormatting>
  <conditionalFormatting sqref="AJ13">
    <cfRule type="cellIs" dxfId="15685" priority="865" operator="lessThan">
      <formula>$C$4</formula>
    </cfRule>
  </conditionalFormatting>
  <conditionalFormatting sqref="AJ14">
    <cfRule type="cellIs" dxfId="15684" priority="866" operator="lessThan">
      <formula>$C$4</formula>
    </cfRule>
  </conditionalFormatting>
  <conditionalFormatting sqref="AJ15">
    <cfRule type="cellIs" dxfId="15683" priority="867" operator="lessThan">
      <formula>$C$4</formula>
    </cfRule>
  </conditionalFormatting>
  <conditionalFormatting sqref="AJ16">
    <cfRule type="cellIs" dxfId="15682" priority="868" operator="lessThan">
      <formula>$C$4</formula>
    </cfRule>
  </conditionalFormatting>
  <conditionalFormatting sqref="AJ17">
    <cfRule type="cellIs" dxfId="15681" priority="869" operator="lessThan">
      <formula>$C$4</formula>
    </cfRule>
  </conditionalFormatting>
  <conditionalFormatting sqref="AJ18">
    <cfRule type="cellIs" dxfId="15680" priority="870" operator="lessThan">
      <formula>$C$4</formula>
    </cfRule>
  </conditionalFormatting>
  <conditionalFormatting sqref="AJ19">
    <cfRule type="cellIs" dxfId="15679" priority="871" operator="lessThan">
      <formula>$C$4</formula>
    </cfRule>
  </conditionalFormatting>
  <conditionalFormatting sqref="AJ20">
    <cfRule type="cellIs" dxfId="15678" priority="872" operator="lessThan">
      <formula>$C$4</formula>
    </cfRule>
  </conditionalFormatting>
  <conditionalFormatting sqref="AJ21">
    <cfRule type="cellIs" dxfId="15677" priority="873" operator="lessThan">
      <formula>$C$4</formula>
    </cfRule>
  </conditionalFormatting>
  <conditionalFormatting sqref="AJ22">
    <cfRule type="cellIs" dxfId="15676" priority="874" operator="lessThan">
      <formula>$C$4</formula>
    </cfRule>
  </conditionalFormatting>
  <conditionalFormatting sqref="AJ23">
    <cfRule type="cellIs" dxfId="15675" priority="875" operator="lessThan">
      <formula>$C$4</formula>
    </cfRule>
  </conditionalFormatting>
  <conditionalFormatting sqref="AJ24">
    <cfRule type="cellIs" dxfId="15674" priority="876" operator="lessThan">
      <formula>$C$4</formula>
    </cfRule>
  </conditionalFormatting>
  <conditionalFormatting sqref="AJ25">
    <cfRule type="cellIs" dxfId="15673" priority="877" operator="lessThan">
      <formula>$C$4</formula>
    </cfRule>
  </conditionalFormatting>
  <conditionalFormatting sqref="AJ26">
    <cfRule type="cellIs" dxfId="15672" priority="878" operator="lessThan">
      <formula>$C$4</formula>
    </cfRule>
  </conditionalFormatting>
  <conditionalFormatting sqref="AJ27">
    <cfRule type="cellIs" dxfId="15671" priority="879" operator="lessThan">
      <formula>$C$4</formula>
    </cfRule>
  </conditionalFormatting>
  <conditionalFormatting sqref="AJ28">
    <cfRule type="cellIs" dxfId="15670" priority="880" operator="lessThan">
      <formula>$C$4</formula>
    </cfRule>
  </conditionalFormatting>
  <conditionalFormatting sqref="AJ29">
    <cfRule type="cellIs" dxfId="15669" priority="881" operator="lessThan">
      <formula>$C$4</formula>
    </cfRule>
  </conditionalFormatting>
  <conditionalFormatting sqref="AJ30">
    <cfRule type="cellIs" dxfId="15668" priority="882" operator="lessThan">
      <formula>$C$4</formula>
    </cfRule>
  </conditionalFormatting>
  <conditionalFormatting sqref="AJ31">
    <cfRule type="cellIs" dxfId="15667" priority="883" operator="lessThan">
      <formula>$C$4</formula>
    </cfRule>
  </conditionalFormatting>
  <conditionalFormatting sqref="AJ32">
    <cfRule type="cellIs" dxfId="15666" priority="884" operator="lessThan">
      <formula>$C$4</formula>
    </cfRule>
  </conditionalFormatting>
  <conditionalFormatting sqref="AJ33">
    <cfRule type="cellIs" dxfId="15665" priority="885" operator="lessThan">
      <formula>$C$4</formula>
    </cfRule>
  </conditionalFormatting>
  <conditionalFormatting sqref="AJ34">
    <cfRule type="cellIs" dxfId="15664" priority="886" operator="lessThan">
      <formula>$C$4</formula>
    </cfRule>
  </conditionalFormatting>
  <conditionalFormatting sqref="AJ35">
    <cfRule type="cellIs" dxfId="15663" priority="887" operator="lessThan">
      <formula>$C$4</formula>
    </cfRule>
  </conditionalFormatting>
  <conditionalFormatting sqref="AJ36">
    <cfRule type="cellIs" dxfId="15662" priority="888" operator="lessThan">
      <formula>$C$4</formula>
    </cfRule>
  </conditionalFormatting>
  <conditionalFormatting sqref="AJ37">
    <cfRule type="cellIs" dxfId="15661" priority="889" operator="lessThan">
      <formula>$C$4</formula>
    </cfRule>
  </conditionalFormatting>
  <conditionalFormatting sqref="AJ38">
    <cfRule type="cellIs" dxfId="15660" priority="890" operator="lessThan">
      <formula>$C$4</formula>
    </cfRule>
  </conditionalFormatting>
  <conditionalFormatting sqref="AJ39">
    <cfRule type="cellIs" dxfId="15659" priority="891" operator="lessThan">
      <formula>$C$4</formula>
    </cfRule>
  </conditionalFormatting>
  <conditionalFormatting sqref="AJ40">
    <cfRule type="cellIs" dxfId="15658" priority="892" operator="lessThan">
      <formula>$C$4</formula>
    </cfRule>
  </conditionalFormatting>
  <conditionalFormatting sqref="AJ41">
    <cfRule type="cellIs" dxfId="15657" priority="893" operator="lessThan">
      <formula>$C$4</formula>
    </cfRule>
  </conditionalFormatting>
  <conditionalFormatting sqref="AJ42">
    <cfRule type="cellIs" dxfId="15656" priority="894" operator="lessThan">
      <formula>$C$4</formula>
    </cfRule>
  </conditionalFormatting>
  <conditionalFormatting sqref="AJ43">
    <cfRule type="cellIs" dxfId="15655" priority="895" operator="lessThan">
      <formula>$C$4</formula>
    </cfRule>
  </conditionalFormatting>
  <conditionalFormatting sqref="AJ44">
    <cfRule type="cellIs" dxfId="15654" priority="896" operator="lessThan">
      <formula>$C$4</formula>
    </cfRule>
  </conditionalFormatting>
  <conditionalFormatting sqref="AJ45">
    <cfRule type="cellIs" dxfId="15653" priority="897" operator="lessThan">
      <formula>$C$4</formula>
    </cfRule>
  </conditionalFormatting>
  <conditionalFormatting sqref="AJ46">
    <cfRule type="cellIs" dxfId="15652" priority="898" operator="lessThan">
      <formula>$C$4</formula>
    </cfRule>
  </conditionalFormatting>
  <conditionalFormatting sqref="AJ47">
    <cfRule type="cellIs" dxfId="15651" priority="899" operator="lessThan">
      <formula>$C$4</formula>
    </cfRule>
  </conditionalFormatting>
  <conditionalFormatting sqref="AJ48">
    <cfRule type="cellIs" dxfId="15650" priority="900" operator="lessThan">
      <formula>$C$4</formula>
    </cfRule>
  </conditionalFormatting>
  <conditionalFormatting sqref="AJ49">
    <cfRule type="cellIs" dxfId="15649" priority="901" operator="lessThan">
      <formula>$C$4</formula>
    </cfRule>
  </conditionalFormatting>
  <conditionalFormatting sqref="AJ50">
    <cfRule type="cellIs" dxfId="15648" priority="902" operator="lessThan">
      <formula>$C$4</formula>
    </cfRule>
  </conditionalFormatting>
  <conditionalFormatting sqref="AJ51">
    <cfRule type="cellIs" dxfId="15647" priority="903" operator="lessThan">
      <formula>$C$4</formula>
    </cfRule>
  </conditionalFormatting>
  <conditionalFormatting sqref="AJ52">
    <cfRule type="cellIs" dxfId="15646" priority="904" operator="lessThan">
      <formula>$C$4</formula>
    </cfRule>
  </conditionalFormatting>
  <conditionalFormatting sqref="AJ53">
    <cfRule type="cellIs" dxfId="15645" priority="905" operator="lessThan">
      <formula>$C$4</formula>
    </cfRule>
  </conditionalFormatting>
  <conditionalFormatting sqref="AJ54">
    <cfRule type="cellIs" dxfId="15644" priority="906" operator="lessThan">
      <formula>$C$4</formula>
    </cfRule>
  </conditionalFormatting>
  <conditionalFormatting sqref="AJ55">
    <cfRule type="cellIs" dxfId="15643" priority="907" operator="lessThan">
      <formula>$C$4</formula>
    </cfRule>
  </conditionalFormatting>
  <conditionalFormatting sqref="AJ56">
    <cfRule type="cellIs" dxfId="15642" priority="908" operator="lessThan">
      <formula>$C$4</formula>
    </cfRule>
  </conditionalFormatting>
  <conditionalFormatting sqref="AJ57">
    <cfRule type="cellIs" dxfId="15641" priority="909" operator="lessThan">
      <formula>$C$4</formula>
    </cfRule>
  </conditionalFormatting>
  <conditionalFormatting sqref="AJ58">
    <cfRule type="cellIs" dxfId="15640" priority="910" operator="lessThan">
      <formula>$C$4</formula>
    </cfRule>
  </conditionalFormatting>
  <conditionalFormatting sqref="AJ59">
    <cfRule type="cellIs" dxfId="15639" priority="911" operator="lessThan">
      <formula>$C$4</formula>
    </cfRule>
  </conditionalFormatting>
  <conditionalFormatting sqref="AJ60">
    <cfRule type="cellIs" dxfId="15638" priority="912" operator="lessThan">
      <formula>$C$4</formula>
    </cfRule>
  </conditionalFormatting>
  <conditionalFormatting sqref="AK11">
    <cfRule type="cellIs" dxfId="15637" priority="913" operator="lessThan">
      <formula>$C$4</formula>
    </cfRule>
  </conditionalFormatting>
  <conditionalFormatting sqref="AK12">
    <cfRule type="cellIs" dxfId="15636" priority="914" operator="lessThan">
      <formula>$C$4</formula>
    </cfRule>
  </conditionalFormatting>
  <conditionalFormatting sqref="AK13">
    <cfRule type="cellIs" dxfId="15635" priority="915" operator="lessThan">
      <formula>$C$4</formula>
    </cfRule>
  </conditionalFormatting>
  <conditionalFormatting sqref="AK14">
    <cfRule type="cellIs" dxfId="15634" priority="916" operator="lessThan">
      <formula>$C$4</formula>
    </cfRule>
  </conditionalFormatting>
  <conditionalFormatting sqref="AK15">
    <cfRule type="cellIs" dxfId="15633" priority="917" operator="lessThan">
      <formula>$C$4</formula>
    </cfRule>
  </conditionalFormatting>
  <conditionalFormatting sqref="AK16">
    <cfRule type="cellIs" dxfId="15632" priority="918" operator="lessThan">
      <formula>$C$4</formula>
    </cfRule>
  </conditionalFormatting>
  <conditionalFormatting sqref="AK17">
    <cfRule type="cellIs" dxfId="15631" priority="919" operator="lessThan">
      <formula>$C$4</formula>
    </cfRule>
  </conditionalFormatting>
  <conditionalFormatting sqref="AK18">
    <cfRule type="cellIs" dxfId="15630" priority="920" operator="lessThan">
      <formula>$C$4</formula>
    </cfRule>
  </conditionalFormatting>
  <conditionalFormatting sqref="AK19">
    <cfRule type="cellIs" dxfId="15629" priority="921" operator="lessThan">
      <formula>$C$4</formula>
    </cfRule>
  </conditionalFormatting>
  <conditionalFormatting sqref="AK20">
    <cfRule type="cellIs" dxfId="15628" priority="922" operator="lessThan">
      <formula>$C$4</formula>
    </cfRule>
  </conditionalFormatting>
  <conditionalFormatting sqref="AK21">
    <cfRule type="cellIs" dxfId="15627" priority="923" operator="lessThan">
      <formula>$C$4</formula>
    </cfRule>
  </conditionalFormatting>
  <conditionalFormatting sqref="AK22">
    <cfRule type="cellIs" dxfId="15626" priority="924" operator="lessThan">
      <formula>$C$4</formula>
    </cfRule>
  </conditionalFormatting>
  <conditionalFormatting sqref="AK23">
    <cfRule type="cellIs" dxfId="15625" priority="925" operator="lessThan">
      <formula>$C$4</formula>
    </cfRule>
  </conditionalFormatting>
  <conditionalFormatting sqref="AK24">
    <cfRule type="cellIs" dxfId="15624" priority="926" operator="lessThan">
      <formula>$C$4</formula>
    </cfRule>
  </conditionalFormatting>
  <conditionalFormatting sqref="AK25">
    <cfRule type="cellIs" dxfId="15623" priority="927" operator="lessThan">
      <formula>$C$4</formula>
    </cfRule>
  </conditionalFormatting>
  <conditionalFormatting sqref="AK26">
    <cfRule type="cellIs" dxfId="15622" priority="928" operator="lessThan">
      <formula>$C$4</formula>
    </cfRule>
  </conditionalFormatting>
  <conditionalFormatting sqref="AK27">
    <cfRule type="cellIs" dxfId="15621" priority="929" operator="lessThan">
      <formula>$C$4</formula>
    </cfRule>
  </conditionalFormatting>
  <conditionalFormatting sqref="AK28">
    <cfRule type="cellIs" dxfId="15620" priority="930" operator="lessThan">
      <formula>$C$4</formula>
    </cfRule>
  </conditionalFormatting>
  <conditionalFormatting sqref="AK29">
    <cfRule type="cellIs" dxfId="15619" priority="931" operator="lessThan">
      <formula>$C$4</formula>
    </cfRule>
  </conditionalFormatting>
  <conditionalFormatting sqref="AK30">
    <cfRule type="cellIs" dxfId="15618" priority="932" operator="lessThan">
      <formula>$C$4</formula>
    </cfRule>
  </conditionalFormatting>
  <conditionalFormatting sqref="AK31">
    <cfRule type="cellIs" dxfId="15617" priority="933" operator="lessThan">
      <formula>$C$4</formula>
    </cfRule>
  </conditionalFormatting>
  <conditionalFormatting sqref="AK32">
    <cfRule type="cellIs" dxfId="15616" priority="934" operator="lessThan">
      <formula>$C$4</formula>
    </cfRule>
  </conditionalFormatting>
  <conditionalFormatting sqref="AK33">
    <cfRule type="cellIs" dxfId="15615" priority="935" operator="lessThan">
      <formula>$C$4</formula>
    </cfRule>
  </conditionalFormatting>
  <conditionalFormatting sqref="AK34">
    <cfRule type="cellIs" dxfId="15614" priority="936" operator="lessThan">
      <formula>$C$4</formula>
    </cfRule>
  </conditionalFormatting>
  <conditionalFormatting sqref="AK35">
    <cfRule type="cellIs" dxfId="15613" priority="937" operator="lessThan">
      <formula>$C$4</formula>
    </cfRule>
  </conditionalFormatting>
  <conditionalFormatting sqref="AK36">
    <cfRule type="cellIs" dxfId="15612" priority="938" operator="lessThan">
      <formula>$C$4</formula>
    </cfRule>
  </conditionalFormatting>
  <conditionalFormatting sqref="AK37">
    <cfRule type="cellIs" dxfId="15611" priority="939" operator="lessThan">
      <formula>$C$4</formula>
    </cfRule>
  </conditionalFormatting>
  <conditionalFormatting sqref="AK38">
    <cfRule type="cellIs" dxfId="15610" priority="940" operator="lessThan">
      <formula>$C$4</formula>
    </cfRule>
  </conditionalFormatting>
  <conditionalFormatting sqref="AK39">
    <cfRule type="cellIs" dxfId="15609" priority="941" operator="lessThan">
      <formula>$C$4</formula>
    </cfRule>
  </conditionalFormatting>
  <conditionalFormatting sqref="AK40">
    <cfRule type="cellIs" dxfId="15608" priority="942" operator="lessThan">
      <formula>$C$4</formula>
    </cfRule>
  </conditionalFormatting>
  <conditionalFormatting sqref="AK41">
    <cfRule type="cellIs" dxfId="15607" priority="943" operator="lessThan">
      <formula>$C$4</formula>
    </cfRule>
  </conditionalFormatting>
  <conditionalFormatting sqref="AK42">
    <cfRule type="cellIs" dxfId="15606" priority="944" operator="lessThan">
      <formula>$C$4</formula>
    </cfRule>
  </conditionalFormatting>
  <conditionalFormatting sqref="AK43">
    <cfRule type="cellIs" dxfId="15605" priority="945" operator="lessThan">
      <formula>$C$4</formula>
    </cfRule>
  </conditionalFormatting>
  <conditionalFormatting sqref="AK44">
    <cfRule type="cellIs" dxfId="15604" priority="946" operator="lessThan">
      <formula>$C$4</formula>
    </cfRule>
  </conditionalFormatting>
  <conditionalFormatting sqref="AK45">
    <cfRule type="cellIs" dxfId="15603" priority="947" operator="lessThan">
      <formula>$C$4</formula>
    </cfRule>
  </conditionalFormatting>
  <conditionalFormatting sqref="AK46">
    <cfRule type="cellIs" dxfId="15602" priority="948" operator="lessThan">
      <formula>$C$4</formula>
    </cfRule>
  </conditionalFormatting>
  <conditionalFormatting sqref="AK47">
    <cfRule type="cellIs" dxfId="15601" priority="949" operator="lessThan">
      <formula>$C$4</formula>
    </cfRule>
  </conditionalFormatting>
  <conditionalFormatting sqref="AK48">
    <cfRule type="cellIs" dxfId="15600" priority="950" operator="lessThan">
      <formula>$C$4</formula>
    </cfRule>
  </conditionalFormatting>
  <conditionalFormatting sqref="AK49">
    <cfRule type="cellIs" dxfId="15599" priority="951" operator="lessThan">
      <formula>$C$4</formula>
    </cfRule>
  </conditionalFormatting>
  <conditionalFormatting sqref="AK50">
    <cfRule type="cellIs" dxfId="15598" priority="952" operator="lessThan">
      <formula>$C$4</formula>
    </cfRule>
  </conditionalFormatting>
  <conditionalFormatting sqref="AK51">
    <cfRule type="cellIs" dxfId="15597" priority="953" operator="lessThan">
      <formula>$C$4</formula>
    </cfRule>
  </conditionalFormatting>
  <conditionalFormatting sqref="AK52">
    <cfRule type="cellIs" dxfId="15596" priority="954" operator="lessThan">
      <formula>$C$4</formula>
    </cfRule>
  </conditionalFormatting>
  <conditionalFormatting sqref="AK53">
    <cfRule type="cellIs" dxfId="15595" priority="955" operator="lessThan">
      <formula>$C$4</formula>
    </cfRule>
  </conditionalFormatting>
  <conditionalFormatting sqref="AK54">
    <cfRule type="cellIs" dxfId="15594" priority="956" operator="lessThan">
      <formula>$C$4</formula>
    </cfRule>
  </conditionalFormatting>
  <conditionalFormatting sqref="AK55">
    <cfRule type="cellIs" dxfId="15593" priority="957" operator="lessThan">
      <formula>$C$4</formula>
    </cfRule>
  </conditionalFormatting>
  <conditionalFormatting sqref="AK56">
    <cfRule type="cellIs" dxfId="15592" priority="958" operator="lessThan">
      <formula>$C$4</formula>
    </cfRule>
  </conditionalFormatting>
  <conditionalFormatting sqref="AK57">
    <cfRule type="cellIs" dxfId="15591" priority="959" operator="lessThan">
      <formula>$C$4</formula>
    </cfRule>
  </conditionalFormatting>
  <conditionalFormatting sqref="AK58">
    <cfRule type="cellIs" dxfId="15590" priority="960" operator="lessThan">
      <formula>$C$4</formula>
    </cfRule>
  </conditionalFormatting>
  <conditionalFormatting sqref="AK59">
    <cfRule type="cellIs" dxfId="15589" priority="961" operator="lessThan">
      <formula>$C$4</formula>
    </cfRule>
  </conditionalFormatting>
  <conditionalFormatting sqref="AK60">
    <cfRule type="cellIs" dxfId="15588" priority="962" operator="lessThan">
      <formula>$C$4</formula>
    </cfRule>
  </conditionalFormatting>
  <conditionalFormatting sqref="AL11">
    <cfRule type="cellIs" dxfId="15587" priority="963" operator="lessThan">
      <formula>$C$4</formula>
    </cfRule>
  </conditionalFormatting>
  <conditionalFormatting sqref="AL12">
    <cfRule type="cellIs" dxfId="15586" priority="964" operator="lessThan">
      <formula>$C$4</formula>
    </cfRule>
  </conditionalFormatting>
  <conditionalFormatting sqref="AL13">
    <cfRule type="cellIs" dxfId="15585" priority="965" operator="lessThan">
      <formula>$C$4</formula>
    </cfRule>
  </conditionalFormatting>
  <conditionalFormatting sqref="AL14">
    <cfRule type="cellIs" dxfId="15584" priority="966" operator="lessThan">
      <formula>$C$4</formula>
    </cfRule>
  </conditionalFormatting>
  <conditionalFormatting sqref="AL15">
    <cfRule type="cellIs" dxfId="15583" priority="967" operator="lessThan">
      <formula>$C$4</formula>
    </cfRule>
  </conditionalFormatting>
  <conditionalFormatting sqref="AL16">
    <cfRule type="cellIs" dxfId="15582" priority="968" operator="lessThan">
      <formula>$C$4</formula>
    </cfRule>
  </conditionalFormatting>
  <conditionalFormatting sqref="AL17">
    <cfRule type="cellIs" dxfId="15581" priority="969" operator="lessThan">
      <formula>$C$4</formula>
    </cfRule>
  </conditionalFormatting>
  <conditionalFormatting sqref="AL18">
    <cfRule type="cellIs" dxfId="15580" priority="970" operator="lessThan">
      <formula>$C$4</formula>
    </cfRule>
  </conditionalFormatting>
  <conditionalFormatting sqref="AL19">
    <cfRule type="cellIs" dxfId="15579" priority="971" operator="lessThan">
      <formula>$C$4</formula>
    </cfRule>
  </conditionalFormatting>
  <conditionalFormatting sqref="AL20">
    <cfRule type="cellIs" dxfId="15578" priority="972" operator="lessThan">
      <formula>$C$4</formula>
    </cfRule>
  </conditionalFormatting>
  <conditionalFormatting sqref="AL21">
    <cfRule type="cellIs" dxfId="15577" priority="973" operator="lessThan">
      <formula>$C$4</formula>
    </cfRule>
  </conditionalFormatting>
  <conditionalFormatting sqref="AL22">
    <cfRule type="cellIs" dxfId="15576" priority="974" operator="lessThan">
      <formula>$C$4</formula>
    </cfRule>
  </conditionalFormatting>
  <conditionalFormatting sqref="AL23">
    <cfRule type="cellIs" dxfId="15575" priority="975" operator="lessThan">
      <formula>$C$4</formula>
    </cfRule>
  </conditionalFormatting>
  <conditionalFormatting sqref="AL24">
    <cfRule type="cellIs" dxfId="15574" priority="976" operator="lessThan">
      <formula>$C$4</formula>
    </cfRule>
  </conditionalFormatting>
  <conditionalFormatting sqref="AL25">
    <cfRule type="cellIs" dxfId="15573" priority="977" operator="lessThan">
      <formula>$C$4</formula>
    </cfRule>
  </conditionalFormatting>
  <conditionalFormatting sqref="AL26">
    <cfRule type="cellIs" dxfId="15572" priority="978" operator="lessThan">
      <formula>$C$4</formula>
    </cfRule>
  </conditionalFormatting>
  <conditionalFormatting sqref="AL27">
    <cfRule type="cellIs" dxfId="15571" priority="979" operator="lessThan">
      <formula>$C$4</formula>
    </cfRule>
  </conditionalFormatting>
  <conditionalFormatting sqref="AL28">
    <cfRule type="cellIs" dxfId="15570" priority="980" operator="lessThan">
      <formula>$C$4</formula>
    </cfRule>
  </conditionalFormatting>
  <conditionalFormatting sqref="AL29">
    <cfRule type="cellIs" dxfId="15569" priority="981" operator="lessThan">
      <formula>$C$4</formula>
    </cfRule>
  </conditionalFormatting>
  <conditionalFormatting sqref="AL30">
    <cfRule type="cellIs" dxfId="15568" priority="982" operator="lessThan">
      <formula>$C$4</formula>
    </cfRule>
  </conditionalFormatting>
  <conditionalFormatting sqref="AL31">
    <cfRule type="cellIs" dxfId="15567" priority="983" operator="lessThan">
      <formula>$C$4</formula>
    </cfRule>
  </conditionalFormatting>
  <conditionalFormatting sqref="AL32">
    <cfRule type="cellIs" dxfId="15566" priority="984" operator="lessThan">
      <formula>$C$4</formula>
    </cfRule>
  </conditionalFormatting>
  <conditionalFormatting sqref="AL33">
    <cfRule type="cellIs" dxfId="15565" priority="985" operator="lessThan">
      <formula>$C$4</formula>
    </cfRule>
  </conditionalFormatting>
  <conditionalFormatting sqref="AL34">
    <cfRule type="cellIs" dxfId="15564" priority="986" operator="lessThan">
      <formula>$C$4</formula>
    </cfRule>
  </conditionalFormatting>
  <conditionalFormatting sqref="AL35">
    <cfRule type="cellIs" dxfId="15563" priority="987" operator="lessThan">
      <formula>$C$4</formula>
    </cfRule>
  </conditionalFormatting>
  <conditionalFormatting sqref="AL36">
    <cfRule type="cellIs" dxfId="15562" priority="988" operator="lessThan">
      <formula>$C$4</formula>
    </cfRule>
  </conditionalFormatting>
  <conditionalFormatting sqref="AL37">
    <cfRule type="cellIs" dxfId="15561" priority="989" operator="lessThan">
      <formula>$C$4</formula>
    </cfRule>
  </conditionalFormatting>
  <conditionalFormatting sqref="AL38">
    <cfRule type="cellIs" dxfId="15560" priority="990" operator="lessThan">
      <formula>$C$4</formula>
    </cfRule>
  </conditionalFormatting>
  <conditionalFormatting sqref="AL39">
    <cfRule type="cellIs" dxfId="15559" priority="991" operator="lessThan">
      <formula>$C$4</formula>
    </cfRule>
  </conditionalFormatting>
  <conditionalFormatting sqref="AL40">
    <cfRule type="cellIs" dxfId="15558" priority="992" operator="lessThan">
      <formula>$C$4</formula>
    </cfRule>
  </conditionalFormatting>
  <conditionalFormatting sqref="AL41">
    <cfRule type="cellIs" dxfId="15557" priority="993" operator="lessThan">
      <formula>$C$4</formula>
    </cfRule>
  </conditionalFormatting>
  <conditionalFormatting sqref="AL42">
    <cfRule type="cellIs" dxfId="15556" priority="994" operator="lessThan">
      <formula>$C$4</formula>
    </cfRule>
  </conditionalFormatting>
  <conditionalFormatting sqref="AL43">
    <cfRule type="cellIs" dxfId="15555" priority="995" operator="lessThan">
      <formula>$C$4</formula>
    </cfRule>
  </conditionalFormatting>
  <conditionalFormatting sqref="AL44">
    <cfRule type="cellIs" dxfId="15554" priority="996" operator="lessThan">
      <formula>$C$4</formula>
    </cfRule>
  </conditionalFormatting>
  <conditionalFormatting sqref="AL45">
    <cfRule type="cellIs" dxfId="15553" priority="997" operator="lessThan">
      <formula>$C$4</formula>
    </cfRule>
  </conditionalFormatting>
  <conditionalFormatting sqref="AL46">
    <cfRule type="cellIs" dxfId="15552" priority="998" operator="lessThan">
      <formula>$C$4</formula>
    </cfRule>
  </conditionalFormatting>
  <conditionalFormatting sqref="AL47">
    <cfRule type="cellIs" dxfId="15551" priority="999" operator="lessThan">
      <formula>$C$4</formula>
    </cfRule>
  </conditionalFormatting>
  <conditionalFormatting sqref="AL48">
    <cfRule type="cellIs" dxfId="15550" priority="1000" operator="lessThan">
      <formula>$C$4</formula>
    </cfRule>
  </conditionalFormatting>
  <conditionalFormatting sqref="AL49">
    <cfRule type="cellIs" dxfId="15549" priority="1001" operator="lessThan">
      <formula>$C$4</formula>
    </cfRule>
  </conditionalFormatting>
  <conditionalFormatting sqref="AL50">
    <cfRule type="cellIs" dxfId="15548" priority="1002" operator="lessThan">
      <formula>$C$4</formula>
    </cfRule>
  </conditionalFormatting>
  <conditionalFormatting sqref="AL51">
    <cfRule type="cellIs" dxfId="15547" priority="1003" operator="lessThan">
      <formula>$C$4</formula>
    </cfRule>
  </conditionalFormatting>
  <conditionalFormatting sqref="AL52">
    <cfRule type="cellIs" dxfId="15546" priority="1004" operator="lessThan">
      <formula>$C$4</formula>
    </cfRule>
  </conditionalFormatting>
  <conditionalFormatting sqref="AL53">
    <cfRule type="cellIs" dxfId="15545" priority="1005" operator="lessThan">
      <formula>$C$4</formula>
    </cfRule>
  </conditionalFormatting>
  <conditionalFormatting sqref="AL54">
    <cfRule type="cellIs" dxfId="15544" priority="1006" operator="lessThan">
      <formula>$C$4</formula>
    </cfRule>
  </conditionalFormatting>
  <conditionalFormatting sqref="AL55">
    <cfRule type="cellIs" dxfId="15543" priority="1007" operator="lessThan">
      <formula>$C$4</formula>
    </cfRule>
  </conditionalFormatting>
  <conditionalFormatting sqref="AL56">
    <cfRule type="cellIs" dxfId="15542" priority="1008" operator="lessThan">
      <formula>$C$4</formula>
    </cfRule>
  </conditionalFormatting>
  <conditionalFormatting sqref="AL57">
    <cfRule type="cellIs" dxfId="15541" priority="1009" operator="lessThan">
      <formula>$C$4</formula>
    </cfRule>
  </conditionalFormatting>
  <conditionalFormatting sqref="AL58">
    <cfRule type="cellIs" dxfId="15540" priority="1010" operator="lessThan">
      <formula>$C$4</formula>
    </cfRule>
  </conditionalFormatting>
  <conditionalFormatting sqref="AL59">
    <cfRule type="cellIs" dxfId="15539" priority="1011" operator="lessThan">
      <formula>$C$4</formula>
    </cfRule>
  </conditionalFormatting>
  <conditionalFormatting sqref="AL60">
    <cfRule type="cellIs" dxfId="15538" priority="1012" operator="lessThan">
      <formula>$C$4</formula>
    </cfRule>
  </conditionalFormatting>
  <conditionalFormatting sqref="AM11">
    <cfRule type="cellIs" dxfId="15537" priority="1013" operator="lessThan">
      <formula>$C$4</formula>
    </cfRule>
  </conditionalFormatting>
  <conditionalFormatting sqref="AM12">
    <cfRule type="cellIs" dxfId="15536" priority="1014" operator="lessThan">
      <formula>$C$4</formula>
    </cfRule>
  </conditionalFormatting>
  <conditionalFormatting sqref="AM13">
    <cfRule type="cellIs" dxfId="15535" priority="1015" operator="lessThan">
      <formula>$C$4</formula>
    </cfRule>
  </conditionalFormatting>
  <conditionalFormatting sqref="AM14">
    <cfRule type="cellIs" dxfId="15534" priority="1016" operator="lessThan">
      <formula>$C$4</formula>
    </cfRule>
  </conditionalFormatting>
  <conditionalFormatting sqref="AM15">
    <cfRule type="cellIs" dxfId="15533" priority="1017" operator="lessThan">
      <formula>$C$4</formula>
    </cfRule>
  </conditionalFormatting>
  <conditionalFormatting sqref="AM16">
    <cfRule type="cellIs" dxfId="15532" priority="1018" operator="lessThan">
      <formula>$C$4</formula>
    </cfRule>
  </conditionalFormatting>
  <conditionalFormatting sqref="AM17">
    <cfRule type="cellIs" dxfId="15531" priority="1019" operator="lessThan">
      <formula>$C$4</formula>
    </cfRule>
  </conditionalFormatting>
  <conditionalFormatting sqref="AM18">
    <cfRule type="cellIs" dxfId="15530" priority="1020" operator="lessThan">
      <formula>$C$4</formula>
    </cfRule>
  </conditionalFormatting>
  <conditionalFormatting sqref="AM19">
    <cfRule type="cellIs" dxfId="15529" priority="1021" operator="lessThan">
      <formula>$C$4</formula>
    </cfRule>
  </conditionalFormatting>
  <conditionalFormatting sqref="AM20">
    <cfRule type="cellIs" dxfId="15528" priority="1022" operator="lessThan">
      <formula>$C$4</formula>
    </cfRule>
  </conditionalFormatting>
  <conditionalFormatting sqref="AM21">
    <cfRule type="cellIs" dxfId="15527" priority="1023" operator="lessThan">
      <formula>$C$4</formula>
    </cfRule>
  </conditionalFormatting>
  <conditionalFormatting sqref="AM22">
    <cfRule type="cellIs" dxfId="15526" priority="1024" operator="lessThan">
      <formula>$C$4</formula>
    </cfRule>
  </conditionalFormatting>
  <conditionalFormatting sqref="AM23">
    <cfRule type="cellIs" dxfId="15525" priority="1025" operator="lessThan">
      <formula>$C$4</formula>
    </cfRule>
  </conditionalFormatting>
  <conditionalFormatting sqref="AM24">
    <cfRule type="cellIs" dxfId="15524" priority="1026" operator="lessThan">
      <formula>$C$4</formula>
    </cfRule>
  </conditionalFormatting>
  <conditionalFormatting sqref="AM25">
    <cfRule type="cellIs" dxfId="15523" priority="1027" operator="lessThan">
      <formula>$C$4</formula>
    </cfRule>
  </conditionalFormatting>
  <conditionalFormatting sqref="AM26">
    <cfRule type="cellIs" dxfId="15522" priority="1028" operator="lessThan">
      <formula>$C$4</formula>
    </cfRule>
  </conditionalFormatting>
  <conditionalFormatting sqref="AM27">
    <cfRule type="cellIs" dxfId="15521" priority="1029" operator="lessThan">
      <formula>$C$4</formula>
    </cfRule>
  </conditionalFormatting>
  <conditionalFormatting sqref="AM28">
    <cfRule type="cellIs" dxfId="15520" priority="1030" operator="lessThan">
      <formula>$C$4</formula>
    </cfRule>
  </conditionalFormatting>
  <conditionalFormatting sqref="AM29">
    <cfRule type="cellIs" dxfId="15519" priority="1031" operator="lessThan">
      <formula>$C$4</formula>
    </cfRule>
  </conditionalFormatting>
  <conditionalFormatting sqref="AM30">
    <cfRule type="cellIs" dxfId="15518" priority="1032" operator="lessThan">
      <formula>$C$4</formula>
    </cfRule>
  </conditionalFormatting>
  <conditionalFormatting sqref="AM31">
    <cfRule type="cellIs" dxfId="15517" priority="1033" operator="lessThan">
      <formula>$C$4</formula>
    </cfRule>
  </conditionalFormatting>
  <conditionalFormatting sqref="AM32">
    <cfRule type="cellIs" dxfId="15516" priority="1034" operator="lessThan">
      <formula>$C$4</formula>
    </cfRule>
  </conditionalFormatting>
  <conditionalFormatting sqref="AM33">
    <cfRule type="cellIs" dxfId="15515" priority="1035" operator="lessThan">
      <formula>$C$4</formula>
    </cfRule>
  </conditionalFormatting>
  <conditionalFormatting sqref="AM34">
    <cfRule type="cellIs" dxfId="15514" priority="1036" operator="lessThan">
      <formula>$C$4</formula>
    </cfRule>
  </conditionalFormatting>
  <conditionalFormatting sqref="AM35">
    <cfRule type="cellIs" dxfId="15513" priority="1037" operator="lessThan">
      <formula>$C$4</formula>
    </cfRule>
  </conditionalFormatting>
  <conditionalFormatting sqref="AM36">
    <cfRule type="cellIs" dxfId="15512" priority="1038" operator="lessThan">
      <formula>$C$4</formula>
    </cfRule>
  </conditionalFormatting>
  <conditionalFormatting sqref="AM37">
    <cfRule type="cellIs" dxfId="15511" priority="1039" operator="lessThan">
      <formula>$C$4</formula>
    </cfRule>
  </conditionalFormatting>
  <conditionalFormatting sqref="AM38">
    <cfRule type="cellIs" dxfId="15510" priority="1040" operator="lessThan">
      <formula>$C$4</formula>
    </cfRule>
  </conditionalFormatting>
  <conditionalFormatting sqref="AM39">
    <cfRule type="cellIs" dxfId="15509" priority="1041" operator="lessThan">
      <formula>$C$4</formula>
    </cfRule>
  </conditionalFormatting>
  <conditionalFormatting sqref="AM40">
    <cfRule type="cellIs" dxfId="15508" priority="1042" operator="lessThan">
      <formula>$C$4</formula>
    </cfRule>
  </conditionalFormatting>
  <conditionalFormatting sqref="AM41">
    <cfRule type="cellIs" dxfId="15507" priority="1043" operator="lessThan">
      <formula>$C$4</formula>
    </cfRule>
  </conditionalFormatting>
  <conditionalFormatting sqref="AM42">
    <cfRule type="cellIs" dxfId="15506" priority="1044" operator="lessThan">
      <formula>$C$4</formula>
    </cfRule>
  </conditionalFormatting>
  <conditionalFormatting sqref="AM43">
    <cfRule type="cellIs" dxfId="15505" priority="1045" operator="lessThan">
      <formula>$C$4</formula>
    </cfRule>
  </conditionalFormatting>
  <conditionalFormatting sqref="AM44">
    <cfRule type="cellIs" dxfId="15504" priority="1046" operator="lessThan">
      <formula>$C$4</formula>
    </cfRule>
  </conditionalFormatting>
  <conditionalFormatting sqref="AM45">
    <cfRule type="cellIs" dxfId="15503" priority="1047" operator="lessThan">
      <formula>$C$4</formula>
    </cfRule>
  </conditionalFormatting>
  <conditionalFormatting sqref="AM46">
    <cfRule type="cellIs" dxfId="15502" priority="1048" operator="lessThan">
      <formula>$C$4</formula>
    </cfRule>
  </conditionalFormatting>
  <conditionalFormatting sqref="AM47">
    <cfRule type="cellIs" dxfId="15501" priority="1049" operator="lessThan">
      <formula>$C$4</formula>
    </cfRule>
  </conditionalFormatting>
  <conditionalFormatting sqref="AM48">
    <cfRule type="cellIs" dxfId="15500" priority="1050" operator="lessThan">
      <formula>$C$4</formula>
    </cfRule>
  </conditionalFormatting>
  <conditionalFormatting sqref="AM49">
    <cfRule type="cellIs" dxfId="15499" priority="1051" operator="lessThan">
      <formula>$C$4</formula>
    </cfRule>
  </conditionalFormatting>
  <conditionalFormatting sqref="AM50">
    <cfRule type="cellIs" dxfId="15498" priority="1052" operator="lessThan">
      <formula>$C$4</formula>
    </cfRule>
  </conditionalFormatting>
  <conditionalFormatting sqref="AM51">
    <cfRule type="cellIs" dxfId="15497" priority="1053" operator="lessThan">
      <formula>$C$4</formula>
    </cfRule>
  </conditionalFormatting>
  <conditionalFormatting sqref="AM52">
    <cfRule type="cellIs" dxfId="15496" priority="1054" operator="lessThan">
      <formula>$C$4</formula>
    </cfRule>
  </conditionalFormatting>
  <conditionalFormatting sqref="AM53">
    <cfRule type="cellIs" dxfId="15495" priority="1055" operator="lessThan">
      <formula>$C$4</formula>
    </cfRule>
  </conditionalFormatting>
  <conditionalFormatting sqref="AM54">
    <cfRule type="cellIs" dxfId="15494" priority="1056" operator="lessThan">
      <formula>$C$4</formula>
    </cfRule>
  </conditionalFormatting>
  <conditionalFormatting sqref="AM55">
    <cfRule type="cellIs" dxfId="15493" priority="1057" operator="lessThan">
      <formula>$C$4</formula>
    </cfRule>
  </conditionalFormatting>
  <conditionalFormatting sqref="AM56">
    <cfRule type="cellIs" dxfId="15492" priority="1058" operator="lessThan">
      <formula>$C$4</formula>
    </cfRule>
  </conditionalFormatting>
  <conditionalFormatting sqref="AM57">
    <cfRule type="cellIs" dxfId="15491" priority="1059" operator="lessThan">
      <formula>$C$4</formula>
    </cfRule>
  </conditionalFormatting>
  <conditionalFormatting sqref="AM58">
    <cfRule type="cellIs" dxfId="15490" priority="1060" operator="lessThan">
      <formula>$C$4</formula>
    </cfRule>
  </conditionalFormatting>
  <conditionalFormatting sqref="AM59">
    <cfRule type="cellIs" dxfId="15489" priority="1061" operator="lessThan">
      <formula>$C$4</formula>
    </cfRule>
  </conditionalFormatting>
  <conditionalFormatting sqref="AM60">
    <cfRule type="cellIs" dxfId="15488" priority="1062" operator="lessThan">
      <formula>$C$4</formula>
    </cfRule>
  </conditionalFormatting>
  <conditionalFormatting sqref="AN11">
    <cfRule type="cellIs" dxfId="15487" priority="1063" operator="lessThan">
      <formula>$C$4</formula>
    </cfRule>
  </conditionalFormatting>
  <conditionalFormatting sqref="AN12">
    <cfRule type="cellIs" dxfId="15486" priority="1064" operator="lessThan">
      <formula>$C$4</formula>
    </cfRule>
  </conditionalFormatting>
  <conditionalFormatting sqref="AN13">
    <cfRule type="cellIs" dxfId="15485" priority="1065" operator="lessThan">
      <formula>$C$4</formula>
    </cfRule>
  </conditionalFormatting>
  <conditionalFormatting sqref="AN14">
    <cfRule type="cellIs" dxfId="15484" priority="1066" operator="lessThan">
      <formula>$C$4</formula>
    </cfRule>
  </conditionalFormatting>
  <conditionalFormatting sqref="AN15">
    <cfRule type="cellIs" dxfId="15483" priority="1067" operator="lessThan">
      <formula>$C$4</formula>
    </cfRule>
  </conditionalFormatting>
  <conditionalFormatting sqref="AN16">
    <cfRule type="cellIs" dxfId="15482" priority="1068" operator="lessThan">
      <formula>$C$4</formula>
    </cfRule>
  </conditionalFormatting>
  <conditionalFormatting sqref="AN17">
    <cfRule type="cellIs" dxfId="15481" priority="1069" operator="lessThan">
      <formula>$C$4</formula>
    </cfRule>
  </conditionalFormatting>
  <conditionalFormatting sqref="AN18">
    <cfRule type="cellIs" dxfId="15480" priority="1070" operator="lessThan">
      <formula>$C$4</formula>
    </cfRule>
  </conditionalFormatting>
  <conditionalFormatting sqref="AN19">
    <cfRule type="cellIs" dxfId="15479" priority="1071" operator="lessThan">
      <formula>$C$4</formula>
    </cfRule>
  </conditionalFormatting>
  <conditionalFormatting sqref="AN20">
    <cfRule type="cellIs" dxfId="15478" priority="1072" operator="lessThan">
      <formula>$C$4</formula>
    </cfRule>
  </conditionalFormatting>
  <conditionalFormatting sqref="AN21">
    <cfRule type="cellIs" dxfId="15477" priority="1073" operator="lessThan">
      <formula>$C$4</formula>
    </cfRule>
  </conditionalFormatting>
  <conditionalFormatting sqref="AN22">
    <cfRule type="cellIs" dxfId="15476" priority="1074" operator="lessThan">
      <formula>$C$4</formula>
    </cfRule>
  </conditionalFormatting>
  <conditionalFormatting sqref="AN23">
    <cfRule type="cellIs" dxfId="15475" priority="1075" operator="lessThan">
      <formula>$C$4</formula>
    </cfRule>
  </conditionalFormatting>
  <conditionalFormatting sqref="AN24">
    <cfRule type="cellIs" dxfId="15474" priority="1076" operator="lessThan">
      <formula>$C$4</formula>
    </cfRule>
  </conditionalFormatting>
  <conditionalFormatting sqref="AN25">
    <cfRule type="cellIs" dxfId="15473" priority="1077" operator="lessThan">
      <formula>$C$4</formula>
    </cfRule>
  </conditionalFormatting>
  <conditionalFormatting sqref="AN26">
    <cfRule type="cellIs" dxfId="15472" priority="1078" operator="lessThan">
      <formula>$C$4</formula>
    </cfRule>
  </conditionalFormatting>
  <conditionalFormatting sqref="AN27">
    <cfRule type="cellIs" dxfId="15471" priority="1079" operator="lessThan">
      <formula>$C$4</formula>
    </cfRule>
  </conditionalFormatting>
  <conditionalFormatting sqref="AN28">
    <cfRule type="cellIs" dxfId="15470" priority="1080" operator="lessThan">
      <formula>$C$4</formula>
    </cfRule>
  </conditionalFormatting>
  <conditionalFormatting sqref="AN29">
    <cfRule type="cellIs" dxfId="15469" priority="1081" operator="lessThan">
      <formula>$C$4</formula>
    </cfRule>
  </conditionalFormatting>
  <conditionalFormatting sqref="AN30">
    <cfRule type="cellIs" dxfId="15468" priority="1082" operator="lessThan">
      <formula>$C$4</formula>
    </cfRule>
  </conditionalFormatting>
  <conditionalFormatting sqref="AN31">
    <cfRule type="cellIs" dxfId="15467" priority="1083" operator="lessThan">
      <formula>$C$4</formula>
    </cfRule>
  </conditionalFormatting>
  <conditionalFormatting sqref="AN32">
    <cfRule type="cellIs" dxfId="15466" priority="1084" operator="lessThan">
      <formula>$C$4</formula>
    </cfRule>
  </conditionalFormatting>
  <conditionalFormatting sqref="AN33">
    <cfRule type="cellIs" dxfId="15465" priority="1085" operator="lessThan">
      <formula>$C$4</formula>
    </cfRule>
  </conditionalFormatting>
  <conditionalFormatting sqref="AN34">
    <cfRule type="cellIs" dxfId="15464" priority="1086" operator="lessThan">
      <formula>$C$4</formula>
    </cfRule>
  </conditionalFormatting>
  <conditionalFormatting sqref="AN35">
    <cfRule type="cellIs" dxfId="15463" priority="1087" operator="lessThan">
      <formula>$C$4</formula>
    </cfRule>
  </conditionalFormatting>
  <conditionalFormatting sqref="AN36">
    <cfRule type="cellIs" dxfId="15462" priority="1088" operator="lessThan">
      <formula>$C$4</formula>
    </cfRule>
  </conditionalFormatting>
  <conditionalFormatting sqref="AN37">
    <cfRule type="cellIs" dxfId="15461" priority="1089" operator="lessThan">
      <formula>$C$4</formula>
    </cfRule>
  </conditionalFormatting>
  <conditionalFormatting sqref="AN38">
    <cfRule type="cellIs" dxfId="15460" priority="1090" operator="lessThan">
      <formula>$C$4</formula>
    </cfRule>
  </conditionalFormatting>
  <conditionalFormatting sqref="AN39">
    <cfRule type="cellIs" dxfId="15459" priority="1091" operator="lessThan">
      <formula>$C$4</formula>
    </cfRule>
  </conditionalFormatting>
  <conditionalFormatting sqref="AN40">
    <cfRule type="cellIs" dxfId="15458" priority="1092" operator="lessThan">
      <formula>$C$4</formula>
    </cfRule>
  </conditionalFormatting>
  <conditionalFormatting sqref="AN41">
    <cfRule type="cellIs" dxfId="15457" priority="1093" operator="lessThan">
      <formula>$C$4</formula>
    </cfRule>
  </conditionalFormatting>
  <conditionalFormatting sqref="AN42">
    <cfRule type="cellIs" dxfId="15456" priority="1094" operator="lessThan">
      <formula>$C$4</formula>
    </cfRule>
  </conditionalFormatting>
  <conditionalFormatting sqref="AN43">
    <cfRule type="cellIs" dxfId="15455" priority="1095" operator="lessThan">
      <formula>$C$4</formula>
    </cfRule>
  </conditionalFormatting>
  <conditionalFormatting sqref="AN44">
    <cfRule type="cellIs" dxfId="15454" priority="1096" operator="lessThan">
      <formula>$C$4</formula>
    </cfRule>
  </conditionalFormatting>
  <conditionalFormatting sqref="AN45">
    <cfRule type="cellIs" dxfId="15453" priority="1097" operator="lessThan">
      <formula>$C$4</formula>
    </cfRule>
  </conditionalFormatting>
  <conditionalFormatting sqref="AN46">
    <cfRule type="cellIs" dxfId="15452" priority="1098" operator="lessThan">
      <formula>$C$4</formula>
    </cfRule>
  </conditionalFormatting>
  <conditionalFormatting sqref="AN47">
    <cfRule type="cellIs" dxfId="15451" priority="1099" operator="lessThan">
      <formula>$C$4</formula>
    </cfRule>
  </conditionalFormatting>
  <conditionalFormatting sqref="AN48">
    <cfRule type="cellIs" dxfId="15450" priority="1100" operator="lessThan">
      <formula>$C$4</formula>
    </cfRule>
  </conditionalFormatting>
  <conditionalFormatting sqref="AN49">
    <cfRule type="cellIs" dxfId="15449" priority="1101" operator="lessThan">
      <formula>$C$4</formula>
    </cfRule>
  </conditionalFormatting>
  <conditionalFormatting sqref="AN50">
    <cfRule type="cellIs" dxfId="15448" priority="1102" operator="lessThan">
      <formula>$C$4</formula>
    </cfRule>
  </conditionalFormatting>
  <conditionalFormatting sqref="AN51">
    <cfRule type="cellIs" dxfId="15447" priority="1103" operator="lessThan">
      <formula>$C$4</formula>
    </cfRule>
  </conditionalFormatting>
  <conditionalFormatting sqref="AN52">
    <cfRule type="cellIs" dxfId="15446" priority="1104" operator="lessThan">
      <formula>$C$4</formula>
    </cfRule>
  </conditionalFormatting>
  <conditionalFormatting sqref="AN53">
    <cfRule type="cellIs" dxfId="15445" priority="1105" operator="lessThan">
      <formula>$C$4</formula>
    </cfRule>
  </conditionalFormatting>
  <conditionalFormatting sqref="AN54">
    <cfRule type="cellIs" dxfId="15444" priority="1106" operator="lessThan">
      <formula>$C$4</formula>
    </cfRule>
  </conditionalFormatting>
  <conditionalFormatting sqref="AN55">
    <cfRule type="cellIs" dxfId="15443" priority="1107" operator="lessThan">
      <formula>$C$4</formula>
    </cfRule>
  </conditionalFormatting>
  <conditionalFormatting sqref="AN56">
    <cfRule type="cellIs" dxfId="15442" priority="1108" operator="lessThan">
      <formula>$C$4</formula>
    </cfRule>
  </conditionalFormatting>
  <conditionalFormatting sqref="AN57">
    <cfRule type="cellIs" dxfId="15441" priority="1109" operator="lessThan">
      <formula>$C$4</formula>
    </cfRule>
  </conditionalFormatting>
  <conditionalFormatting sqref="AN58">
    <cfRule type="cellIs" dxfId="15440" priority="1110" operator="lessThan">
      <formula>$C$4</formula>
    </cfRule>
  </conditionalFormatting>
  <conditionalFormatting sqref="AN59">
    <cfRule type="cellIs" dxfId="15439" priority="1111" operator="lessThan">
      <formula>$C$4</formula>
    </cfRule>
  </conditionalFormatting>
  <conditionalFormatting sqref="AN60">
    <cfRule type="cellIs" dxfId="15438" priority="1112" operator="lessThan">
      <formula>$C$4</formula>
    </cfRule>
  </conditionalFormatting>
  <conditionalFormatting sqref="AO11">
    <cfRule type="cellIs" dxfId="15437" priority="1113" operator="lessThan">
      <formula>$C$4</formula>
    </cfRule>
  </conditionalFormatting>
  <conditionalFormatting sqref="AO12">
    <cfRule type="cellIs" dxfId="15436" priority="1114" operator="lessThan">
      <formula>$C$4</formula>
    </cfRule>
  </conditionalFormatting>
  <conditionalFormatting sqref="AO13">
    <cfRule type="cellIs" dxfId="15435" priority="1115" operator="lessThan">
      <formula>$C$4</formula>
    </cfRule>
  </conditionalFormatting>
  <conditionalFormatting sqref="AO14">
    <cfRule type="cellIs" dxfId="15434" priority="1116" operator="lessThan">
      <formula>$C$4</formula>
    </cfRule>
  </conditionalFormatting>
  <conditionalFormatting sqref="AO15">
    <cfRule type="cellIs" dxfId="15433" priority="1117" operator="lessThan">
      <formula>$C$4</formula>
    </cfRule>
  </conditionalFormatting>
  <conditionalFormatting sqref="AO16">
    <cfRule type="cellIs" dxfId="15432" priority="1118" operator="lessThan">
      <formula>$C$4</formula>
    </cfRule>
  </conditionalFormatting>
  <conditionalFormatting sqref="AO17">
    <cfRule type="cellIs" dxfId="15431" priority="1119" operator="lessThan">
      <formula>$C$4</formula>
    </cfRule>
  </conditionalFormatting>
  <conditionalFormatting sqref="AO18">
    <cfRule type="cellIs" dxfId="15430" priority="1120" operator="lessThan">
      <formula>$C$4</formula>
    </cfRule>
  </conditionalFormatting>
  <conditionalFormatting sqref="AO19">
    <cfRule type="cellIs" dxfId="15429" priority="1121" operator="lessThan">
      <formula>$C$4</formula>
    </cfRule>
  </conditionalFormatting>
  <conditionalFormatting sqref="AO20">
    <cfRule type="cellIs" dxfId="15428" priority="1122" operator="lessThan">
      <formula>$C$4</formula>
    </cfRule>
  </conditionalFormatting>
  <conditionalFormatting sqref="AO21">
    <cfRule type="cellIs" dxfId="15427" priority="1123" operator="lessThan">
      <formula>$C$4</formula>
    </cfRule>
  </conditionalFormatting>
  <conditionalFormatting sqref="AO22">
    <cfRule type="cellIs" dxfId="15426" priority="1124" operator="lessThan">
      <formula>$C$4</formula>
    </cfRule>
  </conditionalFormatting>
  <conditionalFormatting sqref="AO23">
    <cfRule type="cellIs" dxfId="15425" priority="1125" operator="lessThan">
      <formula>$C$4</formula>
    </cfRule>
  </conditionalFormatting>
  <conditionalFormatting sqref="AO24">
    <cfRule type="cellIs" dxfId="15424" priority="1126" operator="lessThan">
      <formula>$C$4</formula>
    </cfRule>
  </conditionalFormatting>
  <conditionalFormatting sqref="AO25">
    <cfRule type="cellIs" dxfId="15423" priority="1127" operator="lessThan">
      <formula>$C$4</formula>
    </cfRule>
  </conditionalFormatting>
  <conditionalFormatting sqref="AO26">
    <cfRule type="cellIs" dxfId="15422" priority="1128" operator="lessThan">
      <formula>$C$4</formula>
    </cfRule>
  </conditionalFormatting>
  <conditionalFormatting sqref="AO27">
    <cfRule type="cellIs" dxfId="15421" priority="1129" operator="lessThan">
      <formula>$C$4</formula>
    </cfRule>
  </conditionalFormatting>
  <conditionalFormatting sqref="AO28">
    <cfRule type="cellIs" dxfId="15420" priority="1130" operator="lessThan">
      <formula>$C$4</formula>
    </cfRule>
  </conditionalFormatting>
  <conditionalFormatting sqref="AO29">
    <cfRule type="cellIs" dxfId="15419" priority="1131" operator="lessThan">
      <formula>$C$4</formula>
    </cfRule>
  </conditionalFormatting>
  <conditionalFormatting sqref="AO30">
    <cfRule type="cellIs" dxfId="15418" priority="1132" operator="lessThan">
      <formula>$C$4</formula>
    </cfRule>
  </conditionalFormatting>
  <conditionalFormatting sqref="AO31">
    <cfRule type="cellIs" dxfId="15417" priority="1133" operator="lessThan">
      <formula>$C$4</formula>
    </cfRule>
  </conditionalFormatting>
  <conditionalFormatting sqref="AO32">
    <cfRule type="cellIs" dxfId="15416" priority="1134" operator="lessThan">
      <formula>$C$4</formula>
    </cfRule>
  </conditionalFormatting>
  <conditionalFormatting sqref="AO33">
    <cfRule type="cellIs" dxfId="15415" priority="1135" operator="lessThan">
      <formula>$C$4</formula>
    </cfRule>
  </conditionalFormatting>
  <conditionalFormatting sqref="AO34">
    <cfRule type="cellIs" dxfId="15414" priority="1136" operator="lessThan">
      <formula>$C$4</formula>
    </cfRule>
  </conditionalFormatting>
  <conditionalFormatting sqref="AO35">
    <cfRule type="cellIs" dxfId="15413" priority="1137" operator="lessThan">
      <formula>$C$4</formula>
    </cfRule>
  </conditionalFormatting>
  <conditionalFormatting sqref="AO36">
    <cfRule type="cellIs" dxfId="15412" priority="1138" operator="lessThan">
      <formula>$C$4</formula>
    </cfRule>
  </conditionalFormatting>
  <conditionalFormatting sqref="AO37">
    <cfRule type="cellIs" dxfId="15411" priority="1139" operator="lessThan">
      <formula>$C$4</formula>
    </cfRule>
  </conditionalFormatting>
  <conditionalFormatting sqref="AO38">
    <cfRule type="cellIs" dxfId="15410" priority="1140" operator="lessThan">
      <formula>$C$4</formula>
    </cfRule>
  </conditionalFormatting>
  <conditionalFormatting sqref="AO39">
    <cfRule type="cellIs" dxfId="15409" priority="1141" operator="lessThan">
      <formula>$C$4</formula>
    </cfRule>
  </conditionalFormatting>
  <conditionalFormatting sqref="AO40">
    <cfRule type="cellIs" dxfId="15408" priority="1142" operator="lessThan">
      <formula>$C$4</formula>
    </cfRule>
  </conditionalFormatting>
  <conditionalFormatting sqref="AO41">
    <cfRule type="cellIs" dxfId="15407" priority="1143" operator="lessThan">
      <formula>$C$4</formula>
    </cfRule>
  </conditionalFormatting>
  <conditionalFormatting sqref="AO42">
    <cfRule type="cellIs" dxfId="15406" priority="1144" operator="lessThan">
      <formula>$C$4</formula>
    </cfRule>
  </conditionalFormatting>
  <conditionalFormatting sqref="AO43">
    <cfRule type="cellIs" dxfId="15405" priority="1145" operator="lessThan">
      <formula>$C$4</formula>
    </cfRule>
  </conditionalFormatting>
  <conditionalFormatting sqref="AO44">
    <cfRule type="cellIs" dxfId="15404" priority="1146" operator="lessThan">
      <formula>$C$4</formula>
    </cfRule>
  </conditionalFormatting>
  <conditionalFormatting sqref="AO45">
    <cfRule type="cellIs" dxfId="15403" priority="1147" operator="lessThan">
      <formula>$C$4</formula>
    </cfRule>
  </conditionalFormatting>
  <conditionalFormatting sqref="AO46">
    <cfRule type="cellIs" dxfId="15402" priority="1148" operator="lessThan">
      <formula>$C$4</formula>
    </cfRule>
  </conditionalFormatting>
  <conditionalFormatting sqref="AO47">
    <cfRule type="cellIs" dxfId="15401" priority="1149" operator="lessThan">
      <formula>$C$4</formula>
    </cfRule>
  </conditionalFormatting>
  <conditionalFormatting sqref="AO48">
    <cfRule type="cellIs" dxfId="15400" priority="1150" operator="lessThan">
      <formula>$C$4</formula>
    </cfRule>
  </conditionalFormatting>
  <conditionalFormatting sqref="AO49">
    <cfRule type="cellIs" dxfId="15399" priority="1151" operator="lessThan">
      <formula>$C$4</formula>
    </cfRule>
  </conditionalFormatting>
  <conditionalFormatting sqref="AO50">
    <cfRule type="cellIs" dxfId="15398" priority="1152" operator="lessThan">
      <formula>$C$4</formula>
    </cfRule>
  </conditionalFormatting>
  <conditionalFormatting sqref="AO51">
    <cfRule type="cellIs" dxfId="15397" priority="1153" operator="lessThan">
      <formula>$C$4</formula>
    </cfRule>
  </conditionalFormatting>
  <conditionalFormatting sqref="AO52">
    <cfRule type="cellIs" dxfId="15396" priority="1154" operator="lessThan">
      <formula>$C$4</formula>
    </cfRule>
  </conditionalFormatting>
  <conditionalFormatting sqref="AO53">
    <cfRule type="cellIs" dxfId="15395" priority="1155" operator="lessThan">
      <formula>$C$4</formula>
    </cfRule>
  </conditionalFormatting>
  <conditionalFormatting sqref="AO54">
    <cfRule type="cellIs" dxfId="15394" priority="1156" operator="lessThan">
      <formula>$C$4</formula>
    </cfRule>
  </conditionalFormatting>
  <conditionalFormatting sqref="AO55">
    <cfRule type="cellIs" dxfId="15393" priority="1157" operator="lessThan">
      <formula>$C$4</formula>
    </cfRule>
  </conditionalFormatting>
  <conditionalFormatting sqref="AO56">
    <cfRule type="cellIs" dxfId="15392" priority="1158" operator="lessThan">
      <formula>$C$4</formula>
    </cfRule>
  </conditionalFormatting>
  <conditionalFormatting sqref="AO57">
    <cfRule type="cellIs" dxfId="15391" priority="1159" operator="lessThan">
      <formula>$C$4</formula>
    </cfRule>
  </conditionalFormatting>
  <conditionalFormatting sqref="AO58">
    <cfRule type="cellIs" dxfId="15390" priority="1160" operator="lessThan">
      <formula>$C$4</formula>
    </cfRule>
  </conditionalFormatting>
  <conditionalFormatting sqref="AO59">
    <cfRule type="cellIs" dxfId="15389" priority="1161" operator="lessThan">
      <formula>$C$4</formula>
    </cfRule>
  </conditionalFormatting>
  <conditionalFormatting sqref="AO60">
    <cfRule type="cellIs" dxfId="15388" priority="1162" operator="lessThan">
      <formula>$C$4</formula>
    </cfRule>
  </conditionalFormatting>
  <conditionalFormatting sqref="AP11">
    <cfRule type="cellIs" dxfId="15387" priority="1163" operator="lessThan">
      <formula>$C$4</formula>
    </cfRule>
  </conditionalFormatting>
  <conditionalFormatting sqref="AP12">
    <cfRule type="cellIs" dxfId="15386" priority="1164" operator="lessThan">
      <formula>$C$4</formula>
    </cfRule>
  </conditionalFormatting>
  <conditionalFormatting sqref="AP13">
    <cfRule type="cellIs" dxfId="15385" priority="1165" operator="lessThan">
      <formula>$C$4</formula>
    </cfRule>
  </conditionalFormatting>
  <conditionalFormatting sqref="AP14">
    <cfRule type="cellIs" dxfId="15384" priority="1166" operator="lessThan">
      <formula>$C$4</formula>
    </cfRule>
  </conditionalFormatting>
  <conditionalFormatting sqref="AP15">
    <cfRule type="cellIs" dxfId="15383" priority="1167" operator="lessThan">
      <formula>$C$4</formula>
    </cfRule>
  </conditionalFormatting>
  <conditionalFormatting sqref="AP16">
    <cfRule type="cellIs" dxfId="15382" priority="1168" operator="lessThan">
      <formula>$C$4</formula>
    </cfRule>
  </conditionalFormatting>
  <conditionalFormatting sqref="AP17">
    <cfRule type="cellIs" dxfId="15381" priority="1169" operator="lessThan">
      <formula>$C$4</formula>
    </cfRule>
  </conditionalFormatting>
  <conditionalFormatting sqref="AP18">
    <cfRule type="cellIs" dxfId="15380" priority="1170" operator="lessThan">
      <formula>$C$4</formula>
    </cfRule>
  </conditionalFormatting>
  <conditionalFormatting sqref="AP19">
    <cfRule type="cellIs" dxfId="15379" priority="1171" operator="lessThan">
      <formula>$C$4</formula>
    </cfRule>
  </conditionalFormatting>
  <conditionalFormatting sqref="AP20">
    <cfRule type="cellIs" dxfId="15378" priority="1172" operator="lessThan">
      <formula>$C$4</formula>
    </cfRule>
  </conditionalFormatting>
  <conditionalFormatting sqref="AP21">
    <cfRule type="cellIs" dxfId="15377" priority="1173" operator="lessThan">
      <formula>$C$4</formula>
    </cfRule>
  </conditionalFormatting>
  <conditionalFormatting sqref="AP22">
    <cfRule type="cellIs" dxfId="15376" priority="1174" operator="lessThan">
      <formula>$C$4</formula>
    </cfRule>
  </conditionalFormatting>
  <conditionalFormatting sqref="AP23">
    <cfRule type="cellIs" dxfId="15375" priority="1175" operator="lessThan">
      <formula>$C$4</formula>
    </cfRule>
  </conditionalFormatting>
  <conditionalFormatting sqref="AP24">
    <cfRule type="cellIs" dxfId="15374" priority="1176" operator="lessThan">
      <formula>$C$4</formula>
    </cfRule>
  </conditionalFormatting>
  <conditionalFormatting sqref="AP25">
    <cfRule type="cellIs" dxfId="15373" priority="1177" operator="lessThan">
      <formula>$C$4</formula>
    </cfRule>
  </conditionalFormatting>
  <conditionalFormatting sqref="AP26">
    <cfRule type="cellIs" dxfId="15372" priority="1178" operator="lessThan">
      <formula>$C$4</formula>
    </cfRule>
  </conditionalFormatting>
  <conditionalFormatting sqref="AP27">
    <cfRule type="cellIs" dxfId="15371" priority="1179" operator="lessThan">
      <formula>$C$4</formula>
    </cfRule>
  </conditionalFormatting>
  <conditionalFormatting sqref="AP28">
    <cfRule type="cellIs" dxfId="15370" priority="1180" operator="lessThan">
      <formula>$C$4</formula>
    </cfRule>
  </conditionalFormatting>
  <conditionalFormatting sqref="AP29">
    <cfRule type="cellIs" dxfId="15369" priority="1181" operator="lessThan">
      <formula>$C$4</formula>
    </cfRule>
  </conditionalFormatting>
  <conditionalFormatting sqref="AP30">
    <cfRule type="cellIs" dxfId="15368" priority="1182" operator="lessThan">
      <formula>$C$4</formula>
    </cfRule>
  </conditionalFormatting>
  <conditionalFormatting sqref="AP31">
    <cfRule type="cellIs" dxfId="15367" priority="1183" operator="lessThan">
      <formula>$C$4</formula>
    </cfRule>
  </conditionalFormatting>
  <conditionalFormatting sqref="AP32">
    <cfRule type="cellIs" dxfId="15366" priority="1184" operator="lessThan">
      <formula>$C$4</formula>
    </cfRule>
  </conditionalFormatting>
  <conditionalFormatting sqref="AP33">
    <cfRule type="cellIs" dxfId="15365" priority="1185" operator="lessThan">
      <formula>$C$4</formula>
    </cfRule>
  </conditionalFormatting>
  <conditionalFormatting sqref="AP34">
    <cfRule type="cellIs" dxfId="15364" priority="1186" operator="lessThan">
      <formula>$C$4</formula>
    </cfRule>
  </conditionalFormatting>
  <conditionalFormatting sqref="AP35">
    <cfRule type="cellIs" dxfId="15363" priority="1187" operator="lessThan">
      <formula>$C$4</formula>
    </cfRule>
  </conditionalFormatting>
  <conditionalFormatting sqref="AP36">
    <cfRule type="cellIs" dxfId="15362" priority="1188" operator="lessThan">
      <formula>$C$4</formula>
    </cfRule>
  </conditionalFormatting>
  <conditionalFormatting sqref="AP37">
    <cfRule type="cellIs" dxfId="15361" priority="1189" operator="lessThan">
      <formula>$C$4</formula>
    </cfRule>
  </conditionalFormatting>
  <conditionalFormatting sqref="AP38">
    <cfRule type="cellIs" dxfId="15360" priority="1190" operator="lessThan">
      <formula>$C$4</formula>
    </cfRule>
  </conditionalFormatting>
  <conditionalFormatting sqref="AP39">
    <cfRule type="cellIs" dxfId="15359" priority="1191" operator="lessThan">
      <formula>$C$4</formula>
    </cfRule>
  </conditionalFormatting>
  <conditionalFormatting sqref="AP40">
    <cfRule type="cellIs" dxfId="15358" priority="1192" operator="lessThan">
      <formula>$C$4</formula>
    </cfRule>
  </conditionalFormatting>
  <conditionalFormatting sqref="AP41">
    <cfRule type="cellIs" dxfId="15357" priority="1193" operator="lessThan">
      <formula>$C$4</formula>
    </cfRule>
  </conditionalFormatting>
  <conditionalFormatting sqref="AP42">
    <cfRule type="cellIs" dxfId="15356" priority="1194" operator="lessThan">
      <formula>$C$4</formula>
    </cfRule>
  </conditionalFormatting>
  <conditionalFormatting sqref="AP43">
    <cfRule type="cellIs" dxfId="15355" priority="1195" operator="lessThan">
      <formula>$C$4</formula>
    </cfRule>
  </conditionalFormatting>
  <conditionalFormatting sqref="AP44">
    <cfRule type="cellIs" dxfId="15354" priority="1196" operator="lessThan">
      <formula>$C$4</formula>
    </cfRule>
  </conditionalFormatting>
  <conditionalFormatting sqref="AP45">
    <cfRule type="cellIs" dxfId="15353" priority="1197" operator="lessThan">
      <formula>$C$4</formula>
    </cfRule>
  </conditionalFormatting>
  <conditionalFormatting sqref="AP46">
    <cfRule type="cellIs" dxfId="15352" priority="1198" operator="lessThan">
      <formula>$C$4</formula>
    </cfRule>
  </conditionalFormatting>
  <conditionalFormatting sqref="AP47">
    <cfRule type="cellIs" dxfId="15351" priority="1199" operator="lessThan">
      <formula>$C$4</formula>
    </cfRule>
  </conditionalFormatting>
  <conditionalFormatting sqref="AP48">
    <cfRule type="cellIs" dxfId="15350" priority="1200" operator="lessThan">
      <formula>$C$4</formula>
    </cfRule>
  </conditionalFormatting>
  <conditionalFormatting sqref="AP49">
    <cfRule type="cellIs" dxfId="15349" priority="1201" operator="lessThan">
      <formula>$C$4</formula>
    </cfRule>
  </conditionalFormatting>
  <conditionalFormatting sqref="AP50">
    <cfRule type="cellIs" dxfId="15348" priority="1202" operator="lessThan">
      <formula>$C$4</formula>
    </cfRule>
  </conditionalFormatting>
  <conditionalFormatting sqref="AP51">
    <cfRule type="cellIs" dxfId="15347" priority="1203" operator="lessThan">
      <formula>$C$4</formula>
    </cfRule>
  </conditionalFormatting>
  <conditionalFormatting sqref="AP52">
    <cfRule type="cellIs" dxfId="15346" priority="1204" operator="lessThan">
      <formula>$C$4</formula>
    </cfRule>
  </conditionalFormatting>
  <conditionalFormatting sqref="AP53">
    <cfRule type="cellIs" dxfId="15345" priority="1205" operator="lessThan">
      <formula>$C$4</formula>
    </cfRule>
  </conditionalFormatting>
  <conditionalFormatting sqref="AP54">
    <cfRule type="cellIs" dxfId="15344" priority="1206" operator="lessThan">
      <formula>$C$4</formula>
    </cfRule>
  </conditionalFormatting>
  <conditionalFormatting sqref="AP55">
    <cfRule type="cellIs" dxfId="15343" priority="1207" operator="lessThan">
      <formula>$C$4</formula>
    </cfRule>
  </conditionalFormatting>
  <conditionalFormatting sqref="AP56">
    <cfRule type="cellIs" dxfId="15342" priority="1208" operator="lessThan">
      <formula>$C$4</formula>
    </cfRule>
  </conditionalFormatting>
  <conditionalFormatting sqref="AP57">
    <cfRule type="cellIs" dxfId="15341" priority="1209" operator="lessThan">
      <formula>$C$4</formula>
    </cfRule>
  </conditionalFormatting>
  <conditionalFormatting sqref="AP58">
    <cfRule type="cellIs" dxfId="15340" priority="1210" operator="lessThan">
      <formula>$C$4</formula>
    </cfRule>
  </conditionalFormatting>
  <conditionalFormatting sqref="AP59">
    <cfRule type="cellIs" dxfId="15339" priority="1211" operator="lessThan">
      <formula>$C$4</formula>
    </cfRule>
  </conditionalFormatting>
  <conditionalFormatting sqref="AP60">
    <cfRule type="cellIs" dxfId="15338" priority="1212" operator="lessThan">
      <formula>$C$4</formula>
    </cfRule>
  </conditionalFormatting>
  <conditionalFormatting sqref="AQ11">
    <cfRule type="cellIs" dxfId="15337" priority="1213" operator="lessThan">
      <formula>$C$4</formula>
    </cfRule>
  </conditionalFormatting>
  <conditionalFormatting sqref="AQ12">
    <cfRule type="cellIs" dxfId="15336" priority="1214" operator="lessThan">
      <formula>$C$4</formula>
    </cfRule>
  </conditionalFormatting>
  <conditionalFormatting sqref="AQ13">
    <cfRule type="cellIs" dxfId="15335" priority="1215" operator="lessThan">
      <formula>$C$4</formula>
    </cfRule>
  </conditionalFormatting>
  <conditionalFormatting sqref="AQ14">
    <cfRule type="cellIs" dxfId="15334" priority="1216" operator="lessThan">
      <formula>$C$4</formula>
    </cfRule>
  </conditionalFormatting>
  <conditionalFormatting sqref="AQ15">
    <cfRule type="cellIs" dxfId="15333" priority="1217" operator="lessThan">
      <formula>$C$4</formula>
    </cfRule>
  </conditionalFormatting>
  <conditionalFormatting sqref="AQ16">
    <cfRule type="cellIs" dxfId="15332" priority="1218" operator="lessThan">
      <formula>$C$4</formula>
    </cfRule>
  </conditionalFormatting>
  <conditionalFormatting sqref="AQ17">
    <cfRule type="cellIs" dxfId="15331" priority="1219" operator="lessThan">
      <formula>$C$4</formula>
    </cfRule>
  </conditionalFormatting>
  <conditionalFormatting sqref="AQ18">
    <cfRule type="cellIs" dxfId="15330" priority="1220" operator="lessThan">
      <formula>$C$4</formula>
    </cfRule>
  </conditionalFormatting>
  <conditionalFormatting sqref="AQ19">
    <cfRule type="cellIs" dxfId="15329" priority="1221" operator="lessThan">
      <formula>$C$4</formula>
    </cfRule>
  </conditionalFormatting>
  <conditionalFormatting sqref="AQ20">
    <cfRule type="cellIs" dxfId="15328" priority="1222" operator="lessThan">
      <formula>$C$4</formula>
    </cfRule>
  </conditionalFormatting>
  <conditionalFormatting sqref="AQ21">
    <cfRule type="cellIs" dxfId="15327" priority="1223" operator="lessThan">
      <formula>$C$4</formula>
    </cfRule>
  </conditionalFormatting>
  <conditionalFormatting sqref="AQ22">
    <cfRule type="cellIs" dxfId="15326" priority="1224" operator="lessThan">
      <formula>$C$4</formula>
    </cfRule>
  </conditionalFormatting>
  <conditionalFormatting sqref="AQ23">
    <cfRule type="cellIs" dxfId="15325" priority="1225" operator="lessThan">
      <formula>$C$4</formula>
    </cfRule>
  </conditionalFormatting>
  <conditionalFormatting sqref="AQ24">
    <cfRule type="cellIs" dxfId="15324" priority="1226" operator="lessThan">
      <formula>$C$4</formula>
    </cfRule>
  </conditionalFormatting>
  <conditionalFormatting sqref="AQ25">
    <cfRule type="cellIs" dxfId="15323" priority="1227" operator="lessThan">
      <formula>$C$4</formula>
    </cfRule>
  </conditionalFormatting>
  <conditionalFormatting sqref="AQ26">
    <cfRule type="cellIs" dxfId="15322" priority="1228" operator="lessThan">
      <formula>$C$4</formula>
    </cfRule>
  </conditionalFormatting>
  <conditionalFormatting sqref="AQ27">
    <cfRule type="cellIs" dxfId="15321" priority="1229" operator="lessThan">
      <formula>$C$4</formula>
    </cfRule>
  </conditionalFormatting>
  <conditionalFormatting sqref="AQ28">
    <cfRule type="cellIs" dxfId="15320" priority="1230" operator="lessThan">
      <formula>$C$4</formula>
    </cfRule>
  </conditionalFormatting>
  <conditionalFormatting sqref="AQ29">
    <cfRule type="cellIs" dxfId="15319" priority="1231" operator="lessThan">
      <formula>$C$4</formula>
    </cfRule>
  </conditionalFormatting>
  <conditionalFormatting sqref="AQ30">
    <cfRule type="cellIs" dxfId="15318" priority="1232" operator="lessThan">
      <formula>$C$4</formula>
    </cfRule>
  </conditionalFormatting>
  <conditionalFormatting sqref="AQ31">
    <cfRule type="cellIs" dxfId="15317" priority="1233" operator="lessThan">
      <formula>$C$4</formula>
    </cfRule>
  </conditionalFormatting>
  <conditionalFormatting sqref="AQ32">
    <cfRule type="cellIs" dxfId="15316" priority="1234" operator="lessThan">
      <formula>$C$4</formula>
    </cfRule>
  </conditionalFormatting>
  <conditionalFormatting sqref="AQ33">
    <cfRule type="cellIs" dxfId="15315" priority="1235" operator="lessThan">
      <formula>$C$4</formula>
    </cfRule>
  </conditionalFormatting>
  <conditionalFormatting sqref="AQ34">
    <cfRule type="cellIs" dxfId="15314" priority="1236" operator="lessThan">
      <formula>$C$4</formula>
    </cfRule>
  </conditionalFormatting>
  <conditionalFormatting sqref="AQ35">
    <cfRule type="cellIs" dxfId="15313" priority="1237" operator="lessThan">
      <formula>$C$4</formula>
    </cfRule>
  </conditionalFormatting>
  <conditionalFormatting sqref="AQ36">
    <cfRule type="cellIs" dxfId="15312" priority="1238" operator="lessThan">
      <formula>$C$4</formula>
    </cfRule>
  </conditionalFormatting>
  <conditionalFormatting sqref="AQ37">
    <cfRule type="cellIs" dxfId="15311" priority="1239" operator="lessThan">
      <formula>$C$4</formula>
    </cfRule>
  </conditionalFormatting>
  <conditionalFormatting sqref="AQ38">
    <cfRule type="cellIs" dxfId="15310" priority="1240" operator="lessThan">
      <formula>$C$4</formula>
    </cfRule>
  </conditionalFormatting>
  <conditionalFormatting sqref="AQ39">
    <cfRule type="cellIs" dxfId="15309" priority="1241" operator="lessThan">
      <formula>$C$4</formula>
    </cfRule>
  </conditionalFormatting>
  <conditionalFormatting sqref="AQ40">
    <cfRule type="cellIs" dxfId="15308" priority="1242" operator="lessThan">
      <formula>$C$4</formula>
    </cfRule>
  </conditionalFormatting>
  <conditionalFormatting sqref="AQ41">
    <cfRule type="cellIs" dxfId="15307" priority="1243" operator="lessThan">
      <formula>$C$4</formula>
    </cfRule>
  </conditionalFormatting>
  <conditionalFormatting sqref="AQ42">
    <cfRule type="cellIs" dxfId="15306" priority="1244" operator="lessThan">
      <formula>$C$4</formula>
    </cfRule>
  </conditionalFormatting>
  <conditionalFormatting sqref="AQ43">
    <cfRule type="cellIs" dxfId="15305" priority="1245" operator="lessThan">
      <formula>$C$4</formula>
    </cfRule>
  </conditionalFormatting>
  <conditionalFormatting sqref="AQ44">
    <cfRule type="cellIs" dxfId="15304" priority="1246" operator="lessThan">
      <formula>$C$4</formula>
    </cfRule>
  </conditionalFormatting>
  <conditionalFormatting sqref="AQ45">
    <cfRule type="cellIs" dxfId="15303" priority="1247" operator="lessThan">
      <formula>$C$4</formula>
    </cfRule>
  </conditionalFormatting>
  <conditionalFormatting sqref="AQ46">
    <cfRule type="cellIs" dxfId="15302" priority="1248" operator="lessThan">
      <formula>$C$4</formula>
    </cfRule>
  </conditionalFormatting>
  <conditionalFormatting sqref="AQ47">
    <cfRule type="cellIs" dxfId="15301" priority="1249" operator="lessThan">
      <formula>$C$4</formula>
    </cfRule>
  </conditionalFormatting>
  <conditionalFormatting sqref="AQ48">
    <cfRule type="cellIs" dxfId="15300" priority="1250" operator="lessThan">
      <formula>$C$4</formula>
    </cfRule>
  </conditionalFormatting>
  <conditionalFormatting sqref="AQ49">
    <cfRule type="cellIs" dxfId="15299" priority="1251" operator="lessThan">
      <formula>$C$4</formula>
    </cfRule>
  </conditionalFormatting>
  <conditionalFormatting sqref="AQ50">
    <cfRule type="cellIs" dxfId="15298" priority="1252" operator="lessThan">
      <formula>$C$4</formula>
    </cfRule>
  </conditionalFormatting>
  <conditionalFormatting sqref="AQ51">
    <cfRule type="cellIs" dxfId="15297" priority="1253" operator="lessThan">
      <formula>$C$4</formula>
    </cfRule>
  </conditionalFormatting>
  <conditionalFormatting sqref="AQ52">
    <cfRule type="cellIs" dxfId="15296" priority="1254" operator="lessThan">
      <formula>$C$4</formula>
    </cfRule>
  </conditionalFormatting>
  <conditionalFormatting sqref="AQ53">
    <cfRule type="cellIs" dxfId="15295" priority="1255" operator="lessThan">
      <formula>$C$4</formula>
    </cfRule>
  </conditionalFormatting>
  <conditionalFormatting sqref="AQ54">
    <cfRule type="cellIs" dxfId="15294" priority="1256" operator="lessThan">
      <formula>$C$4</formula>
    </cfRule>
  </conditionalFormatting>
  <conditionalFormatting sqref="AQ55">
    <cfRule type="cellIs" dxfId="15293" priority="1257" operator="lessThan">
      <formula>$C$4</formula>
    </cfRule>
  </conditionalFormatting>
  <conditionalFormatting sqref="AQ56">
    <cfRule type="cellIs" dxfId="15292" priority="1258" operator="lessThan">
      <formula>$C$4</formula>
    </cfRule>
  </conditionalFormatting>
  <conditionalFormatting sqref="AQ57">
    <cfRule type="cellIs" dxfId="15291" priority="1259" operator="lessThan">
      <formula>$C$4</formula>
    </cfRule>
  </conditionalFormatting>
  <conditionalFormatting sqref="AQ58">
    <cfRule type="cellIs" dxfId="15290" priority="1260" operator="lessThan">
      <formula>$C$4</formula>
    </cfRule>
  </conditionalFormatting>
  <conditionalFormatting sqref="AQ59">
    <cfRule type="cellIs" dxfId="15289" priority="1261" operator="lessThan">
      <formula>$C$4</formula>
    </cfRule>
  </conditionalFormatting>
  <conditionalFormatting sqref="AQ60">
    <cfRule type="cellIs" dxfId="15288" priority="1262" operator="lessThan">
      <formula>$C$4</formula>
    </cfRule>
  </conditionalFormatting>
  <conditionalFormatting sqref="AR11">
    <cfRule type="cellIs" dxfId="15287" priority="1263" operator="lessThan">
      <formula>$C$4</formula>
    </cfRule>
  </conditionalFormatting>
  <conditionalFormatting sqref="AR12">
    <cfRule type="cellIs" dxfId="15286" priority="1264" operator="lessThan">
      <formula>$C$4</formula>
    </cfRule>
  </conditionalFormatting>
  <conditionalFormatting sqref="AR13">
    <cfRule type="cellIs" dxfId="15285" priority="1265" operator="lessThan">
      <formula>$C$4</formula>
    </cfRule>
  </conditionalFormatting>
  <conditionalFormatting sqref="AR14">
    <cfRule type="cellIs" dxfId="15284" priority="1266" operator="lessThan">
      <formula>$C$4</formula>
    </cfRule>
  </conditionalFormatting>
  <conditionalFormatting sqref="AR15">
    <cfRule type="cellIs" dxfId="15283" priority="1267" operator="lessThan">
      <formula>$C$4</formula>
    </cfRule>
  </conditionalFormatting>
  <conditionalFormatting sqref="AR16">
    <cfRule type="cellIs" dxfId="15282" priority="1268" operator="lessThan">
      <formula>$C$4</formula>
    </cfRule>
  </conditionalFormatting>
  <conditionalFormatting sqref="AR17">
    <cfRule type="cellIs" dxfId="15281" priority="1269" operator="lessThan">
      <formula>$C$4</formula>
    </cfRule>
  </conditionalFormatting>
  <conditionalFormatting sqref="AR18">
    <cfRule type="cellIs" dxfId="15280" priority="1270" operator="lessThan">
      <formula>$C$4</formula>
    </cfRule>
  </conditionalFormatting>
  <conditionalFormatting sqref="AR19">
    <cfRule type="cellIs" dxfId="15279" priority="1271" operator="lessThan">
      <formula>$C$4</formula>
    </cfRule>
  </conditionalFormatting>
  <conditionalFormatting sqref="AR20">
    <cfRule type="cellIs" dxfId="15278" priority="1272" operator="lessThan">
      <formula>$C$4</formula>
    </cfRule>
  </conditionalFormatting>
  <conditionalFormatting sqref="AR21">
    <cfRule type="cellIs" dxfId="15277" priority="1273" operator="lessThan">
      <formula>$C$4</formula>
    </cfRule>
  </conditionalFormatting>
  <conditionalFormatting sqref="AR22">
    <cfRule type="cellIs" dxfId="15276" priority="1274" operator="lessThan">
      <formula>$C$4</formula>
    </cfRule>
  </conditionalFormatting>
  <conditionalFormatting sqref="AR23">
    <cfRule type="cellIs" dxfId="15275" priority="1275" operator="lessThan">
      <formula>$C$4</formula>
    </cfRule>
  </conditionalFormatting>
  <conditionalFormatting sqref="AR24">
    <cfRule type="cellIs" dxfId="15274" priority="1276" operator="lessThan">
      <formula>$C$4</formula>
    </cfRule>
  </conditionalFormatting>
  <conditionalFormatting sqref="AR25">
    <cfRule type="cellIs" dxfId="15273" priority="1277" operator="lessThan">
      <formula>$C$4</formula>
    </cfRule>
  </conditionalFormatting>
  <conditionalFormatting sqref="AR26">
    <cfRule type="cellIs" dxfId="15272" priority="1278" operator="lessThan">
      <formula>$C$4</formula>
    </cfRule>
  </conditionalFormatting>
  <conditionalFormatting sqref="AR27">
    <cfRule type="cellIs" dxfId="15271" priority="1279" operator="lessThan">
      <formula>$C$4</formula>
    </cfRule>
  </conditionalFormatting>
  <conditionalFormatting sqref="AR28">
    <cfRule type="cellIs" dxfId="15270" priority="1280" operator="lessThan">
      <formula>$C$4</formula>
    </cfRule>
  </conditionalFormatting>
  <conditionalFormatting sqref="AR29">
    <cfRule type="cellIs" dxfId="15269" priority="1281" operator="lessThan">
      <formula>$C$4</formula>
    </cfRule>
  </conditionalFormatting>
  <conditionalFormatting sqref="AR30">
    <cfRule type="cellIs" dxfId="15268" priority="1282" operator="lessThan">
      <formula>$C$4</formula>
    </cfRule>
  </conditionalFormatting>
  <conditionalFormatting sqref="AR31">
    <cfRule type="cellIs" dxfId="15267" priority="1283" operator="lessThan">
      <formula>$C$4</formula>
    </cfRule>
  </conditionalFormatting>
  <conditionalFormatting sqref="AR32">
    <cfRule type="cellIs" dxfId="15266" priority="1284" operator="lessThan">
      <formula>$C$4</formula>
    </cfRule>
  </conditionalFormatting>
  <conditionalFormatting sqref="AR33">
    <cfRule type="cellIs" dxfId="15265" priority="1285" operator="lessThan">
      <formula>$C$4</formula>
    </cfRule>
  </conditionalFormatting>
  <conditionalFormatting sqref="AR34">
    <cfRule type="cellIs" dxfId="15264" priority="1286" operator="lessThan">
      <formula>$C$4</formula>
    </cfRule>
  </conditionalFormatting>
  <conditionalFormatting sqref="AR35">
    <cfRule type="cellIs" dxfId="15263" priority="1287" operator="lessThan">
      <formula>$C$4</formula>
    </cfRule>
  </conditionalFormatting>
  <conditionalFormatting sqref="AR36">
    <cfRule type="cellIs" dxfId="15262" priority="1288" operator="lessThan">
      <formula>$C$4</formula>
    </cfRule>
  </conditionalFormatting>
  <conditionalFormatting sqref="AR37">
    <cfRule type="cellIs" dxfId="15261" priority="1289" operator="lessThan">
      <formula>$C$4</formula>
    </cfRule>
  </conditionalFormatting>
  <conditionalFormatting sqref="AR38">
    <cfRule type="cellIs" dxfId="15260" priority="1290" operator="lessThan">
      <formula>$C$4</formula>
    </cfRule>
  </conditionalFormatting>
  <conditionalFormatting sqref="AR39">
    <cfRule type="cellIs" dxfId="15259" priority="1291" operator="lessThan">
      <formula>$C$4</formula>
    </cfRule>
  </conditionalFormatting>
  <conditionalFormatting sqref="AR40">
    <cfRule type="cellIs" dxfId="15258" priority="1292" operator="lessThan">
      <formula>$C$4</formula>
    </cfRule>
  </conditionalFormatting>
  <conditionalFormatting sqref="AR41">
    <cfRule type="cellIs" dxfId="15257" priority="1293" operator="lessThan">
      <formula>$C$4</formula>
    </cfRule>
  </conditionalFormatting>
  <conditionalFormatting sqref="AR42">
    <cfRule type="cellIs" dxfId="15256" priority="1294" operator="lessThan">
      <formula>$C$4</formula>
    </cfRule>
  </conditionalFormatting>
  <conditionalFormatting sqref="AR43">
    <cfRule type="cellIs" dxfId="15255" priority="1295" operator="lessThan">
      <formula>$C$4</formula>
    </cfRule>
  </conditionalFormatting>
  <conditionalFormatting sqref="AR44">
    <cfRule type="cellIs" dxfId="15254" priority="1296" operator="lessThan">
      <formula>$C$4</formula>
    </cfRule>
  </conditionalFormatting>
  <conditionalFormatting sqref="AR45">
    <cfRule type="cellIs" dxfId="15253" priority="1297" operator="lessThan">
      <formula>$C$4</formula>
    </cfRule>
  </conditionalFormatting>
  <conditionalFormatting sqref="AR46">
    <cfRule type="cellIs" dxfId="15252" priority="1298" operator="lessThan">
      <formula>$C$4</formula>
    </cfRule>
  </conditionalFormatting>
  <conditionalFormatting sqref="AR47">
    <cfRule type="cellIs" dxfId="15251" priority="1299" operator="lessThan">
      <formula>$C$4</formula>
    </cfRule>
  </conditionalFormatting>
  <conditionalFormatting sqref="AR48">
    <cfRule type="cellIs" dxfId="15250" priority="1300" operator="lessThan">
      <formula>$C$4</formula>
    </cfRule>
  </conditionalFormatting>
  <conditionalFormatting sqref="AR49">
    <cfRule type="cellIs" dxfId="15249" priority="1301" operator="lessThan">
      <formula>$C$4</formula>
    </cfRule>
  </conditionalFormatting>
  <conditionalFormatting sqref="AR50">
    <cfRule type="cellIs" dxfId="15248" priority="1302" operator="lessThan">
      <formula>$C$4</formula>
    </cfRule>
  </conditionalFormatting>
  <conditionalFormatting sqref="AR51">
    <cfRule type="cellIs" dxfId="15247" priority="1303" operator="lessThan">
      <formula>$C$4</formula>
    </cfRule>
  </conditionalFormatting>
  <conditionalFormatting sqref="AR52">
    <cfRule type="cellIs" dxfId="15246" priority="1304" operator="lessThan">
      <formula>$C$4</formula>
    </cfRule>
  </conditionalFormatting>
  <conditionalFormatting sqref="AR53">
    <cfRule type="cellIs" dxfId="15245" priority="1305" operator="lessThan">
      <formula>$C$4</formula>
    </cfRule>
  </conditionalFormatting>
  <conditionalFormatting sqref="AR54">
    <cfRule type="cellIs" dxfId="15244" priority="1306" operator="lessThan">
      <formula>$C$4</formula>
    </cfRule>
  </conditionalFormatting>
  <conditionalFormatting sqref="AR55">
    <cfRule type="cellIs" dxfId="15243" priority="1307" operator="lessThan">
      <formula>$C$4</formula>
    </cfRule>
  </conditionalFormatting>
  <conditionalFormatting sqref="AR56">
    <cfRule type="cellIs" dxfId="15242" priority="1308" operator="lessThan">
      <formula>$C$4</formula>
    </cfRule>
  </conditionalFormatting>
  <conditionalFormatting sqref="AR57">
    <cfRule type="cellIs" dxfId="15241" priority="1309" operator="lessThan">
      <formula>$C$4</formula>
    </cfRule>
  </conditionalFormatting>
  <conditionalFormatting sqref="AR58">
    <cfRule type="cellIs" dxfId="15240" priority="1310" operator="lessThan">
      <formula>$C$4</formula>
    </cfRule>
  </conditionalFormatting>
  <conditionalFormatting sqref="AR59">
    <cfRule type="cellIs" dxfId="15239" priority="1311" operator="lessThan">
      <formula>$C$4</formula>
    </cfRule>
  </conditionalFormatting>
  <conditionalFormatting sqref="AR60">
    <cfRule type="cellIs" dxfId="15238" priority="1312" operator="lessThan">
      <formula>$C$4</formula>
    </cfRule>
  </conditionalFormatting>
  <conditionalFormatting sqref="AS11">
    <cfRule type="cellIs" dxfId="15237" priority="1313" operator="lessThan">
      <formula>$C$4</formula>
    </cfRule>
  </conditionalFormatting>
  <conditionalFormatting sqref="AS12">
    <cfRule type="cellIs" dxfId="15236" priority="1314" operator="lessThan">
      <formula>$C$4</formula>
    </cfRule>
  </conditionalFormatting>
  <conditionalFormatting sqref="AS13">
    <cfRule type="cellIs" dxfId="15235" priority="1315" operator="lessThan">
      <formula>$C$4</formula>
    </cfRule>
  </conditionalFormatting>
  <conditionalFormatting sqref="AS14">
    <cfRule type="cellIs" dxfId="15234" priority="1316" operator="lessThan">
      <formula>$C$4</formula>
    </cfRule>
  </conditionalFormatting>
  <conditionalFormatting sqref="AS15">
    <cfRule type="cellIs" dxfId="15233" priority="1317" operator="lessThan">
      <formula>$C$4</formula>
    </cfRule>
  </conditionalFormatting>
  <conditionalFormatting sqref="AS16">
    <cfRule type="cellIs" dxfId="15232" priority="1318" operator="lessThan">
      <formula>$C$4</formula>
    </cfRule>
  </conditionalFormatting>
  <conditionalFormatting sqref="AS17">
    <cfRule type="cellIs" dxfId="15231" priority="1319" operator="lessThan">
      <formula>$C$4</formula>
    </cfRule>
  </conditionalFormatting>
  <conditionalFormatting sqref="AS18">
    <cfRule type="cellIs" dxfId="15230" priority="1320" operator="lessThan">
      <formula>$C$4</formula>
    </cfRule>
  </conditionalFormatting>
  <conditionalFormatting sqref="AS19">
    <cfRule type="cellIs" dxfId="15229" priority="1321" operator="lessThan">
      <formula>$C$4</formula>
    </cfRule>
  </conditionalFormatting>
  <conditionalFormatting sqref="AS20">
    <cfRule type="cellIs" dxfId="15228" priority="1322" operator="lessThan">
      <formula>$C$4</formula>
    </cfRule>
  </conditionalFormatting>
  <conditionalFormatting sqref="AS21">
    <cfRule type="cellIs" dxfId="15227" priority="1323" operator="lessThan">
      <formula>$C$4</formula>
    </cfRule>
  </conditionalFormatting>
  <conditionalFormatting sqref="AS22">
    <cfRule type="cellIs" dxfId="15226" priority="1324" operator="lessThan">
      <formula>$C$4</formula>
    </cfRule>
  </conditionalFormatting>
  <conditionalFormatting sqref="AS23">
    <cfRule type="cellIs" dxfId="15225" priority="1325" operator="lessThan">
      <formula>$C$4</formula>
    </cfRule>
  </conditionalFormatting>
  <conditionalFormatting sqref="AS24">
    <cfRule type="cellIs" dxfId="15224" priority="1326" operator="lessThan">
      <formula>$C$4</formula>
    </cfRule>
  </conditionalFormatting>
  <conditionalFormatting sqref="AS25">
    <cfRule type="cellIs" dxfId="15223" priority="1327" operator="lessThan">
      <formula>$C$4</formula>
    </cfRule>
  </conditionalFormatting>
  <conditionalFormatting sqref="AS26">
    <cfRule type="cellIs" dxfId="15222" priority="1328" operator="lessThan">
      <formula>$C$4</formula>
    </cfRule>
  </conditionalFormatting>
  <conditionalFormatting sqref="AS27">
    <cfRule type="cellIs" dxfId="15221" priority="1329" operator="lessThan">
      <formula>$C$4</formula>
    </cfRule>
  </conditionalFormatting>
  <conditionalFormatting sqref="AS28">
    <cfRule type="cellIs" dxfId="15220" priority="1330" operator="lessThan">
      <formula>$C$4</formula>
    </cfRule>
  </conditionalFormatting>
  <conditionalFormatting sqref="AS29">
    <cfRule type="cellIs" dxfId="15219" priority="1331" operator="lessThan">
      <formula>$C$4</formula>
    </cfRule>
  </conditionalFormatting>
  <conditionalFormatting sqref="AS30">
    <cfRule type="cellIs" dxfId="15218" priority="1332" operator="lessThan">
      <formula>$C$4</formula>
    </cfRule>
  </conditionalFormatting>
  <conditionalFormatting sqref="AS31">
    <cfRule type="cellIs" dxfId="15217" priority="1333" operator="lessThan">
      <formula>$C$4</formula>
    </cfRule>
  </conditionalFormatting>
  <conditionalFormatting sqref="AS32">
    <cfRule type="cellIs" dxfId="15216" priority="1334" operator="lessThan">
      <formula>$C$4</formula>
    </cfRule>
  </conditionalFormatting>
  <conditionalFormatting sqref="AS33">
    <cfRule type="cellIs" dxfId="15215" priority="1335" operator="lessThan">
      <formula>$C$4</formula>
    </cfRule>
  </conditionalFormatting>
  <conditionalFormatting sqref="AS34">
    <cfRule type="cellIs" dxfId="15214" priority="1336" operator="lessThan">
      <formula>$C$4</formula>
    </cfRule>
  </conditionalFormatting>
  <conditionalFormatting sqref="AS35">
    <cfRule type="cellIs" dxfId="15213" priority="1337" operator="lessThan">
      <formula>$C$4</formula>
    </cfRule>
  </conditionalFormatting>
  <conditionalFormatting sqref="AS36">
    <cfRule type="cellIs" dxfId="15212" priority="1338" operator="lessThan">
      <formula>$C$4</formula>
    </cfRule>
  </conditionalFormatting>
  <conditionalFormatting sqref="AS37">
    <cfRule type="cellIs" dxfId="15211" priority="1339" operator="lessThan">
      <formula>$C$4</formula>
    </cfRule>
  </conditionalFormatting>
  <conditionalFormatting sqref="AS38">
    <cfRule type="cellIs" dxfId="15210" priority="1340" operator="lessThan">
      <formula>$C$4</formula>
    </cfRule>
  </conditionalFormatting>
  <conditionalFormatting sqref="AS39">
    <cfRule type="cellIs" dxfId="15209" priority="1341" operator="lessThan">
      <formula>$C$4</formula>
    </cfRule>
  </conditionalFormatting>
  <conditionalFormatting sqref="AS40">
    <cfRule type="cellIs" dxfId="15208" priority="1342" operator="lessThan">
      <formula>$C$4</formula>
    </cfRule>
  </conditionalFormatting>
  <conditionalFormatting sqref="AS41">
    <cfRule type="cellIs" dxfId="15207" priority="1343" operator="lessThan">
      <formula>$C$4</formula>
    </cfRule>
  </conditionalFormatting>
  <conditionalFormatting sqref="AS42">
    <cfRule type="cellIs" dxfId="15206" priority="1344" operator="lessThan">
      <formula>$C$4</formula>
    </cfRule>
  </conditionalFormatting>
  <conditionalFormatting sqref="AS43">
    <cfRule type="cellIs" dxfId="15205" priority="1345" operator="lessThan">
      <formula>$C$4</formula>
    </cfRule>
  </conditionalFormatting>
  <conditionalFormatting sqref="AS44">
    <cfRule type="cellIs" dxfId="15204" priority="1346" operator="lessThan">
      <formula>$C$4</formula>
    </cfRule>
  </conditionalFormatting>
  <conditionalFormatting sqref="AS45">
    <cfRule type="cellIs" dxfId="15203" priority="1347" operator="lessThan">
      <formula>$C$4</formula>
    </cfRule>
  </conditionalFormatting>
  <conditionalFormatting sqref="AS46">
    <cfRule type="cellIs" dxfId="15202" priority="1348" operator="lessThan">
      <formula>$C$4</formula>
    </cfRule>
  </conditionalFormatting>
  <conditionalFormatting sqref="AS47">
    <cfRule type="cellIs" dxfId="15201" priority="1349" operator="lessThan">
      <formula>$C$4</formula>
    </cfRule>
  </conditionalFormatting>
  <conditionalFormatting sqref="AS48">
    <cfRule type="cellIs" dxfId="15200" priority="1350" operator="lessThan">
      <formula>$C$4</formula>
    </cfRule>
  </conditionalFormatting>
  <conditionalFormatting sqref="AS49">
    <cfRule type="cellIs" dxfId="15199" priority="1351" operator="lessThan">
      <formula>$C$4</formula>
    </cfRule>
  </conditionalFormatting>
  <conditionalFormatting sqref="AS50">
    <cfRule type="cellIs" dxfId="15198" priority="1352" operator="lessThan">
      <formula>$C$4</formula>
    </cfRule>
  </conditionalFormatting>
  <conditionalFormatting sqref="AS51">
    <cfRule type="cellIs" dxfId="15197" priority="1353" operator="lessThan">
      <formula>$C$4</formula>
    </cfRule>
  </conditionalFormatting>
  <conditionalFormatting sqref="AS52">
    <cfRule type="cellIs" dxfId="15196" priority="1354" operator="lessThan">
      <formula>$C$4</formula>
    </cfRule>
  </conditionalFormatting>
  <conditionalFormatting sqref="AS53">
    <cfRule type="cellIs" dxfId="15195" priority="1355" operator="lessThan">
      <formula>$C$4</formula>
    </cfRule>
  </conditionalFormatting>
  <conditionalFormatting sqref="AS54">
    <cfRule type="cellIs" dxfId="15194" priority="1356" operator="lessThan">
      <formula>$C$4</formula>
    </cfRule>
  </conditionalFormatting>
  <conditionalFormatting sqref="AS55">
    <cfRule type="cellIs" dxfId="15193" priority="1357" operator="lessThan">
      <formula>$C$4</formula>
    </cfRule>
  </conditionalFormatting>
  <conditionalFormatting sqref="AS56">
    <cfRule type="cellIs" dxfId="15192" priority="1358" operator="lessThan">
      <formula>$C$4</formula>
    </cfRule>
  </conditionalFormatting>
  <conditionalFormatting sqref="AS57">
    <cfRule type="cellIs" dxfId="15191" priority="1359" operator="lessThan">
      <formula>$C$4</formula>
    </cfRule>
  </conditionalFormatting>
  <conditionalFormatting sqref="AS58">
    <cfRule type="cellIs" dxfId="15190" priority="1360" operator="lessThan">
      <formula>$C$4</formula>
    </cfRule>
  </conditionalFormatting>
  <conditionalFormatting sqref="AS59">
    <cfRule type="cellIs" dxfId="15189" priority="1361" operator="lessThan">
      <formula>$C$4</formula>
    </cfRule>
  </conditionalFormatting>
  <conditionalFormatting sqref="AS60">
    <cfRule type="cellIs" dxfId="15188" priority="1362" operator="lessThan">
      <formula>$C$4</formula>
    </cfRule>
  </conditionalFormatting>
  <conditionalFormatting sqref="AT11">
    <cfRule type="cellIs" dxfId="15187" priority="1363" operator="lessThan">
      <formula>$C$4</formula>
    </cfRule>
  </conditionalFormatting>
  <conditionalFormatting sqref="AT12">
    <cfRule type="cellIs" dxfId="15186" priority="1364" operator="lessThan">
      <formula>$C$4</formula>
    </cfRule>
  </conditionalFormatting>
  <conditionalFormatting sqref="AT13">
    <cfRule type="cellIs" dxfId="15185" priority="1365" operator="lessThan">
      <formula>$C$4</formula>
    </cfRule>
  </conditionalFormatting>
  <conditionalFormatting sqref="AT14">
    <cfRule type="cellIs" dxfId="15184" priority="1366" operator="lessThan">
      <formula>$C$4</formula>
    </cfRule>
  </conditionalFormatting>
  <conditionalFormatting sqref="AT15">
    <cfRule type="cellIs" dxfId="15183" priority="1367" operator="lessThan">
      <formula>$C$4</formula>
    </cfRule>
  </conditionalFormatting>
  <conditionalFormatting sqref="AT16">
    <cfRule type="cellIs" dxfId="15182" priority="1368" operator="lessThan">
      <formula>$C$4</formula>
    </cfRule>
  </conditionalFormatting>
  <conditionalFormatting sqref="AT17">
    <cfRule type="cellIs" dxfId="15181" priority="1369" operator="lessThan">
      <formula>$C$4</formula>
    </cfRule>
  </conditionalFormatting>
  <conditionalFormatting sqref="AT18">
    <cfRule type="cellIs" dxfId="15180" priority="1370" operator="lessThan">
      <formula>$C$4</formula>
    </cfRule>
  </conditionalFormatting>
  <conditionalFormatting sqref="AT19">
    <cfRule type="cellIs" dxfId="15179" priority="1371" operator="lessThan">
      <formula>$C$4</formula>
    </cfRule>
  </conditionalFormatting>
  <conditionalFormatting sqref="AT20">
    <cfRule type="cellIs" dxfId="15178" priority="1372" operator="lessThan">
      <formula>$C$4</formula>
    </cfRule>
  </conditionalFormatting>
  <conditionalFormatting sqref="AT21">
    <cfRule type="cellIs" dxfId="15177" priority="1373" operator="lessThan">
      <formula>$C$4</formula>
    </cfRule>
  </conditionalFormatting>
  <conditionalFormatting sqref="AT22">
    <cfRule type="cellIs" dxfId="15176" priority="1374" operator="lessThan">
      <formula>$C$4</formula>
    </cfRule>
  </conditionalFormatting>
  <conditionalFormatting sqref="AT23">
    <cfRule type="cellIs" dxfId="15175" priority="1375" operator="lessThan">
      <formula>$C$4</formula>
    </cfRule>
  </conditionalFormatting>
  <conditionalFormatting sqref="AT24">
    <cfRule type="cellIs" dxfId="15174" priority="1376" operator="lessThan">
      <formula>$C$4</formula>
    </cfRule>
  </conditionalFormatting>
  <conditionalFormatting sqref="AT25">
    <cfRule type="cellIs" dxfId="15173" priority="1377" operator="lessThan">
      <formula>$C$4</formula>
    </cfRule>
  </conditionalFormatting>
  <conditionalFormatting sqref="AT26">
    <cfRule type="cellIs" dxfId="15172" priority="1378" operator="lessThan">
      <formula>$C$4</formula>
    </cfRule>
  </conditionalFormatting>
  <conditionalFormatting sqref="AT27">
    <cfRule type="cellIs" dxfId="15171" priority="1379" operator="lessThan">
      <formula>$C$4</formula>
    </cfRule>
  </conditionalFormatting>
  <conditionalFormatting sqref="AT28">
    <cfRule type="cellIs" dxfId="15170" priority="1380" operator="lessThan">
      <formula>$C$4</formula>
    </cfRule>
  </conditionalFormatting>
  <conditionalFormatting sqref="AT29">
    <cfRule type="cellIs" dxfId="15169" priority="1381" operator="lessThan">
      <formula>$C$4</formula>
    </cfRule>
  </conditionalFormatting>
  <conditionalFormatting sqref="AT30">
    <cfRule type="cellIs" dxfId="15168" priority="1382" operator="lessThan">
      <formula>$C$4</formula>
    </cfRule>
  </conditionalFormatting>
  <conditionalFormatting sqref="AT31">
    <cfRule type="cellIs" dxfId="15167" priority="1383" operator="lessThan">
      <formula>$C$4</formula>
    </cfRule>
  </conditionalFormatting>
  <conditionalFormatting sqref="AT32">
    <cfRule type="cellIs" dxfId="15166" priority="1384" operator="lessThan">
      <formula>$C$4</formula>
    </cfRule>
  </conditionalFormatting>
  <conditionalFormatting sqref="AT33">
    <cfRule type="cellIs" dxfId="15165" priority="1385" operator="lessThan">
      <formula>$C$4</formula>
    </cfRule>
  </conditionalFormatting>
  <conditionalFormatting sqref="AT34">
    <cfRule type="cellIs" dxfId="15164" priority="1386" operator="lessThan">
      <formula>$C$4</formula>
    </cfRule>
  </conditionalFormatting>
  <conditionalFormatting sqref="AT35">
    <cfRule type="cellIs" dxfId="15163" priority="1387" operator="lessThan">
      <formula>$C$4</formula>
    </cfRule>
  </conditionalFormatting>
  <conditionalFormatting sqref="AT36">
    <cfRule type="cellIs" dxfId="15162" priority="1388" operator="lessThan">
      <formula>$C$4</formula>
    </cfRule>
  </conditionalFormatting>
  <conditionalFormatting sqref="AT37">
    <cfRule type="cellIs" dxfId="15161" priority="1389" operator="lessThan">
      <formula>$C$4</formula>
    </cfRule>
  </conditionalFormatting>
  <conditionalFormatting sqref="AT38">
    <cfRule type="cellIs" dxfId="15160" priority="1390" operator="lessThan">
      <formula>$C$4</formula>
    </cfRule>
  </conditionalFormatting>
  <conditionalFormatting sqref="AT39">
    <cfRule type="cellIs" dxfId="15159" priority="1391" operator="lessThan">
      <formula>$C$4</formula>
    </cfRule>
  </conditionalFormatting>
  <conditionalFormatting sqref="AT40">
    <cfRule type="cellIs" dxfId="15158" priority="1392" operator="lessThan">
      <formula>$C$4</formula>
    </cfRule>
  </conditionalFormatting>
  <conditionalFormatting sqref="AT41">
    <cfRule type="cellIs" dxfId="15157" priority="1393" operator="lessThan">
      <formula>$C$4</formula>
    </cfRule>
  </conditionalFormatting>
  <conditionalFormatting sqref="AT42">
    <cfRule type="cellIs" dxfId="15156" priority="1394" operator="lessThan">
      <formula>$C$4</formula>
    </cfRule>
  </conditionalFormatting>
  <conditionalFormatting sqref="AT43">
    <cfRule type="cellIs" dxfId="15155" priority="1395" operator="lessThan">
      <formula>$C$4</formula>
    </cfRule>
  </conditionalFormatting>
  <conditionalFormatting sqref="AT44">
    <cfRule type="cellIs" dxfId="15154" priority="1396" operator="lessThan">
      <formula>$C$4</formula>
    </cfRule>
  </conditionalFormatting>
  <conditionalFormatting sqref="AT45">
    <cfRule type="cellIs" dxfId="15153" priority="1397" operator="lessThan">
      <formula>$C$4</formula>
    </cfRule>
  </conditionalFormatting>
  <conditionalFormatting sqref="AT46">
    <cfRule type="cellIs" dxfId="15152" priority="1398" operator="lessThan">
      <formula>$C$4</formula>
    </cfRule>
  </conditionalFormatting>
  <conditionalFormatting sqref="AT47">
    <cfRule type="cellIs" dxfId="15151" priority="1399" operator="lessThan">
      <formula>$C$4</formula>
    </cfRule>
  </conditionalFormatting>
  <conditionalFormatting sqref="AT48">
    <cfRule type="cellIs" dxfId="15150" priority="1400" operator="lessThan">
      <formula>$C$4</formula>
    </cfRule>
  </conditionalFormatting>
  <conditionalFormatting sqref="AT49">
    <cfRule type="cellIs" dxfId="15149" priority="1401" operator="lessThan">
      <formula>$C$4</formula>
    </cfRule>
  </conditionalFormatting>
  <conditionalFormatting sqref="AT50">
    <cfRule type="cellIs" dxfId="15148" priority="1402" operator="lessThan">
      <formula>$C$4</formula>
    </cfRule>
  </conditionalFormatting>
  <conditionalFormatting sqref="AT51">
    <cfRule type="cellIs" dxfId="15147" priority="1403" operator="lessThan">
      <formula>$C$4</formula>
    </cfRule>
  </conditionalFormatting>
  <conditionalFormatting sqref="AT52">
    <cfRule type="cellIs" dxfId="15146" priority="1404" operator="lessThan">
      <formula>$C$4</formula>
    </cfRule>
  </conditionalFormatting>
  <conditionalFormatting sqref="AT53">
    <cfRule type="cellIs" dxfId="15145" priority="1405" operator="lessThan">
      <formula>$C$4</formula>
    </cfRule>
  </conditionalFormatting>
  <conditionalFormatting sqref="AT54">
    <cfRule type="cellIs" dxfId="15144" priority="1406" operator="lessThan">
      <formula>$C$4</formula>
    </cfRule>
  </conditionalFormatting>
  <conditionalFormatting sqref="AT55">
    <cfRule type="cellIs" dxfId="15143" priority="1407" operator="lessThan">
      <formula>$C$4</formula>
    </cfRule>
  </conditionalFormatting>
  <conditionalFormatting sqref="AT56">
    <cfRule type="cellIs" dxfId="15142" priority="1408" operator="lessThan">
      <formula>$C$4</formula>
    </cfRule>
  </conditionalFormatting>
  <conditionalFormatting sqref="AT57">
    <cfRule type="cellIs" dxfId="15141" priority="1409" operator="lessThan">
      <formula>$C$4</formula>
    </cfRule>
  </conditionalFormatting>
  <conditionalFormatting sqref="AT58">
    <cfRule type="cellIs" dxfId="15140" priority="1410" operator="lessThan">
      <formula>$C$4</formula>
    </cfRule>
  </conditionalFormatting>
  <conditionalFormatting sqref="AT59">
    <cfRule type="cellIs" dxfId="15139" priority="1411" operator="lessThan">
      <formula>$C$4</formula>
    </cfRule>
  </conditionalFormatting>
  <conditionalFormatting sqref="AT60">
    <cfRule type="cellIs" dxfId="15138" priority="1412" operator="lessThan">
      <formula>$C$4</formula>
    </cfRule>
  </conditionalFormatting>
  <conditionalFormatting sqref="AU11">
    <cfRule type="cellIs" dxfId="15137" priority="1413" operator="lessThan">
      <formula>$C$4</formula>
    </cfRule>
  </conditionalFormatting>
  <conditionalFormatting sqref="AU12">
    <cfRule type="cellIs" dxfId="15136" priority="1414" operator="lessThan">
      <formula>$C$4</formula>
    </cfRule>
  </conditionalFormatting>
  <conditionalFormatting sqref="AU13">
    <cfRule type="cellIs" dxfId="15135" priority="1415" operator="lessThan">
      <formula>$C$4</formula>
    </cfRule>
  </conditionalFormatting>
  <conditionalFormatting sqref="AU14">
    <cfRule type="cellIs" dxfId="15134" priority="1416" operator="lessThan">
      <formula>$C$4</formula>
    </cfRule>
  </conditionalFormatting>
  <conditionalFormatting sqref="AU15">
    <cfRule type="cellIs" dxfId="15133" priority="1417" operator="lessThan">
      <formula>$C$4</formula>
    </cfRule>
  </conditionalFormatting>
  <conditionalFormatting sqref="AU16">
    <cfRule type="cellIs" dxfId="15132" priority="1418" operator="lessThan">
      <formula>$C$4</formula>
    </cfRule>
  </conditionalFormatting>
  <conditionalFormatting sqref="AU17">
    <cfRule type="cellIs" dxfId="15131" priority="1419" operator="lessThan">
      <formula>$C$4</formula>
    </cfRule>
  </conditionalFormatting>
  <conditionalFormatting sqref="AU18">
    <cfRule type="cellIs" dxfId="15130" priority="1420" operator="lessThan">
      <formula>$C$4</formula>
    </cfRule>
  </conditionalFormatting>
  <conditionalFormatting sqref="AU19">
    <cfRule type="cellIs" dxfId="15129" priority="1421" operator="lessThan">
      <formula>$C$4</formula>
    </cfRule>
  </conditionalFormatting>
  <conditionalFormatting sqref="AU20">
    <cfRule type="cellIs" dxfId="15128" priority="1422" operator="lessThan">
      <formula>$C$4</formula>
    </cfRule>
  </conditionalFormatting>
  <conditionalFormatting sqref="AU21">
    <cfRule type="cellIs" dxfId="15127" priority="1423" operator="lessThan">
      <formula>$C$4</formula>
    </cfRule>
  </conditionalFormatting>
  <conditionalFormatting sqref="AU22">
    <cfRule type="cellIs" dxfId="15126" priority="1424" operator="lessThan">
      <formula>$C$4</formula>
    </cfRule>
  </conditionalFormatting>
  <conditionalFormatting sqref="AU23">
    <cfRule type="cellIs" dxfId="15125" priority="1425" operator="lessThan">
      <formula>$C$4</formula>
    </cfRule>
  </conditionalFormatting>
  <conditionalFormatting sqref="AU24">
    <cfRule type="cellIs" dxfId="15124" priority="1426" operator="lessThan">
      <formula>$C$4</formula>
    </cfRule>
  </conditionalFormatting>
  <conditionalFormatting sqref="AU25">
    <cfRule type="cellIs" dxfId="15123" priority="1427" operator="lessThan">
      <formula>$C$4</formula>
    </cfRule>
  </conditionalFormatting>
  <conditionalFormatting sqref="AU26">
    <cfRule type="cellIs" dxfId="15122" priority="1428" operator="lessThan">
      <formula>$C$4</formula>
    </cfRule>
  </conditionalFormatting>
  <conditionalFormatting sqref="AU27">
    <cfRule type="cellIs" dxfId="15121" priority="1429" operator="lessThan">
      <formula>$C$4</formula>
    </cfRule>
  </conditionalFormatting>
  <conditionalFormatting sqref="AU28">
    <cfRule type="cellIs" dxfId="15120" priority="1430" operator="lessThan">
      <formula>$C$4</formula>
    </cfRule>
  </conditionalFormatting>
  <conditionalFormatting sqref="AU29">
    <cfRule type="cellIs" dxfId="15119" priority="1431" operator="lessThan">
      <formula>$C$4</formula>
    </cfRule>
  </conditionalFormatting>
  <conditionalFormatting sqref="AU30">
    <cfRule type="cellIs" dxfId="15118" priority="1432" operator="lessThan">
      <formula>$C$4</formula>
    </cfRule>
  </conditionalFormatting>
  <conditionalFormatting sqref="AU31">
    <cfRule type="cellIs" dxfId="15117" priority="1433" operator="lessThan">
      <formula>$C$4</formula>
    </cfRule>
  </conditionalFormatting>
  <conditionalFormatting sqref="AU32">
    <cfRule type="cellIs" dxfId="15116" priority="1434" operator="lessThan">
      <formula>$C$4</formula>
    </cfRule>
  </conditionalFormatting>
  <conditionalFormatting sqref="AU33">
    <cfRule type="cellIs" dxfId="15115" priority="1435" operator="lessThan">
      <formula>$C$4</formula>
    </cfRule>
  </conditionalFormatting>
  <conditionalFormatting sqref="AU34">
    <cfRule type="cellIs" dxfId="15114" priority="1436" operator="lessThan">
      <formula>$C$4</formula>
    </cfRule>
  </conditionalFormatting>
  <conditionalFormatting sqref="AU35">
    <cfRule type="cellIs" dxfId="15113" priority="1437" operator="lessThan">
      <formula>$C$4</formula>
    </cfRule>
  </conditionalFormatting>
  <conditionalFormatting sqref="AU36">
    <cfRule type="cellIs" dxfId="15112" priority="1438" operator="lessThan">
      <formula>$C$4</formula>
    </cfRule>
  </conditionalFormatting>
  <conditionalFormatting sqref="AU37">
    <cfRule type="cellIs" dxfId="15111" priority="1439" operator="lessThan">
      <formula>$C$4</formula>
    </cfRule>
  </conditionalFormatting>
  <conditionalFormatting sqref="AU38">
    <cfRule type="cellIs" dxfId="15110" priority="1440" operator="lessThan">
      <formula>$C$4</formula>
    </cfRule>
  </conditionalFormatting>
  <conditionalFormatting sqref="AU39">
    <cfRule type="cellIs" dxfId="15109" priority="1441" operator="lessThan">
      <formula>$C$4</formula>
    </cfRule>
  </conditionalFormatting>
  <conditionalFormatting sqref="AU40">
    <cfRule type="cellIs" dxfId="15108" priority="1442" operator="lessThan">
      <formula>$C$4</formula>
    </cfRule>
  </conditionalFormatting>
  <conditionalFormatting sqref="AU41">
    <cfRule type="cellIs" dxfId="15107" priority="1443" operator="lessThan">
      <formula>$C$4</formula>
    </cfRule>
  </conditionalFormatting>
  <conditionalFormatting sqref="AU42">
    <cfRule type="cellIs" dxfId="15106" priority="1444" operator="lessThan">
      <formula>$C$4</formula>
    </cfRule>
  </conditionalFormatting>
  <conditionalFormatting sqref="AU43">
    <cfRule type="cellIs" dxfId="15105" priority="1445" operator="lessThan">
      <formula>$C$4</formula>
    </cfRule>
  </conditionalFormatting>
  <conditionalFormatting sqref="AU44">
    <cfRule type="cellIs" dxfId="15104" priority="1446" operator="lessThan">
      <formula>$C$4</formula>
    </cfRule>
  </conditionalFormatting>
  <conditionalFormatting sqref="AU45">
    <cfRule type="cellIs" dxfId="15103" priority="1447" operator="lessThan">
      <formula>$C$4</formula>
    </cfRule>
  </conditionalFormatting>
  <conditionalFormatting sqref="AU46">
    <cfRule type="cellIs" dxfId="15102" priority="1448" operator="lessThan">
      <formula>$C$4</formula>
    </cfRule>
  </conditionalFormatting>
  <conditionalFormatting sqref="AU47">
    <cfRule type="cellIs" dxfId="15101" priority="1449" operator="lessThan">
      <formula>$C$4</formula>
    </cfRule>
  </conditionalFormatting>
  <conditionalFormatting sqref="AU48">
    <cfRule type="cellIs" dxfId="15100" priority="1450" operator="lessThan">
      <formula>$C$4</formula>
    </cfRule>
  </conditionalFormatting>
  <conditionalFormatting sqref="AU49">
    <cfRule type="cellIs" dxfId="15099" priority="1451" operator="lessThan">
      <formula>$C$4</formula>
    </cfRule>
  </conditionalFormatting>
  <conditionalFormatting sqref="AU50">
    <cfRule type="cellIs" dxfId="15098" priority="1452" operator="lessThan">
      <formula>$C$4</formula>
    </cfRule>
  </conditionalFormatting>
  <conditionalFormatting sqref="AU51">
    <cfRule type="cellIs" dxfId="15097" priority="1453" operator="lessThan">
      <formula>$C$4</formula>
    </cfRule>
  </conditionalFormatting>
  <conditionalFormatting sqref="AU52">
    <cfRule type="cellIs" dxfId="15096" priority="1454" operator="lessThan">
      <formula>$C$4</formula>
    </cfRule>
  </conditionalFormatting>
  <conditionalFormatting sqref="AU53">
    <cfRule type="cellIs" dxfId="15095" priority="1455" operator="lessThan">
      <formula>$C$4</formula>
    </cfRule>
  </conditionalFormatting>
  <conditionalFormatting sqref="AU54">
    <cfRule type="cellIs" dxfId="15094" priority="1456" operator="lessThan">
      <formula>$C$4</formula>
    </cfRule>
  </conditionalFormatting>
  <conditionalFormatting sqref="AU55">
    <cfRule type="cellIs" dxfId="15093" priority="1457" operator="lessThan">
      <formula>$C$4</formula>
    </cfRule>
  </conditionalFormatting>
  <conditionalFormatting sqref="AU56">
    <cfRule type="cellIs" dxfId="15092" priority="1458" operator="lessThan">
      <formula>$C$4</formula>
    </cfRule>
  </conditionalFormatting>
  <conditionalFormatting sqref="AU57">
    <cfRule type="cellIs" dxfId="15091" priority="1459" operator="lessThan">
      <formula>$C$4</formula>
    </cfRule>
  </conditionalFormatting>
  <conditionalFormatting sqref="AU58">
    <cfRule type="cellIs" dxfId="15090" priority="1460" operator="lessThan">
      <formula>$C$4</formula>
    </cfRule>
  </conditionalFormatting>
  <conditionalFormatting sqref="AU59">
    <cfRule type="cellIs" dxfId="15089" priority="1461" operator="lessThan">
      <formula>$C$4</formula>
    </cfRule>
  </conditionalFormatting>
  <conditionalFormatting sqref="AU60">
    <cfRule type="cellIs" dxfId="15088" priority="1462" operator="lessThan">
      <formula>$C$4</formula>
    </cfRule>
  </conditionalFormatting>
  <conditionalFormatting sqref="AV11">
    <cfRule type="cellIs" dxfId="15087" priority="1463" operator="lessThan">
      <formula>$C$4</formula>
    </cfRule>
  </conditionalFormatting>
  <conditionalFormatting sqref="AV12">
    <cfRule type="cellIs" dxfId="15086" priority="1464" operator="lessThan">
      <formula>$C$4</formula>
    </cfRule>
  </conditionalFormatting>
  <conditionalFormatting sqref="AV13">
    <cfRule type="cellIs" dxfId="15085" priority="1465" operator="lessThan">
      <formula>$C$4</formula>
    </cfRule>
  </conditionalFormatting>
  <conditionalFormatting sqref="AV14">
    <cfRule type="cellIs" dxfId="15084" priority="1466" operator="lessThan">
      <formula>$C$4</formula>
    </cfRule>
  </conditionalFormatting>
  <conditionalFormatting sqref="AV15">
    <cfRule type="cellIs" dxfId="15083" priority="1467" operator="lessThan">
      <formula>$C$4</formula>
    </cfRule>
  </conditionalFormatting>
  <conditionalFormatting sqref="AV16">
    <cfRule type="cellIs" dxfId="15082" priority="1468" operator="lessThan">
      <formula>$C$4</formula>
    </cfRule>
  </conditionalFormatting>
  <conditionalFormatting sqref="AV17">
    <cfRule type="cellIs" dxfId="15081" priority="1469" operator="lessThan">
      <formula>$C$4</formula>
    </cfRule>
  </conditionalFormatting>
  <conditionalFormatting sqref="AV18">
    <cfRule type="cellIs" dxfId="15080" priority="1470" operator="lessThan">
      <formula>$C$4</formula>
    </cfRule>
  </conditionalFormatting>
  <conditionalFormatting sqref="AV19">
    <cfRule type="cellIs" dxfId="15079" priority="1471" operator="lessThan">
      <formula>$C$4</formula>
    </cfRule>
  </conditionalFormatting>
  <conditionalFormatting sqref="AV20">
    <cfRule type="cellIs" dxfId="15078" priority="1472" operator="lessThan">
      <formula>$C$4</formula>
    </cfRule>
  </conditionalFormatting>
  <conditionalFormatting sqref="AV21">
    <cfRule type="cellIs" dxfId="15077" priority="1473" operator="lessThan">
      <formula>$C$4</formula>
    </cfRule>
  </conditionalFormatting>
  <conditionalFormatting sqref="AV22">
    <cfRule type="cellIs" dxfId="15076" priority="1474" operator="lessThan">
      <formula>$C$4</formula>
    </cfRule>
  </conditionalFormatting>
  <conditionalFormatting sqref="AV23">
    <cfRule type="cellIs" dxfId="15075" priority="1475" operator="lessThan">
      <formula>$C$4</formula>
    </cfRule>
  </conditionalFormatting>
  <conditionalFormatting sqref="AV24">
    <cfRule type="cellIs" dxfId="15074" priority="1476" operator="lessThan">
      <formula>$C$4</formula>
    </cfRule>
  </conditionalFormatting>
  <conditionalFormatting sqref="AV25">
    <cfRule type="cellIs" dxfId="15073" priority="1477" operator="lessThan">
      <formula>$C$4</formula>
    </cfRule>
  </conditionalFormatting>
  <conditionalFormatting sqref="AV26">
    <cfRule type="cellIs" dxfId="15072" priority="1478" operator="lessThan">
      <formula>$C$4</formula>
    </cfRule>
  </conditionalFormatting>
  <conditionalFormatting sqref="AV27">
    <cfRule type="cellIs" dxfId="15071" priority="1479" operator="lessThan">
      <formula>$C$4</formula>
    </cfRule>
  </conditionalFormatting>
  <conditionalFormatting sqref="AV28">
    <cfRule type="cellIs" dxfId="15070" priority="1480" operator="lessThan">
      <formula>$C$4</formula>
    </cfRule>
  </conditionalFormatting>
  <conditionalFormatting sqref="AV29">
    <cfRule type="cellIs" dxfId="15069" priority="1481" operator="lessThan">
      <formula>$C$4</formula>
    </cfRule>
  </conditionalFormatting>
  <conditionalFormatting sqref="AV30">
    <cfRule type="cellIs" dxfId="15068" priority="1482" operator="lessThan">
      <formula>$C$4</formula>
    </cfRule>
  </conditionalFormatting>
  <conditionalFormatting sqref="AV31">
    <cfRule type="cellIs" dxfId="15067" priority="1483" operator="lessThan">
      <formula>$C$4</formula>
    </cfRule>
  </conditionalFormatting>
  <conditionalFormatting sqref="AV32">
    <cfRule type="cellIs" dxfId="15066" priority="1484" operator="lessThan">
      <formula>$C$4</formula>
    </cfRule>
  </conditionalFormatting>
  <conditionalFormatting sqref="AV33">
    <cfRule type="cellIs" dxfId="15065" priority="1485" operator="lessThan">
      <formula>$C$4</formula>
    </cfRule>
  </conditionalFormatting>
  <conditionalFormatting sqref="AV34">
    <cfRule type="cellIs" dxfId="15064" priority="1486" operator="lessThan">
      <formula>$C$4</formula>
    </cfRule>
  </conditionalFormatting>
  <conditionalFormatting sqref="AV35">
    <cfRule type="cellIs" dxfId="15063" priority="1487" operator="lessThan">
      <formula>$C$4</formula>
    </cfRule>
  </conditionalFormatting>
  <conditionalFormatting sqref="AV36">
    <cfRule type="cellIs" dxfId="15062" priority="1488" operator="lessThan">
      <formula>$C$4</formula>
    </cfRule>
  </conditionalFormatting>
  <conditionalFormatting sqref="AV37">
    <cfRule type="cellIs" dxfId="15061" priority="1489" operator="lessThan">
      <formula>$C$4</formula>
    </cfRule>
  </conditionalFormatting>
  <conditionalFormatting sqref="AV38">
    <cfRule type="cellIs" dxfId="15060" priority="1490" operator="lessThan">
      <formula>$C$4</formula>
    </cfRule>
  </conditionalFormatting>
  <conditionalFormatting sqref="AV39">
    <cfRule type="cellIs" dxfId="15059" priority="1491" operator="lessThan">
      <formula>$C$4</formula>
    </cfRule>
  </conditionalFormatting>
  <conditionalFormatting sqref="AV40">
    <cfRule type="cellIs" dxfId="15058" priority="1492" operator="lessThan">
      <formula>$C$4</formula>
    </cfRule>
  </conditionalFormatting>
  <conditionalFormatting sqref="AV41">
    <cfRule type="cellIs" dxfId="15057" priority="1493" operator="lessThan">
      <formula>$C$4</formula>
    </cfRule>
  </conditionalFormatting>
  <conditionalFormatting sqref="AV42">
    <cfRule type="cellIs" dxfId="15056" priority="1494" operator="lessThan">
      <formula>$C$4</formula>
    </cfRule>
  </conditionalFormatting>
  <conditionalFormatting sqref="AV43">
    <cfRule type="cellIs" dxfId="15055" priority="1495" operator="lessThan">
      <formula>$C$4</formula>
    </cfRule>
  </conditionalFormatting>
  <conditionalFormatting sqref="AV44">
    <cfRule type="cellIs" dxfId="15054" priority="1496" operator="lessThan">
      <formula>$C$4</formula>
    </cfRule>
  </conditionalFormatting>
  <conditionalFormatting sqref="AV45">
    <cfRule type="cellIs" dxfId="15053" priority="1497" operator="lessThan">
      <formula>$C$4</formula>
    </cfRule>
  </conditionalFormatting>
  <conditionalFormatting sqref="AV46">
    <cfRule type="cellIs" dxfId="15052" priority="1498" operator="lessThan">
      <formula>$C$4</formula>
    </cfRule>
  </conditionalFormatting>
  <conditionalFormatting sqref="AV47">
    <cfRule type="cellIs" dxfId="15051" priority="1499" operator="lessThan">
      <formula>$C$4</formula>
    </cfRule>
  </conditionalFormatting>
  <conditionalFormatting sqref="AV48">
    <cfRule type="cellIs" dxfId="15050" priority="1500" operator="lessThan">
      <formula>$C$4</formula>
    </cfRule>
  </conditionalFormatting>
  <conditionalFormatting sqref="AV49">
    <cfRule type="cellIs" dxfId="15049" priority="1501" operator="lessThan">
      <formula>$C$4</formula>
    </cfRule>
  </conditionalFormatting>
  <conditionalFormatting sqref="AV50">
    <cfRule type="cellIs" dxfId="15048" priority="1502" operator="lessThan">
      <formula>$C$4</formula>
    </cfRule>
  </conditionalFormatting>
  <conditionalFormatting sqref="AV51">
    <cfRule type="cellIs" dxfId="15047" priority="1503" operator="lessThan">
      <formula>$C$4</formula>
    </cfRule>
  </conditionalFormatting>
  <conditionalFormatting sqref="AV52">
    <cfRule type="cellIs" dxfId="15046" priority="1504" operator="lessThan">
      <formula>$C$4</formula>
    </cfRule>
  </conditionalFormatting>
  <conditionalFormatting sqref="AV53">
    <cfRule type="cellIs" dxfId="15045" priority="1505" operator="lessThan">
      <formula>$C$4</formula>
    </cfRule>
  </conditionalFormatting>
  <conditionalFormatting sqref="AV54">
    <cfRule type="cellIs" dxfId="15044" priority="1506" operator="lessThan">
      <formula>$C$4</formula>
    </cfRule>
  </conditionalFormatting>
  <conditionalFormatting sqref="AV55">
    <cfRule type="cellIs" dxfId="15043" priority="1507" operator="lessThan">
      <formula>$C$4</formula>
    </cfRule>
  </conditionalFormatting>
  <conditionalFormatting sqref="AV56">
    <cfRule type="cellIs" dxfId="15042" priority="1508" operator="lessThan">
      <formula>$C$4</formula>
    </cfRule>
  </conditionalFormatting>
  <conditionalFormatting sqref="AV57">
    <cfRule type="cellIs" dxfId="15041" priority="1509" operator="lessThan">
      <formula>$C$4</formula>
    </cfRule>
  </conditionalFormatting>
  <conditionalFormatting sqref="AV58">
    <cfRule type="cellIs" dxfId="15040" priority="1510" operator="lessThan">
      <formula>$C$4</formula>
    </cfRule>
  </conditionalFormatting>
  <conditionalFormatting sqref="AV59">
    <cfRule type="cellIs" dxfId="15039" priority="1511" operator="lessThan">
      <formula>$C$4</formula>
    </cfRule>
  </conditionalFormatting>
  <conditionalFormatting sqref="AV60">
    <cfRule type="cellIs" dxfId="15038" priority="1512" operator="lessThan">
      <formula>$C$4</formula>
    </cfRule>
  </conditionalFormatting>
  <conditionalFormatting sqref="AW11">
    <cfRule type="cellIs" dxfId="15037" priority="1513" operator="lessThan">
      <formula>$C$4</formula>
    </cfRule>
  </conditionalFormatting>
  <conditionalFormatting sqref="AW12">
    <cfRule type="cellIs" dxfId="15036" priority="1514" operator="lessThan">
      <formula>$C$4</formula>
    </cfRule>
  </conditionalFormatting>
  <conditionalFormatting sqref="AW13">
    <cfRule type="cellIs" dxfId="15035" priority="1515" operator="lessThan">
      <formula>$C$4</formula>
    </cfRule>
  </conditionalFormatting>
  <conditionalFormatting sqref="AW14">
    <cfRule type="cellIs" dxfId="15034" priority="1516" operator="lessThan">
      <formula>$C$4</formula>
    </cfRule>
  </conditionalFormatting>
  <conditionalFormatting sqref="AW15">
    <cfRule type="cellIs" dxfId="15033" priority="1517" operator="lessThan">
      <formula>$C$4</formula>
    </cfRule>
  </conditionalFormatting>
  <conditionalFormatting sqref="AW16">
    <cfRule type="cellIs" dxfId="15032" priority="1518" operator="lessThan">
      <formula>$C$4</formula>
    </cfRule>
  </conditionalFormatting>
  <conditionalFormatting sqref="AW17">
    <cfRule type="cellIs" dxfId="15031" priority="1519" operator="lessThan">
      <formula>$C$4</formula>
    </cfRule>
  </conditionalFormatting>
  <conditionalFormatting sqref="AW18">
    <cfRule type="cellIs" dxfId="15030" priority="1520" operator="lessThan">
      <formula>$C$4</formula>
    </cfRule>
  </conditionalFormatting>
  <conditionalFormatting sqref="AW19">
    <cfRule type="cellIs" dxfId="15029" priority="1521" operator="lessThan">
      <formula>$C$4</formula>
    </cfRule>
  </conditionalFormatting>
  <conditionalFormatting sqref="AW20">
    <cfRule type="cellIs" dxfId="15028" priority="1522" operator="lessThan">
      <formula>$C$4</formula>
    </cfRule>
  </conditionalFormatting>
  <conditionalFormatting sqref="AW21">
    <cfRule type="cellIs" dxfId="15027" priority="1523" operator="lessThan">
      <formula>$C$4</formula>
    </cfRule>
  </conditionalFormatting>
  <conditionalFormatting sqref="AW22">
    <cfRule type="cellIs" dxfId="15026" priority="1524" operator="lessThan">
      <formula>$C$4</formula>
    </cfRule>
  </conditionalFormatting>
  <conditionalFormatting sqref="AW23">
    <cfRule type="cellIs" dxfId="15025" priority="1525" operator="lessThan">
      <formula>$C$4</formula>
    </cfRule>
  </conditionalFormatting>
  <conditionalFormatting sqref="AW24">
    <cfRule type="cellIs" dxfId="15024" priority="1526" operator="lessThan">
      <formula>$C$4</formula>
    </cfRule>
  </conditionalFormatting>
  <conditionalFormatting sqref="AW25">
    <cfRule type="cellIs" dxfId="15023" priority="1527" operator="lessThan">
      <formula>$C$4</formula>
    </cfRule>
  </conditionalFormatting>
  <conditionalFormatting sqref="AW26">
    <cfRule type="cellIs" dxfId="15022" priority="1528" operator="lessThan">
      <formula>$C$4</formula>
    </cfRule>
  </conditionalFormatting>
  <conditionalFormatting sqref="AW27">
    <cfRule type="cellIs" dxfId="15021" priority="1529" operator="lessThan">
      <formula>$C$4</formula>
    </cfRule>
  </conditionalFormatting>
  <conditionalFormatting sqref="AW28">
    <cfRule type="cellIs" dxfId="15020" priority="1530" operator="lessThan">
      <formula>$C$4</formula>
    </cfRule>
  </conditionalFormatting>
  <conditionalFormatting sqref="AW29">
    <cfRule type="cellIs" dxfId="15019" priority="1531" operator="lessThan">
      <formula>$C$4</formula>
    </cfRule>
  </conditionalFormatting>
  <conditionalFormatting sqref="AW30">
    <cfRule type="cellIs" dxfId="15018" priority="1532" operator="lessThan">
      <formula>$C$4</formula>
    </cfRule>
  </conditionalFormatting>
  <conditionalFormatting sqref="AW31">
    <cfRule type="cellIs" dxfId="15017" priority="1533" operator="lessThan">
      <formula>$C$4</formula>
    </cfRule>
  </conditionalFormatting>
  <conditionalFormatting sqref="AW32">
    <cfRule type="cellIs" dxfId="15016" priority="1534" operator="lessThan">
      <formula>$C$4</formula>
    </cfRule>
  </conditionalFormatting>
  <conditionalFormatting sqref="AW33">
    <cfRule type="cellIs" dxfId="15015" priority="1535" operator="lessThan">
      <formula>$C$4</formula>
    </cfRule>
  </conditionalFormatting>
  <conditionalFormatting sqref="AW34">
    <cfRule type="cellIs" dxfId="15014" priority="1536" operator="lessThan">
      <formula>$C$4</formula>
    </cfRule>
  </conditionalFormatting>
  <conditionalFormatting sqref="AW35">
    <cfRule type="cellIs" dxfId="15013" priority="1537" operator="lessThan">
      <formula>$C$4</formula>
    </cfRule>
  </conditionalFormatting>
  <conditionalFormatting sqref="AW36">
    <cfRule type="cellIs" dxfId="15012" priority="1538" operator="lessThan">
      <formula>$C$4</formula>
    </cfRule>
  </conditionalFormatting>
  <conditionalFormatting sqref="AW37">
    <cfRule type="cellIs" dxfId="15011" priority="1539" operator="lessThan">
      <formula>$C$4</formula>
    </cfRule>
  </conditionalFormatting>
  <conditionalFormatting sqref="AW38">
    <cfRule type="cellIs" dxfId="15010" priority="1540" operator="lessThan">
      <formula>$C$4</formula>
    </cfRule>
  </conditionalFormatting>
  <conditionalFormatting sqref="AW39">
    <cfRule type="cellIs" dxfId="15009" priority="1541" operator="lessThan">
      <formula>$C$4</formula>
    </cfRule>
  </conditionalFormatting>
  <conditionalFormatting sqref="AW40">
    <cfRule type="cellIs" dxfId="15008" priority="1542" operator="lessThan">
      <formula>$C$4</formula>
    </cfRule>
  </conditionalFormatting>
  <conditionalFormatting sqref="AW41">
    <cfRule type="cellIs" dxfId="15007" priority="1543" operator="lessThan">
      <formula>$C$4</formula>
    </cfRule>
  </conditionalFormatting>
  <conditionalFormatting sqref="AW42">
    <cfRule type="cellIs" dxfId="15006" priority="1544" operator="lessThan">
      <formula>$C$4</formula>
    </cfRule>
  </conditionalFormatting>
  <conditionalFormatting sqref="AW43">
    <cfRule type="cellIs" dxfId="15005" priority="1545" operator="lessThan">
      <formula>$C$4</formula>
    </cfRule>
  </conditionalFormatting>
  <conditionalFormatting sqref="AW44">
    <cfRule type="cellIs" dxfId="15004" priority="1546" operator="lessThan">
      <formula>$C$4</formula>
    </cfRule>
  </conditionalFormatting>
  <conditionalFormatting sqref="AW45">
    <cfRule type="cellIs" dxfId="15003" priority="1547" operator="lessThan">
      <formula>$C$4</formula>
    </cfRule>
  </conditionalFormatting>
  <conditionalFormatting sqref="AW46">
    <cfRule type="cellIs" dxfId="15002" priority="1548" operator="lessThan">
      <formula>$C$4</formula>
    </cfRule>
  </conditionalFormatting>
  <conditionalFormatting sqref="AW47">
    <cfRule type="cellIs" dxfId="15001" priority="1549" operator="lessThan">
      <formula>$C$4</formula>
    </cfRule>
  </conditionalFormatting>
  <conditionalFormatting sqref="AW48">
    <cfRule type="cellIs" dxfId="15000" priority="1550" operator="lessThan">
      <formula>$C$4</formula>
    </cfRule>
  </conditionalFormatting>
  <conditionalFormatting sqref="AW49">
    <cfRule type="cellIs" dxfId="14999" priority="1551" operator="lessThan">
      <formula>$C$4</formula>
    </cfRule>
  </conditionalFormatting>
  <conditionalFormatting sqref="AW50">
    <cfRule type="cellIs" dxfId="14998" priority="1552" operator="lessThan">
      <formula>$C$4</formula>
    </cfRule>
  </conditionalFormatting>
  <conditionalFormatting sqref="AW51">
    <cfRule type="cellIs" dxfId="14997" priority="1553" operator="lessThan">
      <formula>$C$4</formula>
    </cfRule>
  </conditionalFormatting>
  <conditionalFormatting sqref="AW52">
    <cfRule type="cellIs" dxfId="14996" priority="1554" operator="lessThan">
      <formula>$C$4</formula>
    </cfRule>
  </conditionalFormatting>
  <conditionalFormatting sqref="AW53">
    <cfRule type="cellIs" dxfId="14995" priority="1555" operator="lessThan">
      <formula>$C$4</formula>
    </cfRule>
  </conditionalFormatting>
  <conditionalFormatting sqref="AW54">
    <cfRule type="cellIs" dxfId="14994" priority="1556" operator="lessThan">
      <formula>$C$4</formula>
    </cfRule>
  </conditionalFormatting>
  <conditionalFormatting sqref="AW55">
    <cfRule type="cellIs" dxfId="14993" priority="1557" operator="lessThan">
      <formula>$C$4</formula>
    </cfRule>
  </conditionalFormatting>
  <conditionalFormatting sqref="AW56">
    <cfRule type="cellIs" dxfId="14992" priority="1558" operator="lessThan">
      <formula>$C$4</formula>
    </cfRule>
  </conditionalFormatting>
  <conditionalFormatting sqref="AW57">
    <cfRule type="cellIs" dxfId="14991" priority="1559" operator="lessThan">
      <formula>$C$4</formula>
    </cfRule>
  </conditionalFormatting>
  <conditionalFormatting sqref="AW58">
    <cfRule type="cellIs" dxfId="14990" priority="1560" operator="lessThan">
      <formula>$C$4</formula>
    </cfRule>
  </conditionalFormatting>
  <conditionalFormatting sqref="AW59">
    <cfRule type="cellIs" dxfId="14989" priority="1561" operator="lessThan">
      <formula>$C$4</formula>
    </cfRule>
  </conditionalFormatting>
  <conditionalFormatting sqref="AW60">
    <cfRule type="cellIs" dxfId="14988" priority="1562" operator="lessThan">
      <formula>$C$4</formula>
    </cfRule>
  </conditionalFormatting>
  <conditionalFormatting sqref="BR11">
    <cfRule type="cellIs" dxfId="14987" priority="1563" operator="lessThan">
      <formula>$C$4</formula>
    </cfRule>
  </conditionalFormatting>
  <conditionalFormatting sqref="BR12">
    <cfRule type="cellIs" dxfId="14986" priority="1564" operator="lessThan">
      <formula>$C$4</formula>
    </cfRule>
  </conditionalFormatting>
  <conditionalFormatting sqref="BR13">
    <cfRule type="cellIs" dxfId="14985" priority="1565" operator="lessThan">
      <formula>$C$4</formula>
    </cfRule>
  </conditionalFormatting>
  <conditionalFormatting sqref="BR14">
    <cfRule type="cellIs" dxfId="14984" priority="1566" operator="lessThan">
      <formula>$C$4</formula>
    </cfRule>
  </conditionalFormatting>
  <conditionalFormatting sqref="BR15">
    <cfRule type="cellIs" dxfId="14983" priority="1567" operator="lessThan">
      <formula>$C$4</formula>
    </cfRule>
  </conditionalFormatting>
  <conditionalFormatting sqref="BR16">
    <cfRule type="cellIs" dxfId="14982" priority="1568" operator="lessThan">
      <formula>$C$4</formula>
    </cfRule>
  </conditionalFormatting>
  <conditionalFormatting sqref="BR17">
    <cfRule type="cellIs" dxfId="14981" priority="1569" operator="lessThan">
      <formula>$C$4</formula>
    </cfRule>
  </conditionalFormatting>
  <conditionalFormatting sqref="BR18">
    <cfRule type="cellIs" dxfId="14980" priority="1570" operator="lessThan">
      <formula>$C$4</formula>
    </cfRule>
  </conditionalFormatting>
  <conditionalFormatting sqref="BR19">
    <cfRule type="cellIs" dxfId="14979" priority="1571" operator="lessThan">
      <formula>$C$4</formula>
    </cfRule>
  </conditionalFormatting>
  <conditionalFormatting sqref="BR20">
    <cfRule type="cellIs" dxfId="14978" priority="1572" operator="lessThan">
      <formula>$C$4</formula>
    </cfRule>
  </conditionalFormatting>
  <conditionalFormatting sqref="BR21">
    <cfRule type="cellIs" dxfId="14977" priority="1573" operator="lessThan">
      <formula>$C$4</formula>
    </cfRule>
  </conditionalFormatting>
  <conditionalFormatting sqref="BR22">
    <cfRule type="cellIs" dxfId="14976" priority="1574" operator="lessThan">
      <formula>$C$4</formula>
    </cfRule>
  </conditionalFormatting>
  <conditionalFormatting sqref="BR23">
    <cfRule type="cellIs" dxfId="14975" priority="1575" operator="lessThan">
      <formula>$C$4</formula>
    </cfRule>
  </conditionalFormatting>
  <conditionalFormatting sqref="BR24">
    <cfRule type="cellIs" dxfId="14974" priority="1576" operator="lessThan">
      <formula>$C$4</formula>
    </cfRule>
  </conditionalFormatting>
  <conditionalFormatting sqref="BR25">
    <cfRule type="cellIs" dxfId="14973" priority="1577" operator="lessThan">
      <formula>$C$4</formula>
    </cfRule>
  </conditionalFormatting>
  <conditionalFormatting sqref="BR26">
    <cfRule type="cellIs" dxfId="14972" priority="1578" operator="lessThan">
      <formula>$C$4</formula>
    </cfRule>
  </conditionalFormatting>
  <conditionalFormatting sqref="BR27">
    <cfRule type="cellIs" dxfId="14971" priority="1579" operator="lessThan">
      <formula>$C$4</formula>
    </cfRule>
  </conditionalFormatting>
  <conditionalFormatting sqref="BR28">
    <cfRule type="cellIs" dxfId="14970" priority="1580" operator="lessThan">
      <formula>$C$4</formula>
    </cfRule>
  </conditionalFormatting>
  <conditionalFormatting sqref="BR29">
    <cfRule type="cellIs" dxfId="14969" priority="1581" operator="lessThan">
      <formula>$C$4</formula>
    </cfRule>
  </conditionalFormatting>
  <conditionalFormatting sqref="BR30">
    <cfRule type="cellIs" dxfId="14968" priority="1582" operator="lessThan">
      <formula>$C$4</formula>
    </cfRule>
  </conditionalFormatting>
  <conditionalFormatting sqref="BR31">
    <cfRule type="cellIs" dxfId="14967" priority="1583" operator="lessThan">
      <formula>$C$4</formula>
    </cfRule>
  </conditionalFormatting>
  <conditionalFormatting sqref="BR32">
    <cfRule type="cellIs" dxfId="14966" priority="1584" operator="lessThan">
      <formula>$C$4</formula>
    </cfRule>
  </conditionalFormatting>
  <conditionalFormatting sqref="BR33">
    <cfRule type="cellIs" dxfId="14965" priority="1585" operator="lessThan">
      <formula>$C$4</formula>
    </cfRule>
  </conditionalFormatting>
  <conditionalFormatting sqref="BR34">
    <cfRule type="cellIs" dxfId="14964" priority="1586" operator="lessThan">
      <formula>$C$4</formula>
    </cfRule>
  </conditionalFormatting>
  <conditionalFormatting sqref="BR35">
    <cfRule type="cellIs" dxfId="14963" priority="1587" operator="lessThan">
      <formula>$C$4</formula>
    </cfRule>
  </conditionalFormatting>
  <conditionalFormatting sqref="BR36">
    <cfRule type="cellIs" dxfId="14962" priority="1588" operator="lessThan">
      <formula>$C$4</formula>
    </cfRule>
  </conditionalFormatting>
  <conditionalFormatting sqref="BR37">
    <cfRule type="cellIs" dxfId="14961" priority="1589" operator="lessThan">
      <formula>$C$4</formula>
    </cfRule>
  </conditionalFormatting>
  <conditionalFormatting sqref="BR38">
    <cfRule type="cellIs" dxfId="14960" priority="1590" operator="lessThan">
      <formula>$C$4</formula>
    </cfRule>
  </conditionalFormatting>
  <conditionalFormatting sqref="BR39">
    <cfRule type="cellIs" dxfId="14959" priority="1591" operator="lessThan">
      <formula>$C$4</formula>
    </cfRule>
  </conditionalFormatting>
  <conditionalFormatting sqref="BR40">
    <cfRule type="cellIs" dxfId="14958" priority="1592" operator="lessThan">
      <formula>$C$4</formula>
    </cfRule>
  </conditionalFormatting>
  <conditionalFormatting sqref="BR41">
    <cfRule type="cellIs" dxfId="14957" priority="1593" operator="lessThan">
      <formula>$C$4</formula>
    </cfRule>
  </conditionalFormatting>
  <conditionalFormatting sqref="BR42">
    <cfRule type="cellIs" dxfId="14956" priority="1594" operator="lessThan">
      <formula>$C$4</formula>
    </cfRule>
  </conditionalFormatting>
  <conditionalFormatting sqref="BR43">
    <cfRule type="cellIs" dxfId="14955" priority="1595" operator="lessThan">
      <formula>$C$4</formula>
    </cfRule>
  </conditionalFormatting>
  <conditionalFormatting sqref="BR44">
    <cfRule type="cellIs" dxfId="14954" priority="1596" operator="lessThan">
      <formula>$C$4</formula>
    </cfRule>
  </conditionalFormatting>
  <conditionalFormatting sqref="BR45">
    <cfRule type="cellIs" dxfId="14953" priority="1597" operator="lessThan">
      <formula>$C$4</formula>
    </cfRule>
  </conditionalFormatting>
  <conditionalFormatting sqref="BR46">
    <cfRule type="cellIs" dxfId="14952" priority="1598" operator="lessThan">
      <formula>$C$4</formula>
    </cfRule>
  </conditionalFormatting>
  <conditionalFormatting sqref="BR47">
    <cfRule type="cellIs" dxfId="14951" priority="1599" operator="lessThan">
      <formula>$C$4</formula>
    </cfRule>
  </conditionalFormatting>
  <conditionalFormatting sqref="BR48">
    <cfRule type="cellIs" dxfId="14950" priority="1600" operator="lessThan">
      <formula>$C$4</formula>
    </cfRule>
  </conditionalFormatting>
  <conditionalFormatting sqref="BR49">
    <cfRule type="cellIs" dxfId="14949" priority="1601" operator="lessThan">
      <formula>$C$4</formula>
    </cfRule>
  </conditionalFormatting>
  <conditionalFormatting sqref="BR50">
    <cfRule type="cellIs" dxfId="14948" priority="1602" operator="lessThan">
      <formula>$C$4</formula>
    </cfRule>
  </conditionalFormatting>
  <conditionalFormatting sqref="BR51">
    <cfRule type="cellIs" dxfId="14947" priority="1603" operator="lessThan">
      <formula>$C$4</formula>
    </cfRule>
  </conditionalFormatting>
  <conditionalFormatting sqref="BR52">
    <cfRule type="cellIs" dxfId="14946" priority="1604" operator="lessThan">
      <formula>$C$4</formula>
    </cfRule>
  </conditionalFormatting>
  <conditionalFormatting sqref="BR53">
    <cfRule type="cellIs" dxfId="14945" priority="1605" operator="lessThan">
      <formula>$C$4</formula>
    </cfRule>
  </conditionalFormatting>
  <conditionalFormatting sqref="BR54">
    <cfRule type="cellIs" dxfId="14944" priority="1606" operator="lessThan">
      <formula>$C$4</formula>
    </cfRule>
  </conditionalFormatting>
  <conditionalFormatting sqref="BR55">
    <cfRule type="cellIs" dxfId="14943" priority="1607" operator="lessThan">
      <formula>$C$4</formula>
    </cfRule>
  </conditionalFormatting>
  <conditionalFormatting sqref="BR56">
    <cfRule type="cellIs" dxfId="14942" priority="1608" operator="lessThan">
      <formula>$C$4</formula>
    </cfRule>
  </conditionalFormatting>
  <conditionalFormatting sqref="BR57">
    <cfRule type="cellIs" dxfId="14941" priority="1609" operator="lessThan">
      <formula>$C$4</formula>
    </cfRule>
  </conditionalFormatting>
  <conditionalFormatting sqref="BR58">
    <cfRule type="cellIs" dxfId="14940" priority="1610" operator="lessThan">
      <formula>$C$4</formula>
    </cfRule>
  </conditionalFormatting>
  <conditionalFormatting sqref="BR59">
    <cfRule type="cellIs" dxfId="14939" priority="1611" operator="lessThan">
      <formula>$C$4</formula>
    </cfRule>
  </conditionalFormatting>
  <conditionalFormatting sqref="BR60">
    <cfRule type="cellIs" dxfId="14938" priority="1612" operator="lessThan">
      <formula>$C$4</formula>
    </cfRule>
  </conditionalFormatting>
  <conditionalFormatting sqref="BS11">
    <cfRule type="cellIs" dxfId="14937" priority="1613" operator="lessThan">
      <formula>$C$4</formula>
    </cfRule>
  </conditionalFormatting>
  <conditionalFormatting sqref="BS12">
    <cfRule type="cellIs" dxfId="14936" priority="1614" operator="lessThan">
      <formula>$C$4</formula>
    </cfRule>
  </conditionalFormatting>
  <conditionalFormatting sqref="BS13">
    <cfRule type="cellIs" dxfId="14935" priority="1615" operator="lessThan">
      <formula>$C$4</formula>
    </cfRule>
  </conditionalFormatting>
  <conditionalFormatting sqref="BS14">
    <cfRule type="cellIs" dxfId="14934" priority="1616" operator="lessThan">
      <formula>$C$4</formula>
    </cfRule>
  </conditionalFormatting>
  <conditionalFormatting sqref="BS15">
    <cfRule type="cellIs" dxfId="14933" priority="1617" operator="lessThan">
      <formula>$C$4</formula>
    </cfRule>
  </conditionalFormatting>
  <conditionalFormatting sqref="BS16">
    <cfRule type="cellIs" dxfId="14932" priority="1618" operator="lessThan">
      <formula>$C$4</formula>
    </cfRule>
  </conditionalFormatting>
  <conditionalFormatting sqref="BS17">
    <cfRule type="cellIs" dxfId="14931" priority="1619" operator="lessThan">
      <formula>$C$4</formula>
    </cfRule>
  </conditionalFormatting>
  <conditionalFormatting sqref="BS18">
    <cfRule type="cellIs" dxfId="14930" priority="1620" operator="lessThan">
      <formula>$C$4</formula>
    </cfRule>
  </conditionalFormatting>
  <conditionalFormatting sqref="BS19">
    <cfRule type="cellIs" dxfId="14929" priority="1621" operator="lessThan">
      <formula>$C$4</formula>
    </cfRule>
  </conditionalFormatting>
  <conditionalFormatting sqref="BS20">
    <cfRule type="cellIs" dxfId="14928" priority="1622" operator="lessThan">
      <formula>$C$4</formula>
    </cfRule>
  </conditionalFormatting>
  <conditionalFormatting sqref="BS21">
    <cfRule type="cellIs" dxfId="14927" priority="1623" operator="lessThan">
      <formula>$C$4</formula>
    </cfRule>
  </conditionalFormatting>
  <conditionalFormatting sqref="BS22">
    <cfRule type="cellIs" dxfId="14926" priority="1624" operator="lessThan">
      <formula>$C$4</formula>
    </cfRule>
  </conditionalFormatting>
  <conditionalFormatting sqref="BS23">
    <cfRule type="cellIs" dxfId="14925" priority="1625" operator="lessThan">
      <formula>$C$4</formula>
    </cfRule>
  </conditionalFormatting>
  <conditionalFormatting sqref="BS24">
    <cfRule type="cellIs" dxfId="14924" priority="1626" operator="lessThan">
      <formula>$C$4</formula>
    </cfRule>
  </conditionalFormatting>
  <conditionalFormatting sqref="BS25">
    <cfRule type="cellIs" dxfId="14923" priority="1627" operator="lessThan">
      <formula>$C$4</formula>
    </cfRule>
  </conditionalFormatting>
  <conditionalFormatting sqref="BS26">
    <cfRule type="cellIs" dxfId="14922" priority="1628" operator="lessThan">
      <formula>$C$4</formula>
    </cfRule>
  </conditionalFormatting>
  <conditionalFormatting sqref="BS27">
    <cfRule type="cellIs" dxfId="14921" priority="1629" operator="lessThan">
      <formula>$C$4</formula>
    </cfRule>
  </conditionalFormatting>
  <conditionalFormatting sqref="BS28">
    <cfRule type="cellIs" dxfId="14920" priority="1630" operator="lessThan">
      <formula>$C$4</formula>
    </cfRule>
  </conditionalFormatting>
  <conditionalFormatting sqref="BS29">
    <cfRule type="cellIs" dxfId="14919" priority="1631" operator="lessThan">
      <formula>$C$4</formula>
    </cfRule>
  </conditionalFormatting>
  <conditionalFormatting sqref="BS30">
    <cfRule type="cellIs" dxfId="14918" priority="1632" operator="lessThan">
      <formula>$C$4</formula>
    </cfRule>
  </conditionalFormatting>
  <conditionalFormatting sqref="BS31">
    <cfRule type="cellIs" dxfId="14917" priority="1633" operator="lessThan">
      <formula>$C$4</formula>
    </cfRule>
  </conditionalFormatting>
  <conditionalFormatting sqref="BS32">
    <cfRule type="cellIs" dxfId="14916" priority="1634" operator="lessThan">
      <formula>$C$4</formula>
    </cfRule>
  </conditionalFormatting>
  <conditionalFormatting sqref="BS33">
    <cfRule type="cellIs" dxfId="14915" priority="1635" operator="lessThan">
      <formula>$C$4</formula>
    </cfRule>
  </conditionalFormatting>
  <conditionalFormatting sqref="BS34">
    <cfRule type="cellIs" dxfId="14914" priority="1636" operator="lessThan">
      <formula>$C$4</formula>
    </cfRule>
  </conditionalFormatting>
  <conditionalFormatting sqref="BS35">
    <cfRule type="cellIs" dxfId="14913" priority="1637" operator="lessThan">
      <formula>$C$4</formula>
    </cfRule>
  </conditionalFormatting>
  <conditionalFormatting sqref="BS36">
    <cfRule type="cellIs" dxfId="14912" priority="1638" operator="lessThan">
      <formula>$C$4</formula>
    </cfRule>
  </conditionalFormatting>
  <conditionalFormatting sqref="BS37">
    <cfRule type="cellIs" dxfId="14911" priority="1639" operator="lessThan">
      <formula>$C$4</formula>
    </cfRule>
  </conditionalFormatting>
  <conditionalFormatting sqref="BS38">
    <cfRule type="cellIs" dxfId="14910" priority="1640" operator="lessThan">
      <formula>$C$4</formula>
    </cfRule>
  </conditionalFormatting>
  <conditionalFormatting sqref="BS39">
    <cfRule type="cellIs" dxfId="14909" priority="1641" operator="lessThan">
      <formula>$C$4</formula>
    </cfRule>
  </conditionalFormatting>
  <conditionalFormatting sqref="BS40">
    <cfRule type="cellIs" dxfId="14908" priority="1642" operator="lessThan">
      <formula>$C$4</formula>
    </cfRule>
  </conditionalFormatting>
  <conditionalFormatting sqref="BS41">
    <cfRule type="cellIs" dxfId="14907" priority="1643" operator="lessThan">
      <formula>$C$4</formula>
    </cfRule>
  </conditionalFormatting>
  <conditionalFormatting sqref="BS42">
    <cfRule type="cellIs" dxfId="14906" priority="1644" operator="lessThan">
      <formula>$C$4</formula>
    </cfRule>
  </conditionalFormatting>
  <conditionalFormatting sqref="BS43">
    <cfRule type="cellIs" dxfId="14905" priority="1645" operator="lessThan">
      <formula>$C$4</formula>
    </cfRule>
  </conditionalFormatting>
  <conditionalFormatting sqref="BS44">
    <cfRule type="cellIs" dxfId="14904" priority="1646" operator="lessThan">
      <formula>$C$4</formula>
    </cfRule>
  </conditionalFormatting>
  <conditionalFormatting sqref="BS45">
    <cfRule type="cellIs" dxfId="14903" priority="1647" operator="lessThan">
      <formula>$C$4</formula>
    </cfRule>
  </conditionalFormatting>
  <conditionalFormatting sqref="BS46">
    <cfRule type="cellIs" dxfId="14902" priority="1648" operator="lessThan">
      <formula>$C$4</formula>
    </cfRule>
  </conditionalFormatting>
  <conditionalFormatting sqref="BS47">
    <cfRule type="cellIs" dxfId="14901" priority="1649" operator="lessThan">
      <formula>$C$4</formula>
    </cfRule>
  </conditionalFormatting>
  <conditionalFormatting sqref="BS48">
    <cfRule type="cellIs" dxfId="14900" priority="1650" operator="lessThan">
      <formula>$C$4</formula>
    </cfRule>
  </conditionalFormatting>
  <conditionalFormatting sqref="BS49">
    <cfRule type="cellIs" dxfId="14899" priority="1651" operator="lessThan">
      <formula>$C$4</formula>
    </cfRule>
  </conditionalFormatting>
  <conditionalFormatting sqref="BS50">
    <cfRule type="cellIs" dxfId="14898" priority="1652" operator="lessThan">
      <formula>$C$4</formula>
    </cfRule>
  </conditionalFormatting>
  <conditionalFormatting sqref="BS51">
    <cfRule type="cellIs" dxfId="14897" priority="1653" operator="lessThan">
      <formula>$C$4</formula>
    </cfRule>
  </conditionalFormatting>
  <conditionalFormatting sqref="BS52">
    <cfRule type="cellIs" dxfId="14896" priority="1654" operator="lessThan">
      <formula>$C$4</formula>
    </cfRule>
  </conditionalFormatting>
  <conditionalFormatting sqref="BS53">
    <cfRule type="cellIs" dxfId="14895" priority="1655" operator="lessThan">
      <formula>$C$4</formula>
    </cfRule>
  </conditionalFormatting>
  <conditionalFormatting sqref="BS54">
    <cfRule type="cellIs" dxfId="14894" priority="1656" operator="lessThan">
      <formula>$C$4</formula>
    </cfRule>
  </conditionalFormatting>
  <conditionalFormatting sqref="BS55">
    <cfRule type="cellIs" dxfId="14893" priority="1657" operator="lessThan">
      <formula>$C$4</formula>
    </cfRule>
  </conditionalFormatting>
  <conditionalFormatting sqref="BS56">
    <cfRule type="cellIs" dxfId="14892" priority="1658" operator="lessThan">
      <formula>$C$4</formula>
    </cfRule>
  </conditionalFormatting>
  <conditionalFormatting sqref="BS57">
    <cfRule type="cellIs" dxfId="14891" priority="1659" operator="lessThan">
      <formula>$C$4</formula>
    </cfRule>
  </conditionalFormatting>
  <conditionalFormatting sqref="BS58">
    <cfRule type="cellIs" dxfId="14890" priority="1660" operator="lessThan">
      <formula>$C$4</formula>
    </cfRule>
  </conditionalFormatting>
  <conditionalFormatting sqref="BS59">
    <cfRule type="cellIs" dxfId="14889" priority="1661" operator="lessThan">
      <formula>$C$4</formula>
    </cfRule>
  </conditionalFormatting>
  <conditionalFormatting sqref="BS60">
    <cfRule type="cellIs" dxfId="14888" priority="1662" operator="lessThan">
      <formula>$C$4</formula>
    </cfRule>
  </conditionalFormatting>
  <conditionalFormatting sqref="BT11">
    <cfRule type="cellIs" dxfId="14887" priority="1663" operator="lessThan">
      <formula>$C$4</formula>
    </cfRule>
  </conditionalFormatting>
  <conditionalFormatting sqref="BT12">
    <cfRule type="cellIs" dxfId="14886" priority="1664" operator="lessThan">
      <formula>$C$4</formula>
    </cfRule>
  </conditionalFormatting>
  <conditionalFormatting sqref="BT13">
    <cfRule type="cellIs" dxfId="14885" priority="1665" operator="lessThan">
      <formula>$C$4</formula>
    </cfRule>
  </conditionalFormatting>
  <conditionalFormatting sqref="BT14">
    <cfRule type="cellIs" dxfId="14884" priority="1666" operator="lessThan">
      <formula>$C$4</formula>
    </cfRule>
  </conditionalFormatting>
  <conditionalFormatting sqref="BT15">
    <cfRule type="cellIs" dxfId="14883" priority="1667" operator="lessThan">
      <formula>$C$4</formula>
    </cfRule>
  </conditionalFormatting>
  <conditionalFormatting sqref="BT16">
    <cfRule type="cellIs" dxfId="14882" priority="1668" operator="lessThan">
      <formula>$C$4</formula>
    </cfRule>
  </conditionalFormatting>
  <conditionalFormatting sqref="BT17">
    <cfRule type="cellIs" dxfId="14881" priority="1669" operator="lessThan">
      <formula>$C$4</formula>
    </cfRule>
  </conditionalFormatting>
  <conditionalFormatting sqref="BT18">
    <cfRule type="cellIs" dxfId="14880" priority="1670" operator="lessThan">
      <formula>$C$4</formula>
    </cfRule>
  </conditionalFormatting>
  <conditionalFormatting sqref="BT19">
    <cfRule type="cellIs" dxfId="14879" priority="1671" operator="lessThan">
      <formula>$C$4</formula>
    </cfRule>
  </conditionalFormatting>
  <conditionalFormatting sqref="BT20">
    <cfRule type="cellIs" dxfId="14878" priority="1672" operator="lessThan">
      <formula>$C$4</formula>
    </cfRule>
  </conditionalFormatting>
  <conditionalFormatting sqref="BT21">
    <cfRule type="cellIs" dxfId="14877" priority="1673" operator="lessThan">
      <formula>$C$4</formula>
    </cfRule>
  </conditionalFormatting>
  <conditionalFormatting sqref="BT22">
    <cfRule type="cellIs" dxfId="14876" priority="1674" operator="lessThan">
      <formula>$C$4</formula>
    </cfRule>
  </conditionalFormatting>
  <conditionalFormatting sqref="BT23">
    <cfRule type="cellIs" dxfId="14875" priority="1675" operator="lessThan">
      <formula>$C$4</formula>
    </cfRule>
  </conditionalFormatting>
  <conditionalFormatting sqref="BT24">
    <cfRule type="cellIs" dxfId="14874" priority="1676" operator="lessThan">
      <formula>$C$4</formula>
    </cfRule>
  </conditionalFormatting>
  <conditionalFormatting sqref="BT25">
    <cfRule type="cellIs" dxfId="14873" priority="1677" operator="lessThan">
      <formula>$C$4</formula>
    </cfRule>
  </conditionalFormatting>
  <conditionalFormatting sqref="BT26">
    <cfRule type="cellIs" dxfId="14872" priority="1678" operator="lessThan">
      <formula>$C$4</formula>
    </cfRule>
  </conditionalFormatting>
  <conditionalFormatting sqref="BT27">
    <cfRule type="cellIs" dxfId="14871" priority="1679" operator="lessThan">
      <formula>$C$4</formula>
    </cfRule>
  </conditionalFormatting>
  <conditionalFormatting sqref="BT28">
    <cfRule type="cellIs" dxfId="14870" priority="1680" operator="lessThan">
      <formula>$C$4</formula>
    </cfRule>
  </conditionalFormatting>
  <conditionalFormatting sqref="BT29">
    <cfRule type="cellIs" dxfId="14869" priority="1681" operator="lessThan">
      <formula>$C$4</formula>
    </cfRule>
  </conditionalFormatting>
  <conditionalFormatting sqref="BT30">
    <cfRule type="cellIs" dxfId="14868" priority="1682" operator="lessThan">
      <formula>$C$4</formula>
    </cfRule>
  </conditionalFormatting>
  <conditionalFormatting sqref="BT31">
    <cfRule type="cellIs" dxfId="14867" priority="1683" operator="lessThan">
      <formula>$C$4</formula>
    </cfRule>
  </conditionalFormatting>
  <conditionalFormatting sqref="BT32">
    <cfRule type="cellIs" dxfId="14866" priority="1684" operator="lessThan">
      <formula>$C$4</formula>
    </cfRule>
  </conditionalFormatting>
  <conditionalFormatting sqref="BT33">
    <cfRule type="cellIs" dxfId="14865" priority="1685" operator="lessThan">
      <formula>$C$4</formula>
    </cfRule>
  </conditionalFormatting>
  <conditionalFormatting sqref="BT34">
    <cfRule type="cellIs" dxfId="14864" priority="1686" operator="lessThan">
      <formula>$C$4</formula>
    </cfRule>
  </conditionalFormatting>
  <conditionalFormatting sqref="BT35">
    <cfRule type="cellIs" dxfId="14863" priority="1687" operator="lessThan">
      <formula>$C$4</formula>
    </cfRule>
  </conditionalFormatting>
  <conditionalFormatting sqref="BT36">
    <cfRule type="cellIs" dxfId="14862" priority="1688" operator="lessThan">
      <formula>$C$4</formula>
    </cfRule>
  </conditionalFormatting>
  <conditionalFormatting sqref="BT37">
    <cfRule type="cellIs" dxfId="14861" priority="1689" operator="lessThan">
      <formula>$C$4</formula>
    </cfRule>
  </conditionalFormatting>
  <conditionalFormatting sqref="BT38">
    <cfRule type="cellIs" dxfId="14860" priority="1690" operator="lessThan">
      <formula>$C$4</formula>
    </cfRule>
  </conditionalFormatting>
  <conditionalFormatting sqref="BT39">
    <cfRule type="cellIs" dxfId="14859" priority="1691" operator="lessThan">
      <formula>$C$4</formula>
    </cfRule>
  </conditionalFormatting>
  <conditionalFormatting sqref="BT40">
    <cfRule type="cellIs" dxfId="14858" priority="1692" operator="lessThan">
      <formula>$C$4</formula>
    </cfRule>
  </conditionalFormatting>
  <conditionalFormatting sqref="BT41">
    <cfRule type="cellIs" dxfId="14857" priority="1693" operator="lessThan">
      <formula>$C$4</formula>
    </cfRule>
  </conditionalFormatting>
  <conditionalFormatting sqref="BT42">
    <cfRule type="cellIs" dxfId="14856" priority="1694" operator="lessThan">
      <formula>$C$4</formula>
    </cfRule>
  </conditionalFormatting>
  <conditionalFormatting sqref="BT43">
    <cfRule type="cellIs" dxfId="14855" priority="1695" operator="lessThan">
      <formula>$C$4</formula>
    </cfRule>
  </conditionalFormatting>
  <conditionalFormatting sqref="BT44">
    <cfRule type="cellIs" dxfId="14854" priority="1696" operator="lessThan">
      <formula>$C$4</formula>
    </cfRule>
  </conditionalFormatting>
  <conditionalFormatting sqref="BT45">
    <cfRule type="cellIs" dxfId="14853" priority="1697" operator="lessThan">
      <formula>$C$4</formula>
    </cfRule>
  </conditionalFormatting>
  <conditionalFormatting sqref="BT46">
    <cfRule type="cellIs" dxfId="14852" priority="1698" operator="lessThan">
      <formula>$C$4</formula>
    </cfRule>
  </conditionalFormatting>
  <conditionalFormatting sqref="BT47">
    <cfRule type="cellIs" dxfId="14851" priority="1699" operator="lessThan">
      <formula>$C$4</formula>
    </cfRule>
  </conditionalFormatting>
  <conditionalFormatting sqref="BT48">
    <cfRule type="cellIs" dxfId="14850" priority="1700" operator="lessThan">
      <formula>$C$4</formula>
    </cfRule>
  </conditionalFormatting>
  <conditionalFormatting sqref="BT49">
    <cfRule type="cellIs" dxfId="14849" priority="1701" operator="lessThan">
      <formula>$C$4</formula>
    </cfRule>
  </conditionalFormatting>
  <conditionalFormatting sqref="BT50">
    <cfRule type="cellIs" dxfId="14848" priority="1702" operator="lessThan">
      <formula>$C$4</formula>
    </cfRule>
  </conditionalFormatting>
  <conditionalFormatting sqref="BT51">
    <cfRule type="cellIs" dxfId="14847" priority="1703" operator="lessThan">
      <formula>$C$4</formula>
    </cfRule>
  </conditionalFormatting>
  <conditionalFormatting sqref="BT52">
    <cfRule type="cellIs" dxfId="14846" priority="1704" operator="lessThan">
      <formula>$C$4</formula>
    </cfRule>
  </conditionalFormatting>
  <conditionalFormatting sqref="BT53">
    <cfRule type="cellIs" dxfId="14845" priority="1705" operator="lessThan">
      <formula>$C$4</formula>
    </cfRule>
  </conditionalFormatting>
  <conditionalFormatting sqref="BT54">
    <cfRule type="cellIs" dxfId="14844" priority="1706" operator="lessThan">
      <formula>$C$4</formula>
    </cfRule>
  </conditionalFormatting>
  <conditionalFormatting sqref="BT55">
    <cfRule type="cellIs" dxfId="14843" priority="1707" operator="lessThan">
      <formula>$C$4</formula>
    </cfRule>
  </conditionalFormatting>
  <conditionalFormatting sqref="BT56">
    <cfRule type="cellIs" dxfId="14842" priority="1708" operator="lessThan">
      <formula>$C$4</formula>
    </cfRule>
  </conditionalFormatting>
  <conditionalFormatting sqref="BT57">
    <cfRule type="cellIs" dxfId="14841" priority="1709" operator="lessThan">
      <formula>$C$4</formula>
    </cfRule>
  </conditionalFormatting>
  <conditionalFormatting sqref="BT58">
    <cfRule type="cellIs" dxfId="14840" priority="1710" operator="lessThan">
      <formula>$C$4</formula>
    </cfRule>
  </conditionalFormatting>
  <conditionalFormatting sqref="BT59">
    <cfRule type="cellIs" dxfId="14839" priority="1711" operator="lessThan">
      <formula>$C$4</formula>
    </cfRule>
  </conditionalFormatting>
  <conditionalFormatting sqref="BT60">
    <cfRule type="cellIs" dxfId="14838" priority="1712" operator="lessThan">
      <formula>$C$4</formula>
    </cfRule>
  </conditionalFormatting>
  <conditionalFormatting sqref="BU11">
    <cfRule type="cellIs" dxfId="14837" priority="1713" operator="lessThan">
      <formula>$C$4</formula>
    </cfRule>
  </conditionalFormatting>
  <conditionalFormatting sqref="BU12">
    <cfRule type="cellIs" dxfId="14836" priority="1714" operator="lessThan">
      <formula>$C$4</formula>
    </cfRule>
  </conditionalFormatting>
  <conditionalFormatting sqref="BU13">
    <cfRule type="cellIs" dxfId="14835" priority="1715" operator="lessThan">
      <formula>$C$4</formula>
    </cfRule>
  </conditionalFormatting>
  <conditionalFormatting sqref="BU14">
    <cfRule type="cellIs" dxfId="14834" priority="1716" operator="lessThan">
      <formula>$C$4</formula>
    </cfRule>
  </conditionalFormatting>
  <conditionalFormatting sqref="BU15">
    <cfRule type="cellIs" dxfId="14833" priority="1717" operator="lessThan">
      <formula>$C$4</formula>
    </cfRule>
  </conditionalFormatting>
  <conditionalFormatting sqref="BU16">
    <cfRule type="cellIs" dxfId="14832" priority="1718" operator="lessThan">
      <formula>$C$4</formula>
    </cfRule>
  </conditionalFormatting>
  <conditionalFormatting sqref="BU17">
    <cfRule type="cellIs" dxfId="14831" priority="1719" operator="lessThan">
      <formula>$C$4</formula>
    </cfRule>
  </conditionalFormatting>
  <conditionalFormatting sqref="BU18">
    <cfRule type="cellIs" dxfId="14830" priority="1720" operator="lessThan">
      <formula>$C$4</formula>
    </cfRule>
  </conditionalFormatting>
  <conditionalFormatting sqref="BU19">
    <cfRule type="cellIs" dxfId="14829" priority="1721" operator="lessThan">
      <formula>$C$4</formula>
    </cfRule>
  </conditionalFormatting>
  <conditionalFormatting sqref="BU20">
    <cfRule type="cellIs" dxfId="14828" priority="1722" operator="lessThan">
      <formula>$C$4</formula>
    </cfRule>
  </conditionalFormatting>
  <conditionalFormatting sqref="BU21">
    <cfRule type="cellIs" dxfId="14827" priority="1723" operator="lessThan">
      <formula>$C$4</formula>
    </cfRule>
  </conditionalFormatting>
  <conditionalFormatting sqref="BU22">
    <cfRule type="cellIs" dxfId="14826" priority="1724" operator="lessThan">
      <formula>$C$4</formula>
    </cfRule>
  </conditionalFormatting>
  <conditionalFormatting sqref="BU23">
    <cfRule type="cellIs" dxfId="14825" priority="1725" operator="lessThan">
      <formula>$C$4</formula>
    </cfRule>
  </conditionalFormatting>
  <conditionalFormatting sqref="BU24">
    <cfRule type="cellIs" dxfId="14824" priority="1726" operator="lessThan">
      <formula>$C$4</formula>
    </cfRule>
  </conditionalFormatting>
  <conditionalFormatting sqref="BU25">
    <cfRule type="cellIs" dxfId="14823" priority="1727" operator="lessThan">
      <formula>$C$4</formula>
    </cfRule>
  </conditionalFormatting>
  <conditionalFormatting sqref="BU26">
    <cfRule type="cellIs" dxfId="14822" priority="1728" operator="lessThan">
      <formula>$C$4</formula>
    </cfRule>
  </conditionalFormatting>
  <conditionalFormatting sqref="BU27">
    <cfRule type="cellIs" dxfId="14821" priority="1729" operator="lessThan">
      <formula>$C$4</formula>
    </cfRule>
  </conditionalFormatting>
  <conditionalFormatting sqref="BU28">
    <cfRule type="cellIs" dxfId="14820" priority="1730" operator="lessThan">
      <formula>$C$4</formula>
    </cfRule>
  </conditionalFormatting>
  <conditionalFormatting sqref="BU29">
    <cfRule type="cellIs" dxfId="14819" priority="1731" operator="lessThan">
      <formula>$C$4</formula>
    </cfRule>
  </conditionalFormatting>
  <conditionalFormatting sqref="BU30">
    <cfRule type="cellIs" dxfId="14818" priority="1732" operator="lessThan">
      <formula>$C$4</formula>
    </cfRule>
  </conditionalFormatting>
  <conditionalFormatting sqref="BU31">
    <cfRule type="cellIs" dxfId="14817" priority="1733" operator="lessThan">
      <formula>$C$4</formula>
    </cfRule>
  </conditionalFormatting>
  <conditionalFormatting sqref="BU32">
    <cfRule type="cellIs" dxfId="14816" priority="1734" operator="lessThan">
      <formula>$C$4</formula>
    </cfRule>
  </conditionalFormatting>
  <conditionalFormatting sqref="BU33">
    <cfRule type="cellIs" dxfId="14815" priority="1735" operator="lessThan">
      <formula>$C$4</formula>
    </cfRule>
  </conditionalFormatting>
  <conditionalFormatting sqref="BU34">
    <cfRule type="cellIs" dxfId="14814" priority="1736" operator="lessThan">
      <formula>$C$4</formula>
    </cfRule>
  </conditionalFormatting>
  <conditionalFormatting sqref="BU35">
    <cfRule type="cellIs" dxfId="14813" priority="1737" operator="lessThan">
      <formula>$C$4</formula>
    </cfRule>
  </conditionalFormatting>
  <conditionalFormatting sqref="BU36">
    <cfRule type="cellIs" dxfId="14812" priority="1738" operator="lessThan">
      <formula>$C$4</formula>
    </cfRule>
  </conditionalFormatting>
  <conditionalFormatting sqref="BU37">
    <cfRule type="cellIs" dxfId="14811" priority="1739" operator="lessThan">
      <formula>$C$4</formula>
    </cfRule>
  </conditionalFormatting>
  <conditionalFormatting sqref="BU38">
    <cfRule type="cellIs" dxfId="14810" priority="1740" operator="lessThan">
      <formula>$C$4</formula>
    </cfRule>
  </conditionalFormatting>
  <conditionalFormatting sqref="BU39">
    <cfRule type="cellIs" dxfId="14809" priority="1741" operator="lessThan">
      <formula>$C$4</formula>
    </cfRule>
  </conditionalFormatting>
  <conditionalFormatting sqref="BU40">
    <cfRule type="cellIs" dxfId="14808" priority="1742" operator="lessThan">
      <formula>$C$4</formula>
    </cfRule>
  </conditionalFormatting>
  <conditionalFormatting sqref="BU41">
    <cfRule type="cellIs" dxfId="14807" priority="1743" operator="lessThan">
      <formula>$C$4</formula>
    </cfRule>
  </conditionalFormatting>
  <conditionalFormatting sqref="BU42">
    <cfRule type="cellIs" dxfId="14806" priority="1744" operator="lessThan">
      <formula>$C$4</formula>
    </cfRule>
  </conditionalFormatting>
  <conditionalFormatting sqref="BU43">
    <cfRule type="cellIs" dxfId="14805" priority="1745" operator="lessThan">
      <formula>$C$4</formula>
    </cfRule>
  </conditionalFormatting>
  <conditionalFormatting sqref="BU44">
    <cfRule type="cellIs" dxfId="14804" priority="1746" operator="lessThan">
      <formula>$C$4</formula>
    </cfRule>
  </conditionalFormatting>
  <conditionalFormatting sqref="BU45">
    <cfRule type="cellIs" dxfId="14803" priority="1747" operator="lessThan">
      <formula>$C$4</formula>
    </cfRule>
  </conditionalFormatting>
  <conditionalFormatting sqref="BU46">
    <cfRule type="cellIs" dxfId="14802" priority="1748" operator="lessThan">
      <formula>$C$4</formula>
    </cfRule>
  </conditionalFormatting>
  <conditionalFormatting sqref="BU47">
    <cfRule type="cellIs" dxfId="14801" priority="1749" operator="lessThan">
      <formula>$C$4</formula>
    </cfRule>
  </conditionalFormatting>
  <conditionalFormatting sqref="BU48">
    <cfRule type="cellIs" dxfId="14800" priority="1750" operator="lessThan">
      <formula>$C$4</formula>
    </cfRule>
  </conditionalFormatting>
  <conditionalFormatting sqref="BU49">
    <cfRule type="cellIs" dxfId="14799" priority="1751" operator="lessThan">
      <formula>$C$4</formula>
    </cfRule>
  </conditionalFormatting>
  <conditionalFormatting sqref="BU50">
    <cfRule type="cellIs" dxfId="14798" priority="1752" operator="lessThan">
      <formula>$C$4</formula>
    </cfRule>
  </conditionalFormatting>
  <conditionalFormatting sqref="BU51">
    <cfRule type="cellIs" dxfId="14797" priority="1753" operator="lessThan">
      <formula>$C$4</formula>
    </cfRule>
  </conditionalFormatting>
  <conditionalFormatting sqref="BU52">
    <cfRule type="cellIs" dxfId="14796" priority="1754" operator="lessThan">
      <formula>$C$4</formula>
    </cfRule>
  </conditionalFormatting>
  <conditionalFormatting sqref="BU53">
    <cfRule type="cellIs" dxfId="14795" priority="1755" operator="lessThan">
      <formula>$C$4</formula>
    </cfRule>
  </conditionalFormatting>
  <conditionalFormatting sqref="BU54">
    <cfRule type="cellIs" dxfId="14794" priority="1756" operator="lessThan">
      <formula>$C$4</formula>
    </cfRule>
  </conditionalFormatting>
  <conditionalFormatting sqref="BU55">
    <cfRule type="cellIs" dxfId="14793" priority="1757" operator="lessThan">
      <formula>$C$4</formula>
    </cfRule>
  </conditionalFormatting>
  <conditionalFormatting sqref="BU56">
    <cfRule type="cellIs" dxfId="14792" priority="1758" operator="lessThan">
      <formula>$C$4</formula>
    </cfRule>
  </conditionalFormatting>
  <conditionalFormatting sqref="BU57">
    <cfRule type="cellIs" dxfId="14791" priority="1759" operator="lessThan">
      <formula>$C$4</formula>
    </cfRule>
  </conditionalFormatting>
  <conditionalFormatting sqref="BU58">
    <cfRule type="cellIs" dxfId="14790" priority="1760" operator="lessThan">
      <formula>$C$4</formula>
    </cfRule>
  </conditionalFormatting>
  <conditionalFormatting sqref="BU59">
    <cfRule type="cellIs" dxfId="14789" priority="1761" operator="lessThan">
      <formula>$C$4</formula>
    </cfRule>
  </conditionalFormatting>
  <conditionalFormatting sqref="BU60">
    <cfRule type="cellIs" dxfId="14788" priority="1762" operator="lessThan">
      <formula>$C$4</formula>
    </cfRule>
  </conditionalFormatting>
  <conditionalFormatting sqref="BV11:BV44">
    <cfRule type="cellIs" dxfId="14787" priority="1763" operator="lessThan">
      <formula>$C$4</formula>
    </cfRule>
  </conditionalFormatting>
  <conditionalFormatting sqref="BV45">
    <cfRule type="cellIs" dxfId="14786" priority="1797" operator="lessThan">
      <formula>$C$4</formula>
    </cfRule>
  </conditionalFormatting>
  <conditionalFormatting sqref="BV46">
    <cfRule type="cellIs" dxfId="14785" priority="1798" operator="lessThan">
      <formula>$C$4</formula>
    </cfRule>
  </conditionalFormatting>
  <conditionalFormatting sqref="BV47">
    <cfRule type="cellIs" dxfId="14784" priority="1799" operator="lessThan">
      <formula>$C$4</formula>
    </cfRule>
  </conditionalFormatting>
  <conditionalFormatting sqref="BV48">
    <cfRule type="cellIs" dxfId="14783" priority="1800" operator="lessThan">
      <formula>$C$4</formula>
    </cfRule>
  </conditionalFormatting>
  <conditionalFormatting sqref="BV49">
    <cfRule type="cellIs" dxfId="14782" priority="1801" operator="lessThan">
      <formula>$C$4</formula>
    </cfRule>
  </conditionalFormatting>
  <conditionalFormatting sqref="BV50">
    <cfRule type="cellIs" dxfId="14781" priority="1802" operator="lessThan">
      <formula>$C$4</formula>
    </cfRule>
  </conditionalFormatting>
  <conditionalFormatting sqref="BV51">
    <cfRule type="cellIs" dxfId="14780" priority="1803" operator="lessThan">
      <formula>$C$4</formula>
    </cfRule>
  </conditionalFormatting>
  <conditionalFormatting sqref="BV52">
    <cfRule type="cellIs" dxfId="14779" priority="1804" operator="lessThan">
      <formula>$C$4</formula>
    </cfRule>
  </conditionalFormatting>
  <conditionalFormatting sqref="BV53">
    <cfRule type="cellIs" dxfId="14778" priority="1805" operator="lessThan">
      <formula>$C$4</formula>
    </cfRule>
  </conditionalFormatting>
  <conditionalFormatting sqref="BV54">
    <cfRule type="cellIs" dxfId="14777" priority="1806" operator="lessThan">
      <formula>$C$4</formula>
    </cfRule>
  </conditionalFormatting>
  <conditionalFormatting sqref="BV55">
    <cfRule type="cellIs" dxfId="14776" priority="1807" operator="lessThan">
      <formula>$C$4</formula>
    </cfRule>
  </conditionalFormatting>
  <conditionalFormatting sqref="BV56">
    <cfRule type="cellIs" dxfId="14775" priority="1808" operator="lessThan">
      <formula>$C$4</formula>
    </cfRule>
  </conditionalFormatting>
  <conditionalFormatting sqref="BV57">
    <cfRule type="cellIs" dxfId="14774" priority="1809" operator="lessThan">
      <formula>$C$4</formula>
    </cfRule>
  </conditionalFormatting>
  <conditionalFormatting sqref="BV58">
    <cfRule type="cellIs" dxfId="14773" priority="1810" operator="lessThan">
      <formula>$C$4</formula>
    </cfRule>
  </conditionalFormatting>
  <conditionalFormatting sqref="BV59">
    <cfRule type="cellIs" dxfId="14772" priority="1811" operator="lessThan">
      <formula>$C$4</formula>
    </cfRule>
  </conditionalFormatting>
  <conditionalFormatting sqref="BV60">
    <cfRule type="cellIs" dxfId="14771" priority="1812" operator="lessThan">
      <formula>$C$4</formula>
    </cfRule>
  </conditionalFormatting>
  <conditionalFormatting sqref="BW11">
    <cfRule type="cellIs" dxfId="14770" priority="1813" operator="lessThan">
      <formula>$C$4</formula>
    </cfRule>
  </conditionalFormatting>
  <conditionalFormatting sqref="BW12">
    <cfRule type="cellIs" dxfId="14769" priority="1814" operator="lessThan">
      <formula>$C$4</formula>
    </cfRule>
  </conditionalFormatting>
  <conditionalFormatting sqref="BW13">
    <cfRule type="cellIs" dxfId="14768" priority="1815" operator="lessThan">
      <formula>$C$4</formula>
    </cfRule>
  </conditionalFormatting>
  <conditionalFormatting sqref="BW14">
    <cfRule type="cellIs" dxfId="14767" priority="1816" operator="lessThan">
      <formula>$C$4</formula>
    </cfRule>
  </conditionalFormatting>
  <conditionalFormatting sqref="BW15">
    <cfRule type="cellIs" dxfId="14766" priority="1817" operator="lessThan">
      <formula>$C$4</formula>
    </cfRule>
  </conditionalFormatting>
  <conditionalFormatting sqref="BW16">
    <cfRule type="cellIs" dxfId="14765" priority="1818" operator="lessThan">
      <formula>$C$4</formula>
    </cfRule>
  </conditionalFormatting>
  <conditionalFormatting sqref="BW17">
    <cfRule type="cellIs" dxfId="14764" priority="1819" operator="lessThan">
      <formula>$C$4</formula>
    </cfRule>
  </conditionalFormatting>
  <conditionalFormatting sqref="BW18">
    <cfRule type="cellIs" dxfId="14763" priority="1820" operator="lessThan">
      <formula>$C$4</formula>
    </cfRule>
  </conditionalFormatting>
  <conditionalFormatting sqref="BW19">
    <cfRule type="cellIs" dxfId="14762" priority="1821" operator="lessThan">
      <formula>$C$4</formula>
    </cfRule>
  </conditionalFormatting>
  <conditionalFormatting sqref="BW20">
    <cfRule type="cellIs" dxfId="14761" priority="1822" operator="lessThan">
      <formula>$C$4</formula>
    </cfRule>
  </conditionalFormatting>
  <conditionalFormatting sqref="BW21">
    <cfRule type="cellIs" dxfId="14760" priority="1823" operator="lessThan">
      <formula>$C$4</formula>
    </cfRule>
  </conditionalFormatting>
  <conditionalFormatting sqref="BW22">
    <cfRule type="cellIs" dxfId="14759" priority="1824" operator="lessThan">
      <formula>$C$4</formula>
    </cfRule>
  </conditionalFormatting>
  <conditionalFormatting sqref="BW23">
    <cfRule type="cellIs" dxfId="14758" priority="1825" operator="lessThan">
      <formula>$C$4</formula>
    </cfRule>
  </conditionalFormatting>
  <conditionalFormatting sqref="BW24">
    <cfRule type="cellIs" dxfId="14757" priority="1826" operator="lessThan">
      <formula>$C$4</formula>
    </cfRule>
  </conditionalFormatting>
  <conditionalFormatting sqref="BW25">
    <cfRule type="cellIs" dxfId="14756" priority="1827" operator="lessThan">
      <formula>$C$4</formula>
    </cfRule>
  </conditionalFormatting>
  <conditionalFormatting sqref="BW26">
    <cfRule type="cellIs" dxfId="14755" priority="1828" operator="lessThan">
      <formula>$C$4</formula>
    </cfRule>
  </conditionalFormatting>
  <conditionalFormatting sqref="BW27">
    <cfRule type="cellIs" dxfId="14754" priority="1829" operator="lessThan">
      <formula>$C$4</formula>
    </cfRule>
  </conditionalFormatting>
  <conditionalFormatting sqref="BW28">
    <cfRule type="cellIs" dxfId="14753" priority="1830" operator="lessThan">
      <formula>$C$4</formula>
    </cfRule>
  </conditionalFormatting>
  <conditionalFormatting sqref="BW29">
    <cfRule type="cellIs" dxfId="14752" priority="1831" operator="lessThan">
      <formula>$C$4</formula>
    </cfRule>
  </conditionalFormatting>
  <conditionalFormatting sqref="BW30">
    <cfRule type="cellIs" dxfId="14751" priority="1832" operator="lessThan">
      <formula>$C$4</formula>
    </cfRule>
  </conditionalFormatting>
  <conditionalFormatting sqref="BW31">
    <cfRule type="cellIs" dxfId="14750" priority="1833" operator="lessThan">
      <formula>$C$4</formula>
    </cfRule>
  </conditionalFormatting>
  <conditionalFormatting sqref="BW32">
    <cfRule type="cellIs" dxfId="14749" priority="1834" operator="lessThan">
      <formula>$C$4</formula>
    </cfRule>
  </conditionalFormatting>
  <conditionalFormatting sqref="BW33">
    <cfRule type="cellIs" dxfId="14748" priority="1835" operator="lessThan">
      <formula>$C$4</formula>
    </cfRule>
  </conditionalFormatting>
  <conditionalFormatting sqref="BW34">
    <cfRule type="cellIs" dxfId="14747" priority="1836" operator="lessThan">
      <formula>$C$4</formula>
    </cfRule>
  </conditionalFormatting>
  <conditionalFormatting sqref="BW35">
    <cfRule type="cellIs" dxfId="14746" priority="1837" operator="lessThan">
      <formula>$C$4</formula>
    </cfRule>
  </conditionalFormatting>
  <conditionalFormatting sqref="BW36">
    <cfRule type="cellIs" dxfId="14745" priority="1838" operator="lessThan">
      <formula>$C$4</formula>
    </cfRule>
  </conditionalFormatting>
  <conditionalFormatting sqref="BW37">
    <cfRule type="cellIs" dxfId="14744" priority="1839" operator="lessThan">
      <formula>$C$4</formula>
    </cfRule>
  </conditionalFormatting>
  <conditionalFormatting sqref="BW38">
    <cfRule type="cellIs" dxfId="14743" priority="1840" operator="lessThan">
      <formula>$C$4</formula>
    </cfRule>
  </conditionalFormatting>
  <conditionalFormatting sqref="BW39">
    <cfRule type="cellIs" dxfId="14742" priority="1841" operator="lessThan">
      <formula>$C$4</formula>
    </cfRule>
  </conditionalFormatting>
  <conditionalFormatting sqref="BW40">
    <cfRule type="cellIs" dxfId="14741" priority="1842" operator="lessThan">
      <formula>$C$4</formula>
    </cfRule>
  </conditionalFormatting>
  <conditionalFormatting sqref="BW41">
    <cfRule type="cellIs" dxfId="14740" priority="1843" operator="lessThan">
      <formula>$C$4</formula>
    </cfRule>
  </conditionalFormatting>
  <conditionalFormatting sqref="BW42">
    <cfRule type="cellIs" dxfId="14739" priority="1844" operator="lessThan">
      <formula>$C$4</formula>
    </cfRule>
  </conditionalFormatting>
  <conditionalFormatting sqref="BW43">
    <cfRule type="cellIs" dxfId="14738" priority="1845" operator="lessThan">
      <formula>$C$4</formula>
    </cfRule>
  </conditionalFormatting>
  <conditionalFormatting sqref="BW44">
    <cfRule type="cellIs" dxfId="14737" priority="1846" operator="lessThan">
      <formula>$C$4</formula>
    </cfRule>
  </conditionalFormatting>
  <conditionalFormatting sqref="BW45">
    <cfRule type="cellIs" dxfId="14736" priority="1847" operator="lessThan">
      <formula>$C$4</formula>
    </cfRule>
  </conditionalFormatting>
  <conditionalFormatting sqref="BW46">
    <cfRule type="cellIs" dxfId="14735" priority="1848" operator="lessThan">
      <formula>$C$4</formula>
    </cfRule>
  </conditionalFormatting>
  <conditionalFormatting sqref="BW47">
    <cfRule type="cellIs" dxfId="14734" priority="1849" operator="lessThan">
      <formula>$C$4</formula>
    </cfRule>
  </conditionalFormatting>
  <conditionalFormatting sqref="BW48">
    <cfRule type="cellIs" dxfId="14733" priority="1850" operator="lessThan">
      <formula>$C$4</formula>
    </cfRule>
  </conditionalFormatting>
  <conditionalFormatting sqref="BW49">
    <cfRule type="cellIs" dxfId="14732" priority="1851" operator="lessThan">
      <formula>$C$4</formula>
    </cfRule>
  </conditionalFormatting>
  <conditionalFormatting sqref="BW50">
    <cfRule type="cellIs" dxfId="14731" priority="1852" operator="lessThan">
      <formula>$C$4</formula>
    </cfRule>
  </conditionalFormatting>
  <conditionalFormatting sqref="BW51">
    <cfRule type="cellIs" dxfId="14730" priority="1853" operator="lessThan">
      <formula>$C$4</formula>
    </cfRule>
  </conditionalFormatting>
  <conditionalFormatting sqref="BW52">
    <cfRule type="cellIs" dxfId="14729" priority="1854" operator="lessThan">
      <formula>$C$4</formula>
    </cfRule>
  </conditionalFormatting>
  <conditionalFormatting sqref="BW53">
    <cfRule type="cellIs" dxfId="14728" priority="1855" operator="lessThan">
      <formula>$C$4</formula>
    </cfRule>
  </conditionalFormatting>
  <conditionalFormatting sqref="BW54">
    <cfRule type="cellIs" dxfId="14727" priority="1856" operator="lessThan">
      <formula>$C$4</formula>
    </cfRule>
  </conditionalFormatting>
  <conditionalFormatting sqref="BW55">
    <cfRule type="cellIs" dxfId="14726" priority="1857" operator="lessThan">
      <formula>$C$4</formula>
    </cfRule>
  </conditionalFormatting>
  <conditionalFormatting sqref="BW56">
    <cfRule type="cellIs" dxfId="14725" priority="1858" operator="lessThan">
      <formula>$C$4</formula>
    </cfRule>
  </conditionalFormatting>
  <conditionalFormatting sqref="BW57">
    <cfRule type="cellIs" dxfId="14724" priority="1859" operator="lessThan">
      <formula>$C$4</formula>
    </cfRule>
  </conditionalFormatting>
  <conditionalFormatting sqref="BW58">
    <cfRule type="cellIs" dxfId="14723" priority="1860" operator="lessThan">
      <formula>$C$4</formula>
    </cfRule>
  </conditionalFormatting>
  <conditionalFormatting sqref="BW59">
    <cfRule type="cellIs" dxfId="14722" priority="1861" operator="lessThan">
      <formula>$C$4</formula>
    </cfRule>
  </conditionalFormatting>
  <conditionalFormatting sqref="BW60">
    <cfRule type="cellIs" dxfId="14721" priority="1862" operator="lessThan">
      <formula>$C$4</formula>
    </cfRule>
  </conditionalFormatting>
  <conditionalFormatting sqref="BX11">
    <cfRule type="cellIs" dxfId="14720" priority="1863" operator="lessThan">
      <formula>$C$4</formula>
    </cfRule>
  </conditionalFormatting>
  <conditionalFormatting sqref="BX12">
    <cfRule type="cellIs" dxfId="14719" priority="1864" operator="lessThan">
      <formula>$C$4</formula>
    </cfRule>
  </conditionalFormatting>
  <conditionalFormatting sqref="BX13">
    <cfRule type="cellIs" dxfId="14718" priority="1865" operator="lessThan">
      <formula>$C$4</formula>
    </cfRule>
  </conditionalFormatting>
  <conditionalFormatting sqref="BX14">
    <cfRule type="cellIs" dxfId="14717" priority="1866" operator="lessThan">
      <formula>$C$4</formula>
    </cfRule>
  </conditionalFormatting>
  <conditionalFormatting sqref="BX15">
    <cfRule type="cellIs" dxfId="14716" priority="1867" operator="lessThan">
      <formula>$C$4</formula>
    </cfRule>
  </conditionalFormatting>
  <conditionalFormatting sqref="BX16">
    <cfRule type="cellIs" dxfId="14715" priority="1868" operator="lessThan">
      <formula>$C$4</formula>
    </cfRule>
  </conditionalFormatting>
  <conditionalFormatting sqref="BX17">
    <cfRule type="cellIs" dxfId="14714" priority="1869" operator="lessThan">
      <formula>$C$4</formula>
    </cfRule>
  </conditionalFormatting>
  <conditionalFormatting sqref="BX18">
    <cfRule type="cellIs" dxfId="14713" priority="1870" operator="lessThan">
      <formula>$C$4</formula>
    </cfRule>
  </conditionalFormatting>
  <conditionalFormatting sqref="BX19">
    <cfRule type="cellIs" dxfId="14712" priority="1871" operator="lessThan">
      <formula>$C$4</formula>
    </cfRule>
  </conditionalFormatting>
  <conditionalFormatting sqref="BX20">
    <cfRule type="cellIs" dxfId="14711" priority="1872" operator="lessThan">
      <formula>$C$4</formula>
    </cfRule>
  </conditionalFormatting>
  <conditionalFormatting sqref="BX21">
    <cfRule type="cellIs" dxfId="14710" priority="1873" operator="lessThan">
      <formula>$C$4</formula>
    </cfRule>
  </conditionalFormatting>
  <conditionalFormatting sqref="BX22">
    <cfRule type="cellIs" dxfId="14709" priority="1874" operator="lessThan">
      <formula>$C$4</formula>
    </cfRule>
  </conditionalFormatting>
  <conditionalFormatting sqref="BX23">
    <cfRule type="cellIs" dxfId="14708" priority="1875" operator="lessThan">
      <formula>$C$4</formula>
    </cfRule>
  </conditionalFormatting>
  <conditionalFormatting sqref="BX24">
    <cfRule type="cellIs" dxfId="14707" priority="1876" operator="lessThan">
      <formula>$C$4</formula>
    </cfRule>
  </conditionalFormatting>
  <conditionalFormatting sqref="BX25">
    <cfRule type="cellIs" dxfId="14706" priority="1877" operator="lessThan">
      <formula>$C$4</formula>
    </cfRule>
  </conditionalFormatting>
  <conditionalFormatting sqref="BX26">
    <cfRule type="cellIs" dxfId="14705" priority="1878" operator="lessThan">
      <formula>$C$4</formula>
    </cfRule>
  </conditionalFormatting>
  <conditionalFormatting sqref="BX27">
    <cfRule type="cellIs" dxfId="14704" priority="1879" operator="lessThan">
      <formula>$C$4</formula>
    </cfRule>
  </conditionalFormatting>
  <conditionalFormatting sqref="BX28">
    <cfRule type="cellIs" dxfId="14703" priority="1880" operator="lessThan">
      <formula>$C$4</formula>
    </cfRule>
  </conditionalFormatting>
  <conditionalFormatting sqref="BX29">
    <cfRule type="cellIs" dxfId="14702" priority="1881" operator="lessThan">
      <formula>$C$4</formula>
    </cfRule>
  </conditionalFormatting>
  <conditionalFormatting sqref="BX30">
    <cfRule type="cellIs" dxfId="14701" priority="1882" operator="lessThan">
      <formula>$C$4</formula>
    </cfRule>
  </conditionalFormatting>
  <conditionalFormatting sqref="BX31">
    <cfRule type="cellIs" dxfId="14700" priority="1883" operator="lessThan">
      <formula>$C$4</formula>
    </cfRule>
  </conditionalFormatting>
  <conditionalFormatting sqref="BX32">
    <cfRule type="cellIs" dxfId="14699" priority="1884" operator="lessThan">
      <formula>$C$4</formula>
    </cfRule>
  </conditionalFormatting>
  <conditionalFormatting sqref="BX33">
    <cfRule type="cellIs" dxfId="14698" priority="1885" operator="lessThan">
      <formula>$C$4</formula>
    </cfRule>
  </conditionalFormatting>
  <conditionalFormatting sqref="BX34">
    <cfRule type="cellIs" dxfId="14697" priority="1886" operator="lessThan">
      <formula>$C$4</formula>
    </cfRule>
  </conditionalFormatting>
  <conditionalFormatting sqref="BX35">
    <cfRule type="cellIs" dxfId="14696" priority="1887" operator="lessThan">
      <formula>$C$4</formula>
    </cfRule>
  </conditionalFormatting>
  <conditionalFormatting sqref="BX36">
    <cfRule type="cellIs" dxfId="14695" priority="1888" operator="lessThan">
      <formula>$C$4</formula>
    </cfRule>
  </conditionalFormatting>
  <conditionalFormatting sqref="BX37">
    <cfRule type="cellIs" dxfId="14694" priority="1889" operator="lessThan">
      <formula>$C$4</formula>
    </cfRule>
  </conditionalFormatting>
  <conditionalFormatting sqref="BX38">
    <cfRule type="cellIs" dxfId="14693" priority="1890" operator="lessThan">
      <formula>$C$4</formula>
    </cfRule>
  </conditionalFormatting>
  <conditionalFormatting sqref="BX39">
    <cfRule type="cellIs" dxfId="14692" priority="1891" operator="lessThan">
      <formula>$C$4</formula>
    </cfRule>
  </conditionalFormatting>
  <conditionalFormatting sqref="BX40">
    <cfRule type="cellIs" dxfId="14691" priority="1892" operator="lessThan">
      <formula>$C$4</formula>
    </cfRule>
  </conditionalFormatting>
  <conditionalFormatting sqref="BX41">
    <cfRule type="cellIs" dxfId="14690" priority="1893" operator="lessThan">
      <formula>$C$4</formula>
    </cfRule>
  </conditionalFormatting>
  <conditionalFormatting sqref="BX42">
    <cfRule type="cellIs" dxfId="14689" priority="1894" operator="lessThan">
      <formula>$C$4</formula>
    </cfRule>
  </conditionalFormatting>
  <conditionalFormatting sqref="BX43">
    <cfRule type="cellIs" dxfId="14688" priority="1895" operator="lessThan">
      <formula>$C$4</formula>
    </cfRule>
  </conditionalFormatting>
  <conditionalFormatting sqref="BX44">
    <cfRule type="cellIs" dxfId="14687" priority="1896" operator="lessThan">
      <formula>$C$4</formula>
    </cfRule>
  </conditionalFormatting>
  <conditionalFormatting sqref="BX45">
    <cfRule type="cellIs" dxfId="14686" priority="1897" operator="lessThan">
      <formula>$C$4</formula>
    </cfRule>
  </conditionalFormatting>
  <conditionalFormatting sqref="BX46">
    <cfRule type="cellIs" dxfId="14685" priority="1898" operator="lessThan">
      <formula>$C$4</formula>
    </cfRule>
  </conditionalFormatting>
  <conditionalFormatting sqref="BX47">
    <cfRule type="cellIs" dxfId="14684" priority="1899" operator="lessThan">
      <formula>$C$4</formula>
    </cfRule>
  </conditionalFormatting>
  <conditionalFormatting sqref="BX48">
    <cfRule type="cellIs" dxfId="14683" priority="1900" operator="lessThan">
      <formula>$C$4</formula>
    </cfRule>
  </conditionalFormatting>
  <conditionalFormatting sqref="BX49">
    <cfRule type="cellIs" dxfId="14682" priority="1901" operator="lessThan">
      <formula>$C$4</formula>
    </cfRule>
  </conditionalFormatting>
  <conditionalFormatting sqref="BX50">
    <cfRule type="cellIs" dxfId="14681" priority="1902" operator="lessThan">
      <formula>$C$4</formula>
    </cfRule>
  </conditionalFormatting>
  <conditionalFormatting sqref="BX51">
    <cfRule type="cellIs" dxfId="14680" priority="1903" operator="lessThan">
      <formula>$C$4</formula>
    </cfRule>
  </conditionalFormatting>
  <conditionalFormatting sqref="BX52">
    <cfRule type="cellIs" dxfId="14679" priority="1904" operator="lessThan">
      <formula>$C$4</formula>
    </cfRule>
  </conditionalFormatting>
  <conditionalFormatting sqref="BX53">
    <cfRule type="cellIs" dxfId="14678" priority="1905" operator="lessThan">
      <formula>$C$4</formula>
    </cfRule>
  </conditionalFormatting>
  <conditionalFormatting sqref="BX54">
    <cfRule type="cellIs" dxfId="14677" priority="1906" operator="lessThan">
      <formula>$C$4</formula>
    </cfRule>
  </conditionalFormatting>
  <conditionalFormatting sqref="BX55">
    <cfRule type="cellIs" dxfId="14676" priority="1907" operator="lessThan">
      <formula>$C$4</formula>
    </cfRule>
  </conditionalFormatting>
  <conditionalFormatting sqref="BX56">
    <cfRule type="cellIs" dxfId="14675" priority="1908" operator="lessThan">
      <formula>$C$4</formula>
    </cfRule>
  </conditionalFormatting>
  <conditionalFormatting sqref="BX57">
    <cfRule type="cellIs" dxfId="14674" priority="1909" operator="lessThan">
      <formula>$C$4</formula>
    </cfRule>
  </conditionalFormatting>
  <conditionalFormatting sqref="BX58">
    <cfRule type="cellIs" dxfId="14673" priority="1910" operator="lessThan">
      <formula>$C$4</formula>
    </cfRule>
  </conditionalFormatting>
  <conditionalFormatting sqref="BX59">
    <cfRule type="cellIs" dxfId="14672" priority="1911" operator="lessThan">
      <formula>$C$4</formula>
    </cfRule>
  </conditionalFormatting>
  <conditionalFormatting sqref="BX60">
    <cfRule type="cellIs" dxfId="14671" priority="1912" operator="lessThan">
      <formula>$C$4</formula>
    </cfRule>
  </conditionalFormatting>
  <conditionalFormatting sqref="BY11">
    <cfRule type="cellIs" dxfId="14670" priority="1913" operator="lessThan">
      <formula>$C$4</formula>
    </cfRule>
  </conditionalFormatting>
  <conditionalFormatting sqref="BY12">
    <cfRule type="cellIs" dxfId="14669" priority="1914" operator="lessThan">
      <formula>$C$4</formula>
    </cfRule>
  </conditionalFormatting>
  <conditionalFormatting sqref="BY13">
    <cfRule type="cellIs" dxfId="14668" priority="1915" operator="lessThan">
      <formula>$C$4</formula>
    </cfRule>
  </conditionalFormatting>
  <conditionalFormatting sqref="BY14">
    <cfRule type="cellIs" dxfId="14667" priority="1916" operator="lessThan">
      <formula>$C$4</formula>
    </cfRule>
  </conditionalFormatting>
  <conditionalFormatting sqref="BY15">
    <cfRule type="cellIs" dxfId="14666" priority="1917" operator="lessThan">
      <formula>$C$4</formula>
    </cfRule>
  </conditionalFormatting>
  <conditionalFormatting sqref="BY16">
    <cfRule type="cellIs" dxfId="14665" priority="1918" operator="lessThan">
      <formula>$C$4</formula>
    </cfRule>
  </conditionalFormatting>
  <conditionalFormatting sqref="BY17">
    <cfRule type="cellIs" dxfId="14664" priority="1919" operator="lessThan">
      <formula>$C$4</formula>
    </cfRule>
  </conditionalFormatting>
  <conditionalFormatting sqref="BY18">
    <cfRule type="cellIs" dxfId="14663" priority="1920" operator="lessThan">
      <formula>$C$4</formula>
    </cfRule>
  </conditionalFormatting>
  <conditionalFormatting sqref="BY19">
    <cfRule type="cellIs" dxfId="14662" priority="1921" operator="lessThan">
      <formula>$C$4</formula>
    </cfRule>
  </conditionalFormatting>
  <conditionalFormatting sqref="BY20">
    <cfRule type="cellIs" dxfId="14661" priority="1922" operator="lessThan">
      <formula>$C$4</formula>
    </cfRule>
  </conditionalFormatting>
  <conditionalFormatting sqref="BY21">
    <cfRule type="cellIs" dxfId="14660" priority="1923" operator="lessThan">
      <formula>$C$4</formula>
    </cfRule>
  </conditionalFormatting>
  <conditionalFormatting sqref="BY22">
    <cfRule type="cellIs" dxfId="14659" priority="1924" operator="lessThan">
      <formula>$C$4</formula>
    </cfRule>
  </conditionalFormatting>
  <conditionalFormatting sqref="BY23">
    <cfRule type="cellIs" dxfId="14658" priority="1925" operator="lessThan">
      <formula>$C$4</formula>
    </cfRule>
  </conditionalFormatting>
  <conditionalFormatting sqref="BY24">
    <cfRule type="cellIs" dxfId="14657" priority="1926" operator="lessThan">
      <formula>$C$4</formula>
    </cfRule>
  </conditionalFormatting>
  <conditionalFormatting sqref="BY25">
    <cfRule type="cellIs" dxfId="14656" priority="1927" operator="lessThan">
      <formula>$C$4</formula>
    </cfRule>
  </conditionalFormatting>
  <conditionalFormatting sqref="BY26">
    <cfRule type="cellIs" dxfId="14655" priority="1928" operator="lessThan">
      <formula>$C$4</formula>
    </cfRule>
  </conditionalFormatting>
  <conditionalFormatting sqref="BY27">
    <cfRule type="cellIs" dxfId="14654" priority="1929" operator="lessThan">
      <formula>$C$4</formula>
    </cfRule>
  </conditionalFormatting>
  <conditionalFormatting sqref="BY28">
    <cfRule type="cellIs" dxfId="14653" priority="1930" operator="lessThan">
      <formula>$C$4</formula>
    </cfRule>
  </conditionalFormatting>
  <conditionalFormatting sqref="BY29">
    <cfRule type="cellIs" dxfId="14652" priority="1931" operator="lessThan">
      <formula>$C$4</formula>
    </cfRule>
  </conditionalFormatting>
  <conditionalFormatting sqref="BY30">
    <cfRule type="cellIs" dxfId="14651" priority="1932" operator="lessThan">
      <formula>$C$4</formula>
    </cfRule>
  </conditionalFormatting>
  <conditionalFormatting sqref="BY31">
    <cfRule type="cellIs" dxfId="14650" priority="1933" operator="lessThan">
      <formula>$C$4</formula>
    </cfRule>
  </conditionalFormatting>
  <conditionalFormatting sqref="BY32">
    <cfRule type="cellIs" dxfId="14649" priority="1934" operator="lessThan">
      <formula>$C$4</formula>
    </cfRule>
  </conditionalFormatting>
  <conditionalFormatting sqref="BY33">
    <cfRule type="cellIs" dxfId="14648" priority="1935" operator="lessThan">
      <formula>$C$4</formula>
    </cfRule>
  </conditionalFormatting>
  <conditionalFormatting sqref="BY34">
    <cfRule type="cellIs" dxfId="14647" priority="1936" operator="lessThan">
      <formula>$C$4</formula>
    </cfRule>
  </conditionalFormatting>
  <conditionalFormatting sqref="BY35">
    <cfRule type="cellIs" dxfId="14646" priority="1937" operator="lessThan">
      <formula>$C$4</formula>
    </cfRule>
  </conditionalFormatting>
  <conditionalFormatting sqref="BY36">
    <cfRule type="cellIs" dxfId="14645" priority="1938" operator="lessThan">
      <formula>$C$4</formula>
    </cfRule>
  </conditionalFormatting>
  <conditionalFormatting sqref="BY37">
    <cfRule type="cellIs" dxfId="14644" priority="1939" operator="lessThan">
      <formula>$C$4</formula>
    </cfRule>
  </conditionalFormatting>
  <conditionalFormatting sqref="BY38">
    <cfRule type="cellIs" dxfId="14643" priority="1940" operator="lessThan">
      <formula>$C$4</formula>
    </cfRule>
  </conditionalFormatting>
  <conditionalFormatting sqref="BY39">
    <cfRule type="cellIs" dxfId="14642" priority="1941" operator="lessThan">
      <formula>$C$4</formula>
    </cfRule>
  </conditionalFormatting>
  <conditionalFormatting sqref="BY40">
    <cfRule type="cellIs" dxfId="14641" priority="1942" operator="lessThan">
      <formula>$C$4</formula>
    </cfRule>
  </conditionalFormatting>
  <conditionalFormatting sqref="BY41">
    <cfRule type="cellIs" dxfId="14640" priority="1943" operator="lessThan">
      <formula>$C$4</formula>
    </cfRule>
  </conditionalFormatting>
  <conditionalFormatting sqref="BY42">
    <cfRule type="cellIs" dxfId="14639" priority="1944" operator="lessThan">
      <formula>$C$4</formula>
    </cfRule>
  </conditionalFormatting>
  <conditionalFormatting sqref="BY43">
    <cfRule type="cellIs" dxfId="14638" priority="1945" operator="lessThan">
      <formula>$C$4</formula>
    </cfRule>
  </conditionalFormatting>
  <conditionalFormatting sqref="BY44">
    <cfRule type="cellIs" dxfId="14637" priority="1946" operator="lessThan">
      <formula>$C$4</formula>
    </cfRule>
  </conditionalFormatting>
  <conditionalFormatting sqref="BY45">
    <cfRule type="cellIs" dxfId="14636" priority="1947" operator="lessThan">
      <formula>$C$4</formula>
    </cfRule>
  </conditionalFormatting>
  <conditionalFormatting sqref="BY46">
    <cfRule type="cellIs" dxfId="14635" priority="1948" operator="lessThan">
      <formula>$C$4</formula>
    </cfRule>
  </conditionalFormatting>
  <conditionalFormatting sqref="BY47">
    <cfRule type="cellIs" dxfId="14634" priority="1949" operator="lessThan">
      <formula>$C$4</formula>
    </cfRule>
  </conditionalFormatting>
  <conditionalFormatting sqref="BY48">
    <cfRule type="cellIs" dxfId="14633" priority="1950" operator="lessThan">
      <formula>$C$4</formula>
    </cfRule>
  </conditionalFormatting>
  <conditionalFormatting sqref="BY49">
    <cfRule type="cellIs" dxfId="14632" priority="1951" operator="lessThan">
      <formula>$C$4</formula>
    </cfRule>
  </conditionalFormatting>
  <conditionalFormatting sqref="BY50">
    <cfRule type="cellIs" dxfId="14631" priority="1952" operator="lessThan">
      <formula>$C$4</formula>
    </cfRule>
  </conditionalFormatting>
  <conditionalFormatting sqref="BY51">
    <cfRule type="cellIs" dxfId="14630" priority="1953" operator="lessThan">
      <formula>$C$4</formula>
    </cfRule>
  </conditionalFormatting>
  <conditionalFormatting sqref="BY52">
    <cfRule type="cellIs" dxfId="14629" priority="1954" operator="lessThan">
      <formula>$C$4</formula>
    </cfRule>
  </conditionalFormatting>
  <conditionalFormatting sqref="BY53">
    <cfRule type="cellIs" dxfId="14628" priority="1955" operator="lessThan">
      <formula>$C$4</formula>
    </cfRule>
  </conditionalFormatting>
  <conditionalFormatting sqref="BY54">
    <cfRule type="cellIs" dxfId="14627" priority="1956" operator="lessThan">
      <formula>$C$4</formula>
    </cfRule>
  </conditionalFormatting>
  <conditionalFormatting sqref="BY55">
    <cfRule type="cellIs" dxfId="14626" priority="1957" operator="lessThan">
      <formula>$C$4</formula>
    </cfRule>
  </conditionalFormatting>
  <conditionalFormatting sqref="BY56">
    <cfRule type="cellIs" dxfId="14625" priority="1958" operator="lessThan">
      <formula>$C$4</formula>
    </cfRule>
  </conditionalFormatting>
  <conditionalFormatting sqref="BY57">
    <cfRule type="cellIs" dxfId="14624" priority="1959" operator="lessThan">
      <formula>$C$4</formula>
    </cfRule>
  </conditionalFormatting>
  <conditionalFormatting sqref="BY58">
    <cfRule type="cellIs" dxfId="14623" priority="1960" operator="lessThan">
      <formula>$C$4</formula>
    </cfRule>
  </conditionalFormatting>
  <conditionalFormatting sqref="BY59">
    <cfRule type="cellIs" dxfId="14622" priority="1961" operator="lessThan">
      <formula>$C$4</formula>
    </cfRule>
  </conditionalFormatting>
  <conditionalFormatting sqref="BY60">
    <cfRule type="cellIs" dxfId="14621" priority="1962" operator="lessThan">
      <formula>$C$4</formula>
    </cfRule>
  </conditionalFormatting>
  <conditionalFormatting sqref="BZ11">
    <cfRule type="cellIs" dxfId="14620" priority="1963" operator="lessThan">
      <formula>$C$4</formula>
    </cfRule>
  </conditionalFormatting>
  <conditionalFormatting sqref="BZ12">
    <cfRule type="cellIs" dxfId="14619" priority="1964" operator="lessThan">
      <formula>$C$4</formula>
    </cfRule>
  </conditionalFormatting>
  <conditionalFormatting sqref="BZ13">
    <cfRule type="cellIs" dxfId="14618" priority="1965" operator="lessThan">
      <formula>$C$4</formula>
    </cfRule>
  </conditionalFormatting>
  <conditionalFormatting sqref="BZ14">
    <cfRule type="cellIs" dxfId="14617" priority="1966" operator="lessThan">
      <formula>$C$4</formula>
    </cfRule>
  </conditionalFormatting>
  <conditionalFormatting sqref="BZ15">
    <cfRule type="cellIs" dxfId="14616" priority="1967" operator="lessThan">
      <formula>$C$4</formula>
    </cfRule>
  </conditionalFormatting>
  <conditionalFormatting sqref="BZ16">
    <cfRule type="cellIs" dxfId="14615" priority="1968" operator="lessThan">
      <formula>$C$4</formula>
    </cfRule>
  </conditionalFormatting>
  <conditionalFormatting sqref="BZ17">
    <cfRule type="cellIs" dxfId="14614" priority="1969" operator="lessThan">
      <formula>$C$4</formula>
    </cfRule>
  </conditionalFormatting>
  <conditionalFormatting sqref="BZ18">
    <cfRule type="cellIs" dxfId="14613" priority="1970" operator="lessThan">
      <formula>$C$4</formula>
    </cfRule>
  </conditionalFormatting>
  <conditionalFormatting sqref="BZ19">
    <cfRule type="cellIs" dxfId="14612" priority="1971" operator="lessThan">
      <formula>$C$4</formula>
    </cfRule>
  </conditionalFormatting>
  <conditionalFormatting sqref="BZ20">
    <cfRule type="cellIs" dxfId="14611" priority="1972" operator="lessThan">
      <formula>$C$4</formula>
    </cfRule>
  </conditionalFormatting>
  <conditionalFormatting sqref="BZ21">
    <cfRule type="cellIs" dxfId="14610" priority="1973" operator="lessThan">
      <formula>$C$4</formula>
    </cfRule>
  </conditionalFormatting>
  <conditionalFormatting sqref="BZ22">
    <cfRule type="cellIs" dxfId="14609" priority="1974" operator="lessThan">
      <formula>$C$4</formula>
    </cfRule>
  </conditionalFormatting>
  <conditionalFormatting sqref="BZ23">
    <cfRule type="cellIs" dxfId="14608" priority="1975" operator="lessThan">
      <formula>$C$4</formula>
    </cfRule>
  </conditionalFormatting>
  <conditionalFormatting sqref="BZ24">
    <cfRule type="cellIs" dxfId="14607" priority="1976" operator="lessThan">
      <formula>$C$4</formula>
    </cfRule>
  </conditionalFormatting>
  <conditionalFormatting sqref="BZ25">
    <cfRule type="cellIs" dxfId="14606" priority="1977" operator="lessThan">
      <formula>$C$4</formula>
    </cfRule>
  </conditionalFormatting>
  <conditionalFormatting sqref="BZ26">
    <cfRule type="cellIs" dxfId="14605" priority="1978" operator="lessThan">
      <formula>$C$4</formula>
    </cfRule>
  </conditionalFormatting>
  <conditionalFormatting sqref="BZ27">
    <cfRule type="cellIs" dxfId="14604" priority="1979" operator="lessThan">
      <formula>$C$4</formula>
    </cfRule>
  </conditionalFormatting>
  <conditionalFormatting sqref="BZ28">
    <cfRule type="cellIs" dxfId="14603" priority="1980" operator="lessThan">
      <formula>$C$4</formula>
    </cfRule>
  </conditionalFormatting>
  <conditionalFormatting sqref="BZ29">
    <cfRule type="cellIs" dxfId="14602" priority="1981" operator="lessThan">
      <formula>$C$4</formula>
    </cfRule>
  </conditionalFormatting>
  <conditionalFormatting sqref="BZ30">
    <cfRule type="cellIs" dxfId="14601" priority="1982" operator="lessThan">
      <formula>$C$4</formula>
    </cfRule>
  </conditionalFormatting>
  <conditionalFormatting sqref="BZ31">
    <cfRule type="cellIs" dxfId="14600" priority="1983" operator="lessThan">
      <formula>$C$4</formula>
    </cfRule>
  </conditionalFormatting>
  <conditionalFormatting sqref="BZ32">
    <cfRule type="cellIs" dxfId="14599" priority="1984" operator="lessThan">
      <formula>$C$4</formula>
    </cfRule>
  </conditionalFormatting>
  <conditionalFormatting sqref="BZ33">
    <cfRule type="cellIs" dxfId="14598" priority="1985" operator="lessThan">
      <formula>$C$4</formula>
    </cfRule>
  </conditionalFormatting>
  <conditionalFormatting sqref="BZ34">
    <cfRule type="cellIs" dxfId="14597" priority="1986" operator="lessThan">
      <formula>$C$4</formula>
    </cfRule>
  </conditionalFormatting>
  <conditionalFormatting sqref="BZ35">
    <cfRule type="cellIs" dxfId="14596" priority="1987" operator="lessThan">
      <formula>$C$4</formula>
    </cfRule>
  </conditionalFormatting>
  <conditionalFormatting sqref="BZ36">
    <cfRule type="cellIs" dxfId="14595" priority="1988" operator="lessThan">
      <formula>$C$4</formula>
    </cfRule>
  </conditionalFormatting>
  <conditionalFormatting sqref="BZ37">
    <cfRule type="cellIs" dxfId="14594" priority="1989" operator="lessThan">
      <formula>$C$4</formula>
    </cfRule>
  </conditionalFormatting>
  <conditionalFormatting sqref="BZ38">
    <cfRule type="cellIs" dxfId="14593" priority="1990" operator="lessThan">
      <formula>$C$4</formula>
    </cfRule>
  </conditionalFormatting>
  <conditionalFormatting sqref="BZ39">
    <cfRule type="cellIs" dxfId="14592" priority="1991" operator="lessThan">
      <formula>$C$4</formula>
    </cfRule>
  </conditionalFormatting>
  <conditionalFormatting sqref="BZ40">
    <cfRule type="cellIs" dxfId="14591" priority="1992" operator="lessThan">
      <formula>$C$4</formula>
    </cfRule>
  </conditionalFormatting>
  <conditionalFormatting sqref="BZ41">
    <cfRule type="cellIs" dxfId="14590" priority="1993" operator="lessThan">
      <formula>$C$4</formula>
    </cfRule>
  </conditionalFormatting>
  <conditionalFormatting sqref="BZ42">
    <cfRule type="cellIs" dxfId="14589" priority="1994" operator="lessThan">
      <formula>$C$4</formula>
    </cfRule>
  </conditionalFormatting>
  <conditionalFormatting sqref="BZ43">
    <cfRule type="cellIs" dxfId="14588" priority="1995" operator="lessThan">
      <formula>$C$4</formula>
    </cfRule>
  </conditionalFormatting>
  <conditionalFormatting sqref="BZ44">
    <cfRule type="cellIs" dxfId="14587" priority="1996" operator="lessThan">
      <formula>$C$4</formula>
    </cfRule>
  </conditionalFormatting>
  <conditionalFormatting sqref="BZ45">
    <cfRule type="cellIs" dxfId="14586" priority="1997" operator="lessThan">
      <formula>$C$4</formula>
    </cfRule>
  </conditionalFormatting>
  <conditionalFormatting sqref="BZ46">
    <cfRule type="cellIs" dxfId="14585" priority="1998" operator="lessThan">
      <formula>$C$4</formula>
    </cfRule>
  </conditionalFormatting>
  <conditionalFormatting sqref="BZ47">
    <cfRule type="cellIs" dxfId="14584" priority="1999" operator="lessThan">
      <formula>$C$4</formula>
    </cfRule>
  </conditionalFormatting>
  <conditionalFormatting sqref="BZ48">
    <cfRule type="cellIs" dxfId="14583" priority="2000" operator="lessThan">
      <formula>$C$4</formula>
    </cfRule>
  </conditionalFormatting>
  <conditionalFormatting sqref="BZ49">
    <cfRule type="cellIs" dxfId="14582" priority="2001" operator="lessThan">
      <formula>$C$4</formula>
    </cfRule>
  </conditionalFormatting>
  <conditionalFormatting sqref="BZ50">
    <cfRule type="cellIs" dxfId="14581" priority="2002" operator="lessThan">
      <formula>$C$4</formula>
    </cfRule>
  </conditionalFormatting>
  <conditionalFormatting sqref="BZ51">
    <cfRule type="cellIs" dxfId="14580" priority="2003" operator="lessThan">
      <formula>$C$4</formula>
    </cfRule>
  </conditionalFormatting>
  <conditionalFormatting sqref="BZ52">
    <cfRule type="cellIs" dxfId="14579" priority="2004" operator="lessThan">
      <formula>$C$4</formula>
    </cfRule>
  </conditionalFormatting>
  <conditionalFormatting sqref="BZ53">
    <cfRule type="cellIs" dxfId="14578" priority="2005" operator="lessThan">
      <formula>$C$4</formula>
    </cfRule>
  </conditionalFormatting>
  <conditionalFormatting sqref="BZ54">
    <cfRule type="cellIs" dxfId="14577" priority="2006" operator="lessThan">
      <formula>$C$4</formula>
    </cfRule>
  </conditionalFormatting>
  <conditionalFormatting sqref="BZ55">
    <cfRule type="cellIs" dxfId="14576" priority="2007" operator="lessThan">
      <formula>$C$4</formula>
    </cfRule>
  </conditionalFormatting>
  <conditionalFormatting sqref="BZ56">
    <cfRule type="cellIs" dxfId="14575" priority="2008" operator="lessThan">
      <formula>$C$4</formula>
    </cfRule>
  </conditionalFormatting>
  <conditionalFormatting sqref="BZ57">
    <cfRule type="cellIs" dxfId="14574" priority="2009" operator="lessThan">
      <formula>$C$4</formula>
    </cfRule>
  </conditionalFormatting>
  <conditionalFormatting sqref="BZ58">
    <cfRule type="cellIs" dxfId="14573" priority="2010" operator="lessThan">
      <formula>$C$4</formula>
    </cfRule>
  </conditionalFormatting>
  <conditionalFormatting sqref="BZ59">
    <cfRule type="cellIs" dxfId="14572" priority="2011" operator="lessThan">
      <formula>$C$4</formula>
    </cfRule>
  </conditionalFormatting>
  <conditionalFormatting sqref="BZ60">
    <cfRule type="cellIs" dxfId="14571" priority="2012" operator="lessThan">
      <formula>$C$4</formula>
    </cfRule>
  </conditionalFormatting>
  <conditionalFormatting sqref="CA11">
    <cfRule type="cellIs" dxfId="14570" priority="2013" operator="lessThan">
      <formula>$C$4</formula>
    </cfRule>
  </conditionalFormatting>
  <conditionalFormatting sqref="CA12">
    <cfRule type="cellIs" dxfId="14569" priority="2014" operator="lessThan">
      <formula>$C$4</formula>
    </cfRule>
  </conditionalFormatting>
  <conditionalFormatting sqref="CA13">
    <cfRule type="cellIs" dxfId="14568" priority="2015" operator="lessThan">
      <formula>$C$4</formula>
    </cfRule>
  </conditionalFormatting>
  <conditionalFormatting sqref="CA14">
    <cfRule type="cellIs" dxfId="14567" priority="2016" operator="lessThan">
      <formula>$C$4</formula>
    </cfRule>
  </conditionalFormatting>
  <conditionalFormatting sqref="CA15">
    <cfRule type="cellIs" dxfId="14566" priority="2017" operator="lessThan">
      <formula>$C$4</formula>
    </cfRule>
  </conditionalFormatting>
  <conditionalFormatting sqref="CA16">
    <cfRule type="cellIs" dxfId="14565" priority="2018" operator="lessThan">
      <formula>$C$4</formula>
    </cfRule>
  </conditionalFormatting>
  <conditionalFormatting sqref="CA17">
    <cfRule type="cellIs" dxfId="14564" priority="2019" operator="lessThan">
      <formula>$C$4</formula>
    </cfRule>
  </conditionalFormatting>
  <conditionalFormatting sqref="CA18">
    <cfRule type="cellIs" dxfId="14563" priority="2020" operator="lessThan">
      <formula>$C$4</formula>
    </cfRule>
  </conditionalFormatting>
  <conditionalFormatting sqref="CA19">
    <cfRule type="cellIs" dxfId="14562" priority="2021" operator="lessThan">
      <formula>$C$4</formula>
    </cfRule>
  </conditionalFormatting>
  <conditionalFormatting sqref="CA20">
    <cfRule type="cellIs" dxfId="14561" priority="2022" operator="lessThan">
      <formula>$C$4</formula>
    </cfRule>
  </conditionalFormatting>
  <conditionalFormatting sqref="CA21">
    <cfRule type="cellIs" dxfId="14560" priority="2023" operator="lessThan">
      <formula>$C$4</formula>
    </cfRule>
  </conditionalFormatting>
  <conditionalFormatting sqref="CA22">
    <cfRule type="cellIs" dxfId="14559" priority="2024" operator="lessThan">
      <formula>$C$4</formula>
    </cfRule>
  </conditionalFormatting>
  <conditionalFormatting sqref="CA23">
    <cfRule type="cellIs" dxfId="14558" priority="2025" operator="lessThan">
      <formula>$C$4</formula>
    </cfRule>
  </conditionalFormatting>
  <conditionalFormatting sqref="CA24">
    <cfRule type="cellIs" dxfId="14557" priority="2026" operator="lessThan">
      <formula>$C$4</formula>
    </cfRule>
  </conditionalFormatting>
  <conditionalFormatting sqref="CA25">
    <cfRule type="cellIs" dxfId="14556" priority="2027" operator="lessThan">
      <formula>$C$4</formula>
    </cfRule>
  </conditionalFormatting>
  <conditionalFormatting sqref="CA26">
    <cfRule type="cellIs" dxfId="14555" priority="2028" operator="lessThan">
      <formula>$C$4</formula>
    </cfRule>
  </conditionalFormatting>
  <conditionalFormatting sqref="CA27">
    <cfRule type="cellIs" dxfId="14554" priority="2029" operator="lessThan">
      <formula>$C$4</formula>
    </cfRule>
  </conditionalFormatting>
  <conditionalFormatting sqref="CA28">
    <cfRule type="cellIs" dxfId="14553" priority="2030" operator="lessThan">
      <formula>$C$4</formula>
    </cfRule>
  </conditionalFormatting>
  <conditionalFormatting sqref="CA29">
    <cfRule type="cellIs" dxfId="14552" priority="2031" operator="lessThan">
      <formula>$C$4</formula>
    </cfRule>
  </conditionalFormatting>
  <conditionalFormatting sqref="CA30">
    <cfRule type="cellIs" dxfId="14551" priority="2032" operator="lessThan">
      <formula>$C$4</formula>
    </cfRule>
  </conditionalFormatting>
  <conditionalFormatting sqref="CA31">
    <cfRule type="cellIs" dxfId="14550" priority="2033" operator="lessThan">
      <formula>$C$4</formula>
    </cfRule>
  </conditionalFormatting>
  <conditionalFormatting sqref="CA32">
    <cfRule type="cellIs" dxfId="14549" priority="2034" operator="lessThan">
      <formula>$C$4</formula>
    </cfRule>
  </conditionalFormatting>
  <conditionalFormatting sqref="CA33">
    <cfRule type="cellIs" dxfId="14548" priority="2035" operator="lessThan">
      <formula>$C$4</formula>
    </cfRule>
  </conditionalFormatting>
  <conditionalFormatting sqref="CA34">
    <cfRule type="cellIs" dxfId="14547" priority="2036" operator="lessThan">
      <formula>$C$4</formula>
    </cfRule>
  </conditionalFormatting>
  <conditionalFormatting sqref="CA35">
    <cfRule type="cellIs" dxfId="14546" priority="2037" operator="lessThan">
      <formula>$C$4</formula>
    </cfRule>
  </conditionalFormatting>
  <conditionalFormatting sqref="CA36">
    <cfRule type="cellIs" dxfId="14545" priority="2038" operator="lessThan">
      <formula>$C$4</formula>
    </cfRule>
  </conditionalFormatting>
  <conditionalFormatting sqref="CA37">
    <cfRule type="cellIs" dxfId="14544" priority="2039" operator="lessThan">
      <formula>$C$4</formula>
    </cfRule>
  </conditionalFormatting>
  <conditionalFormatting sqref="CA38">
    <cfRule type="cellIs" dxfId="14543" priority="2040" operator="lessThan">
      <formula>$C$4</formula>
    </cfRule>
  </conditionalFormatting>
  <conditionalFormatting sqref="CA39">
    <cfRule type="cellIs" dxfId="14542" priority="2041" operator="lessThan">
      <formula>$C$4</formula>
    </cfRule>
  </conditionalFormatting>
  <conditionalFormatting sqref="CA40">
    <cfRule type="cellIs" dxfId="14541" priority="2042" operator="lessThan">
      <formula>$C$4</formula>
    </cfRule>
  </conditionalFormatting>
  <conditionalFormatting sqref="CA41">
    <cfRule type="cellIs" dxfId="14540" priority="2043" operator="lessThan">
      <formula>$C$4</formula>
    </cfRule>
  </conditionalFormatting>
  <conditionalFormatting sqref="CA42">
    <cfRule type="cellIs" dxfId="14539" priority="2044" operator="lessThan">
      <formula>$C$4</formula>
    </cfRule>
  </conditionalFormatting>
  <conditionalFormatting sqref="CA43">
    <cfRule type="cellIs" dxfId="14538" priority="2045" operator="lessThan">
      <formula>$C$4</formula>
    </cfRule>
  </conditionalFormatting>
  <conditionalFormatting sqref="CA44">
    <cfRule type="cellIs" dxfId="14537" priority="2046" operator="lessThan">
      <formula>$C$4</formula>
    </cfRule>
  </conditionalFormatting>
  <conditionalFormatting sqref="CA45">
    <cfRule type="cellIs" dxfId="14536" priority="2047" operator="lessThan">
      <formula>$C$4</formula>
    </cfRule>
  </conditionalFormatting>
  <conditionalFormatting sqref="CA46">
    <cfRule type="cellIs" dxfId="14535" priority="2048" operator="lessThan">
      <formula>$C$4</formula>
    </cfRule>
  </conditionalFormatting>
  <conditionalFormatting sqref="CA47">
    <cfRule type="cellIs" dxfId="14534" priority="2049" operator="lessThan">
      <formula>$C$4</formula>
    </cfRule>
  </conditionalFormatting>
  <conditionalFormatting sqref="CA48">
    <cfRule type="cellIs" dxfId="14533" priority="2050" operator="lessThan">
      <formula>$C$4</formula>
    </cfRule>
  </conditionalFormatting>
  <conditionalFormatting sqref="CA49">
    <cfRule type="cellIs" dxfId="14532" priority="2051" operator="lessThan">
      <formula>$C$4</formula>
    </cfRule>
  </conditionalFormatting>
  <conditionalFormatting sqref="CA50">
    <cfRule type="cellIs" dxfId="14531" priority="2052" operator="lessThan">
      <formula>$C$4</formula>
    </cfRule>
  </conditionalFormatting>
  <conditionalFormatting sqref="CA51">
    <cfRule type="cellIs" dxfId="14530" priority="2053" operator="lessThan">
      <formula>$C$4</formula>
    </cfRule>
  </conditionalFormatting>
  <conditionalFormatting sqref="CA52">
    <cfRule type="cellIs" dxfId="14529" priority="2054" operator="lessThan">
      <formula>$C$4</formula>
    </cfRule>
  </conditionalFormatting>
  <conditionalFormatting sqref="CA53">
    <cfRule type="cellIs" dxfId="14528" priority="2055" operator="lessThan">
      <formula>$C$4</formula>
    </cfRule>
  </conditionalFormatting>
  <conditionalFormatting sqref="CA54">
    <cfRule type="cellIs" dxfId="14527" priority="2056" operator="lessThan">
      <formula>$C$4</formula>
    </cfRule>
  </conditionalFormatting>
  <conditionalFormatting sqref="CA55">
    <cfRule type="cellIs" dxfId="14526" priority="2057" operator="lessThan">
      <formula>$C$4</formula>
    </cfRule>
  </conditionalFormatting>
  <conditionalFormatting sqref="CA56">
    <cfRule type="cellIs" dxfId="14525" priority="2058" operator="lessThan">
      <formula>$C$4</formula>
    </cfRule>
  </conditionalFormatting>
  <conditionalFormatting sqref="CA57">
    <cfRule type="cellIs" dxfId="14524" priority="2059" operator="lessThan">
      <formula>$C$4</formula>
    </cfRule>
  </conditionalFormatting>
  <conditionalFormatting sqref="CA58">
    <cfRule type="cellIs" dxfId="14523" priority="2060" operator="lessThan">
      <formula>$C$4</formula>
    </cfRule>
  </conditionalFormatting>
  <conditionalFormatting sqref="CA59">
    <cfRule type="cellIs" dxfId="14522" priority="2061" operator="lessThan">
      <formula>$C$4</formula>
    </cfRule>
  </conditionalFormatting>
  <conditionalFormatting sqref="CA60">
    <cfRule type="cellIs" dxfId="14521" priority="2062" operator="lessThan">
      <formula>$C$4</formula>
    </cfRule>
  </conditionalFormatting>
  <conditionalFormatting sqref="CB11">
    <cfRule type="cellIs" dxfId="14520" priority="2063" operator="lessThan">
      <formula>$C$4</formula>
    </cfRule>
  </conditionalFormatting>
  <conditionalFormatting sqref="CB12">
    <cfRule type="cellIs" dxfId="14519" priority="2064" operator="lessThan">
      <formula>$C$4</formula>
    </cfRule>
  </conditionalFormatting>
  <conditionalFormatting sqref="CB13">
    <cfRule type="cellIs" dxfId="14518" priority="2065" operator="lessThan">
      <formula>$C$4</formula>
    </cfRule>
  </conditionalFormatting>
  <conditionalFormatting sqref="CB14">
    <cfRule type="cellIs" dxfId="14517" priority="2066" operator="lessThan">
      <formula>$C$4</formula>
    </cfRule>
  </conditionalFormatting>
  <conditionalFormatting sqref="CB15">
    <cfRule type="cellIs" dxfId="14516" priority="2067" operator="lessThan">
      <formula>$C$4</formula>
    </cfRule>
  </conditionalFormatting>
  <conditionalFormatting sqref="CB16">
    <cfRule type="cellIs" dxfId="14515" priority="2068" operator="lessThan">
      <formula>$C$4</formula>
    </cfRule>
  </conditionalFormatting>
  <conditionalFormatting sqref="CB17">
    <cfRule type="cellIs" dxfId="14514" priority="2069" operator="lessThan">
      <formula>$C$4</formula>
    </cfRule>
  </conditionalFormatting>
  <conditionalFormatting sqref="CB18">
    <cfRule type="cellIs" dxfId="14513" priority="2070" operator="lessThan">
      <formula>$C$4</formula>
    </cfRule>
  </conditionalFormatting>
  <conditionalFormatting sqref="CB19">
    <cfRule type="cellIs" dxfId="14512" priority="2071" operator="lessThan">
      <formula>$C$4</formula>
    </cfRule>
  </conditionalFormatting>
  <conditionalFormatting sqref="CB20">
    <cfRule type="cellIs" dxfId="14511" priority="2072" operator="lessThan">
      <formula>$C$4</formula>
    </cfRule>
  </conditionalFormatting>
  <conditionalFormatting sqref="CB21">
    <cfRule type="cellIs" dxfId="14510" priority="2073" operator="lessThan">
      <formula>$C$4</formula>
    </cfRule>
  </conditionalFormatting>
  <conditionalFormatting sqref="CB22">
    <cfRule type="cellIs" dxfId="14509" priority="2074" operator="lessThan">
      <formula>$C$4</formula>
    </cfRule>
  </conditionalFormatting>
  <conditionalFormatting sqref="CB23">
    <cfRule type="cellIs" dxfId="14508" priority="2075" operator="lessThan">
      <formula>$C$4</formula>
    </cfRule>
  </conditionalFormatting>
  <conditionalFormatting sqref="CB24">
    <cfRule type="cellIs" dxfId="14507" priority="2076" operator="lessThan">
      <formula>$C$4</formula>
    </cfRule>
  </conditionalFormatting>
  <conditionalFormatting sqref="CB25">
    <cfRule type="cellIs" dxfId="14506" priority="2077" operator="lessThan">
      <formula>$C$4</formula>
    </cfRule>
  </conditionalFormatting>
  <conditionalFormatting sqref="CB26">
    <cfRule type="cellIs" dxfId="14505" priority="2078" operator="lessThan">
      <formula>$C$4</formula>
    </cfRule>
  </conditionalFormatting>
  <conditionalFormatting sqref="CB27">
    <cfRule type="cellIs" dxfId="14504" priority="2079" operator="lessThan">
      <formula>$C$4</formula>
    </cfRule>
  </conditionalFormatting>
  <conditionalFormatting sqref="CB28">
    <cfRule type="cellIs" dxfId="14503" priority="2080" operator="lessThan">
      <formula>$C$4</formula>
    </cfRule>
  </conditionalFormatting>
  <conditionalFormatting sqref="CB29">
    <cfRule type="cellIs" dxfId="14502" priority="2081" operator="lessThan">
      <formula>$C$4</formula>
    </cfRule>
  </conditionalFormatting>
  <conditionalFormatting sqref="CB30">
    <cfRule type="cellIs" dxfId="14501" priority="2082" operator="lessThan">
      <formula>$C$4</formula>
    </cfRule>
  </conditionalFormatting>
  <conditionalFormatting sqref="CB31">
    <cfRule type="cellIs" dxfId="14500" priority="2083" operator="lessThan">
      <formula>$C$4</formula>
    </cfRule>
  </conditionalFormatting>
  <conditionalFormatting sqref="CB32">
    <cfRule type="cellIs" dxfId="14499" priority="2084" operator="lessThan">
      <formula>$C$4</formula>
    </cfRule>
  </conditionalFormatting>
  <conditionalFormatting sqref="CB33">
    <cfRule type="cellIs" dxfId="14498" priority="2085" operator="lessThan">
      <formula>$C$4</formula>
    </cfRule>
  </conditionalFormatting>
  <conditionalFormatting sqref="CB34">
    <cfRule type="cellIs" dxfId="14497" priority="2086" operator="lessThan">
      <formula>$C$4</formula>
    </cfRule>
  </conditionalFormatting>
  <conditionalFormatting sqref="CB35">
    <cfRule type="cellIs" dxfId="14496" priority="2087" operator="lessThan">
      <formula>$C$4</formula>
    </cfRule>
  </conditionalFormatting>
  <conditionalFormatting sqref="CB36">
    <cfRule type="cellIs" dxfId="14495" priority="2088" operator="lessThan">
      <formula>$C$4</formula>
    </cfRule>
  </conditionalFormatting>
  <conditionalFormatting sqref="CB37">
    <cfRule type="cellIs" dxfId="14494" priority="2089" operator="lessThan">
      <formula>$C$4</formula>
    </cfRule>
  </conditionalFormatting>
  <conditionalFormatting sqref="CB38">
    <cfRule type="cellIs" dxfId="14493" priority="2090" operator="lessThan">
      <formula>$C$4</formula>
    </cfRule>
  </conditionalFormatting>
  <conditionalFormatting sqref="CB39">
    <cfRule type="cellIs" dxfId="14492" priority="2091" operator="lessThan">
      <formula>$C$4</formula>
    </cfRule>
  </conditionalFormatting>
  <conditionalFormatting sqref="CB40">
    <cfRule type="cellIs" dxfId="14491" priority="2092" operator="lessThan">
      <formula>$C$4</formula>
    </cfRule>
  </conditionalFormatting>
  <conditionalFormatting sqref="CB41">
    <cfRule type="cellIs" dxfId="14490" priority="2093" operator="lessThan">
      <formula>$C$4</formula>
    </cfRule>
  </conditionalFormatting>
  <conditionalFormatting sqref="CB42">
    <cfRule type="cellIs" dxfId="14489" priority="2094" operator="lessThan">
      <formula>$C$4</formula>
    </cfRule>
  </conditionalFormatting>
  <conditionalFormatting sqref="CB43">
    <cfRule type="cellIs" dxfId="14488" priority="2095" operator="lessThan">
      <formula>$C$4</formula>
    </cfRule>
  </conditionalFormatting>
  <conditionalFormatting sqref="CB44">
    <cfRule type="cellIs" dxfId="14487" priority="2096" operator="lessThan">
      <formula>$C$4</formula>
    </cfRule>
  </conditionalFormatting>
  <conditionalFormatting sqref="CB45">
    <cfRule type="cellIs" dxfId="14486" priority="2097" operator="lessThan">
      <formula>$C$4</formula>
    </cfRule>
  </conditionalFormatting>
  <conditionalFormatting sqref="CB46">
    <cfRule type="cellIs" dxfId="14485" priority="2098" operator="lessThan">
      <formula>$C$4</formula>
    </cfRule>
  </conditionalFormatting>
  <conditionalFormatting sqref="CB47">
    <cfRule type="cellIs" dxfId="14484" priority="2099" operator="lessThan">
      <formula>$C$4</formula>
    </cfRule>
  </conditionalFormatting>
  <conditionalFormatting sqref="CB48">
    <cfRule type="cellIs" dxfId="14483" priority="2100" operator="lessThan">
      <formula>$C$4</formula>
    </cfRule>
  </conditionalFormatting>
  <conditionalFormatting sqref="CB49">
    <cfRule type="cellIs" dxfId="14482" priority="2101" operator="lessThan">
      <formula>$C$4</formula>
    </cfRule>
  </conditionalFormatting>
  <conditionalFormatting sqref="CB50">
    <cfRule type="cellIs" dxfId="14481" priority="2102" operator="lessThan">
      <formula>$C$4</formula>
    </cfRule>
  </conditionalFormatting>
  <conditionalFormatting sqref="CB51">
    <cfRule type="cellIs" dxfId="14480" priority="2103" operator="lessThan">
      <formula>$C$4</formula>
    </cfRule>
  </conditionalFormatting>
  <conditionalFormatting sqref="CB52">
    <cfRule type="cellIs" dxfId="14479" priority="2104" operator="lessThan">
      <formula>$C$4</formula>
    </cfRule>
  </conditionalFormatting>
  <conditionalFormatting sqref="CB53">
    <cfRule type="cellIs" dxfId="14478" priority="2105" operator="lessThan">
      <formula>$C$4</formula>
    </cfRule>
  </conditionalFormatting>
  <conditionalFormatting sqref="CB54">
    <cfRule type="cellIs" dxfId="14477" priority="2106" operator="lessThan">
      <formula>$C$4</formula>
    </cfRule>
  </conditionalFormatting>
  <conditionalFormatting sqref="CB55">
    <cfRule type="cellIs" dxfId="14476" priority="2107" operator="lessThan">
      <formula>$C$4</formula>
    </cfRule>
  </conditionalFormatting>
  <conditionalFormatting sqref="CB56">
    <cfRule type="cellIs" dxfId="14475" priority="2108" operator="lessThan">
      <formula>$C$4</formula>
    </cfRule>
  </conditionalFormatting>
  <conditionalFormatting sqref="CB57">
    <cfRule type="cellIs" dxfId="14474" priority="2109" operator="lessThan">
      <formula>$C$4</formula>
    </cfRule>
  </conditionalFormatting>
  <conditionalFormatting sqref="CB58">
    <cfRule type="cellIs" dxfId="14473" priority="2110" operator="lessThan">
      <formula>$C$4</formula>
    </cfRule>
  </conditionalFormatting>
  <conditionalFormatting sqref="CB59">
    <cfRule type="cellIs" dxfId="14472" priority="2111" operator="lessThan">
      <formula>$C$4</formula>
    </cfRule>
  </conditionalFormatting>
  <conditionalFormatting sqref="CB60">
    <cfRule type="cellIs" dxfId="14471" priority="2112" operator="lessThan">
      <formula>$C$4</formula>
    </cfRule>
  </conditionalFormatting>
  <conditionalFormatting sqref="CC11">
    <cfRule type="cellIs" dxfId="14470" priority="2113" operator="lessThan">
      <formula>$C$4</formula>
    </cfRule>
  </conditionalFormatting>
  <conditionalFormatting sqref="CC12">
    <cfRule type="cellIs" dxfId="14469" priority="2114" operator="lessThan">
      <formula>$C$4</formula>
    </cfRule>
  </conditionalFormatting>
  <conditionalFormatting sqref="CC13">
    <cfRule type="cellIs" dxfId="14468" priority="2115" operator="lessThan">
      <formula>$C$4</formula>
    </cfRule>
  </conditionalFormatting>
  <conditionalFormatting sqref="CC14">
    <cfRule type="cellIs" dxfId="14467" priority="2116" operator="lessThan">
      <formula>$C$4</formula>
    </cfRule>
  </conditionalFormatting>
  <conditionalFormatting sqref="CC15">
    <cfRule type="cellIs" dxfId="14466" priority="2117" operator="lessThan">
      <formula>$C$4</formula>
    </cfRule>
  </conditionalFormatting>
  <conditionalFormatting sqref="CC16">
    <cfRule type="cellIs" dxfId="14465" priority="2118" operator="lessThan">
      <formula>$C$4</formula>
    </cfRule>
  </conditionalFormatting>
  <conditionalFormatting sqref="CC17">
    <cfRule type="cellIs" dxfId="14464" priority="2119" operator="lessThan">
      <formula>$C$4</formula>
    </cfRule>
  </conditionalFormatting>
  <conditionalFormatting sqref="CC18">
    <cfRule type="cellIs" dxfId="14463" priority="2120" operator="lessThan">
      <formula>$C$4</formula>
    </cfRule>
  </conditionalFormatting>
  <conditionalFormatting sqref="CC19">
    <cfRule type="cellIs" dxfId="14462" priority="2121" operator="lessThan">
      <formula>$C$4</formula>
    </cfRule>
  </conditionalFormatting>
  <conditionalFormatting sqref="CC20">
    <cfRule type="cellIs" dxfId="14461" priority="2122" operator="lessThan">
      <formula>$C$4</formula>
    </cfRule>
  </conditionalFormatting>
  <conditionalFormatting sqref="CC21">
    <cfRule type="cellIs" dxfId="14460" priority="2123" operator="lessThan">
      <formula>$C$4</formula>
    </cfRule>
  </conditionalFormatting>
  <conditionalFormatting sqref="CC22">
    <cfRule type="cellIs" dxfId="14459" priority="2124" operator="lessThan">
      <formula>$C$4</formula>
    </cfRule>
  </conditionalFormatting>
  <conditionalFormatting sqref="CC23">
    <cfRule type="cellIs" dxfId="14458" priority="2125" operator="lessThan">
      <formula>$C$4</formula>
    </cfRule>
  </conditionalFormatting>
  <conditionalFormatting sqref="CC24">
    <cfRule type="cellIs" dxfId="14457" priority="2126" operator="lessThan">
      <formula>$C$4</formula>
    </cfRule>
  </conditionalFormatting>
  <conditionalFormatting sqref="CC25">
    <cfRule type="cellIs" dxfId="14456" priority="2127" operator="lessThan">
      <formula>$C$4</formula>
    </cfRule>
  </conditionalFormatting>
  <conditionalFormatting sqref="CC26">
    <cfRule type="cellIs" dxfId="14455" priority="2128" operator="lessThan">
      <formula>$C$4</formula>
    </cfRule>
  </conditionalFormatting>
  <conditionalFormatting sqref="CC27">
    <cfRule type="cellIs" dxfId="14454" priority="2129" operator="lessThan">
      <formula>$C$4</formula>
    </cfRule>
  </conditionalFormatting>
  <conditionalFormatting sqref="CC28">
    <cfRule type="cellIs" dxfId="14453" priority="2130" operator="lessThan">
      <formula>$C$4</formula>
    </cfRule>
  </conditionalFormatting>
  <conditionalFormatting sqref="CC29">
    <cfRule type="cellIs" dxfId="14452" priority="2131" operator="lessThan">
      <formula>$C$4</formula>
    </cfRule>
  </conditionalFormatting>
  <conditionalFormatting sqref="CC30">
    <cfRule type="cellIs" dxfId="14451" priority="2132" operator="lessThan">
      <formula>$C$4</formula>
    </cfRule>
  </conditionalFormatting>
  <conditionalFormatting sqref="CC31">
    <cfRule type="cellIs" dxfId="14450" priority="2133" operator="lessThan">
      <formula>$C$4</formula>
    </cfRule>
  </conditionalFormatting>
  <conditionalFormatting sqref="CC32">
    <cfRule type="cellIs" dxfId="14449" priority="2134" operator="lessThan">
      <formula>$C$4</formula>
    </cfRule>
  </conditionalFormatting>
  <conditionalFormatting sqref="CC33">
    <cfRule type="cellIs" dxfId="14448" priority="2135" operator="lessThan">
      <formula>$C$4</formula>
    </cfRule>
  </conditionalFormatting>
  <conditionalFormatting sqref="CC34">
    <cfRule type="cellIs" dxfId="14447" priority="2136" operator="lessThan">
      <formula>$C$4</formula>
    </cfRule>
  </conditionalFormatting>
  <conditionalFormatting sqref="CC35">
    <cfRule type="cellIs" dxfId="14446" priority="2137" operator="lessThan">
      <formula>$C$4</formula>
    </cfRule>
  </conditionalFormatting>
  <conditionalFormatting sqref="CC36">
    <cfRule type="cellIs" dxfId="14445" priority="2138" operator="lessThan">
      <formula>$C$4</formula>
    </cfRule>
  </conditionalFormatting>
  <conditionalFormatting sqref="CC37">
    <cfRule type="cellIs" dxfId="14444" priority="2139" operator="lessThan">
      <formula>$C$4</formula>
    </cfRule>
  </conditionalFormatting>
  <conditionalFormatting sqref="CC38">
    <cfRule type="cellIs" dxfId="14443" priority="2140" operator="lessThan">
      <formula>$C$4</formula>
    </cfRule>
  </conditionalFormatting>
  <conditionalFormatting sqref="CC39">
    <cfRule type="cellIs" dxfId="14442" priority="2141" operator="lessThan">
      <formula>$C$4</formula>
    </cfRule>
  </conditionalFormatting>
  <conditionalFormatting sqref="CC40">
    <cfRule type="cellIs" dxfId="14441" priority="2142" operator="lessThan">
      <formula>$C$4</formula>
    </cfRule>
  </conditionalFormatting>
  <conditionalFormatting sqref="CC41">
    <cfRule type="cellIs" dxfId="14440" priority="2143" operator="lessThan">
      <formula>$C$4</formula>
    </cfRule>
  </conditionalFormatting>
  <conditionalFormatting sqref="CC42">
    <cfRule type="cellIs" dxfId="14439" priority="2144" operator="lessThan">
      <formula>$C$4</formula>
    </cfRule>
  </conditionalFormatting>
  <conditionalFormatting sqref="CC43">
    <cfRule type="cellIs" dxfId="14438" priority="2145" operator="lessThan">
      <formula>$C$4</formula>
    </cfRule>
  </conditionalFormatting>
  <conditionalFormatting sqref="CC44">
    <cfRule type="cellIs" dxfId="14437" priority="2146" operator="lessThan">
      <formula>$C$4</formula>
    </cfRule>
  </conditionalFormatting>
  <conditionalFormatting sqref="CC45">
    <cfRule type="cellIs" dxfId="14436" priority="2147" operator="lessThan">
      <formula>$C$4</formula>
    </cfRule>
  </conditionalFormatting>
  <conditionalFormatting sqref="CC46">
    <cfRule type="cellIs" dxfId="14435" priority="2148" operator="lessThan">
      <formula>$C$4</formula>
    </cfRule>
  </conditionalFormatting>
  <conditionalFormatting sqref="CC47">
    <cfRule type="cellIs" dxfId="14434" priority="2149" operator="lessThan">
      <formula>$C$4</formula>
    </cfRule>
  </conditionalFormatting>
  <conditionalFormatting sqref="CC48">
    <cfRule type="cellIs" dxfId="14433" priority="2150" operator="lessThan">
      <formula>$C$4</formula>
    </cfRule>
  </conditionalFormatting>
  <conditionalFormatting sqref="CC49">
    <cfRule type="cellIs" dxfId="14432" priority="2151" operator="lessThan">
      <formula>$C$4</formula>
    </cfRule>
  </conditionalFormatting>
  <conditionalFormatting sqref="CC50">
    <cfRule type="cellIs" dxfId="14431" priority="2152" operator="lessThan">
      <formula>$C$4</formula>
    </cfRule>
  </conditionalFormatting>
  <conditionalFormatting sqref="CC51">
    <cfRule type="cellIs" dxfId="14430" priority="2153" operator="lessThan">
      <formula>$C$4</formula>
    </cfRule>
  </conditionalFormatting>
  <conditionalFormatting sqref="CC52">
    <cfRule type="cellIs" dxfId="14429" priority="2154" operator="lessThan">
      <formula>$C$4</formula>
    </cfRule>
  </conditionalFormatting>
  <conditionalFormatting sqref="CC53">
    <cfRule type="cellIs" dxfId="14428" priority="2155" operator="lessThan">
      <formula>$C$4</formula>
    </cfRule>
  </conditionalFormatting>
  <conditionalFormatting sqref="CC54">
    <cfRule type="cellIs" dxfId="14427" priority="2156" operator="lessThan">
      <formula>$C$4</formula>
    </cfRule>
  </conditionalFormatting>
  <conditionalFormatting sqref="CC55">
    <cfRule type="cellIs" dxfId="14426" priority="2157" operator="lessThan">
      <formula>$C$4</formula>
    </cfRule>
  </conditionalFormatting>
  <conditionalFormatting sqref="CC56">
    <cfRule type="cellIs" dxfId="14425" priority="2158" operator="lessThan">
      <formula>$C$4</formula>
    </cfRule>
  </conditionalFormatting>
  <conditionalFormatting sqref="CC57">
    <cfRule type="cellIs" dxfId="14424" priority="2159" operator="lessThan">
      <formula>$C$4</formula>
    </cfRule>
  </conditionalFormatting>
  <conditionalFormatting sqref="CC58">
    <cfRule type="cellIs" dxfId="14423" priority="2160" operator="lessThan">
      <formula>$C$4</formula>
    </cfRule>
  </conditionalFormatting>
  <conditionalFormatting sqref="CC59">
    <cfRule type="cellIs" dxfId="14422" priority="2161" operator="lessThan">
      <formula>$C$4</formula>
    </cfRule>
  </conditionalFormatting>
  <conditionalFormatting sqref="CC60">
    <cfRule type="cellIs" dxfId="14421" priority="2162" operator="lessThan">
      <formula>$C$4</formula>
    </cfRule>
  </conditionalFormatting>
  <conditionalFormatting sqref="CD11">
    <cfRule type="cellIs" dxfId="14420" priority="2163" operator="lessThan">
      <formula>$C$4</formula>
    </cfRule>
  </conditionalFormatting>
  <conditionalFormatting sqref="CD12">
    <cfRule type="cellIs" dxfId="14419" priority="2164" operator="lessThan">
      <formula>$C$4</formula>
    </cfRule>
  </conditionalFormatting>
  <conditionalFormatting sqref="CD13">
    <cfRule type="cellIs" dxfId="14418" priority="2165" operator="lessThan">
      <formula>$C$4</formula>
    </cfRule>
  </conditionalFormatting>
  <conditionalFormatting sqref="CD14">
    <cfRule type="cellIs" dxfId="14417" priority="2166" operator="lessThan">
      <formula>$C$4</formula>
    </cfRule>
  </conditionalFormatting>
  <conditionalFormatting sqref="CD15">
    <cfRule type="cellIs" dxfId="14416" priority="2167" operator="lessThan">
      <formula>$C$4</formula>
    </cfRule>
  </conditionalFormatting>
  <conditionalFormatting sqref="CD16">
    <cfRule type="cellIs" dxfId="14415" priority="2168" operator="lessThan">
      <formula>$C$4</formula>
    </cfRule>
  </conditionalFormatting>
  <conditionalFormatting sqref="CD17">
    <cfRule type="cellIs" dxfId="14414" priority="2169" operator="lessThan">
      <formula>$C$4</formula>
    </cfRule>
  </conditionalFormatting>
  <conditionalFormatting sqref="CD18">
    <cfRule type="cellIs" dxfId="14413" priority="2170" operator="lessThan">
      <formula>$C$4</formula>
    </cfRule>
  </conditionalFormatting>
  <conditionalFormatting sqref="CD19">
    <cfRule type="cellIs" dxfId="14412" priority="2171" operator="lessThan">
      <formula>$C$4</formula>
    </cfRule>
  </conditionalFormatting>
  <conditionalFormatting sqref="CD20">
    <cfRule type="cellIs" dxfId="14411" priority="2172" operator="lessThan">
      <formula>$C$4</formula>
    </cfRule>
  </conditionalFormatting>
  <conditionalFormatting sqref="CD21">
    <cfRule type="cellIs" dxfId="14410" priority="2173" operator="lessThan">
      <formula>$C$4</formula>
    </cfRule>
  </conditionalFormatting>
  <conditionalFormatting sqref="CD22">
    <cfRule type="cellIs" dxfId="14409" priority="2174" operator="lessThan">
      <formula>$C$4</formula>
    </cfRule>
  </conditionalFormatting>
  <conditionalFormatting sqref="CD23">
    <cfRule type="cellIs" dxfId="14408" priority="2175" operator="lessThan">
      <formula>$C$4</formula>
    </cfRule>
  </conditionalFormatting>
  <conditionalFormatting sqref="CD24">
    <cfRule type="cellIs" dxfId="14407" priority="2176" operator="lessThan">
      <formula>$C$4</formula>
    </cfRule>
  </conditionalFormatting>
  <conditionalFormatting sqref="CD25">
    <cfRule type="cellIs" dxfId="14406" priority="2177" operator="lessThan">
      <formula>$C$4</formula>
    </cfRule>
  </conditionalFormatting>
  <conditionalFormatting sqref="CD26">
    <cfRule type="cellIs" dxfId="14405" priority="2178" operator="lessThan">
      <formula>$C$4</formula>
    </cfRule>
  </conditionalFormatting>
  <conditionalFormatting sqref="CD27">
    <cfRule type="cellIs" dxfId="14404" priority="2179" operator="lessThan">
      <formula>$C$4</formula>
    </cfRule>
  </conditionalFormatting>
  <conditionalFormatting sqref="CD28">
    <cfRule type="cellIs" dxfId="14403" priority="2180" operator="lessThan">
      <formula>$C$4</formula>
    </cfRule>
  </conditionalFormatting>
  <conditionalFormatting sqref="CD29">
    <cfRule type="cellIs" dxfId="14402" priority="2181" operator="lessThan">
      <formula>$C$4</formula>
    </cfRule>
  </conditionalFormatting>
  <conditionalFormatting sqref="CD30">
    <cfRule type="cellIs" dxfId="14401" priority="2182" operator="lessThan">
      <formula>$C$4</formula>
    </cfRule>
  </conditionalFormatting>
  <conditionalFormatting sqref="CD31">
    <cfRule type="cellIs" dxfId="14400" priority="2183" operator="lessThan">
      <formula>$C$4</formula>
    </cfRule>
  </conditionalFormatting>
  <conditionalFormatting sqref="CD32">
    <cfRule type="cellIs" dxfId="14399" priority="2184" operator="lessThan">
      <formula>$C$4</formula>
    </cfRule>
  </conditionalFormatting>
  <conditionalFormatting sqref="CD33">
    <cfRule type="cellIs" dxfId="14398" priority="2185" operator="lessThan">
      <formula>$C$4</formula>
    </cfRule>
  </conditionalFormatting>
  <conditionalFormatting sqref="CD34">
    <cfRule type="cellIs" dxfId="14397" priority="2186" operator="lessThan">
      <formula>$C$4</formula>
    </cfRule>
  </conditionalFormatting>
  <conditionalFormatting sqref="CD35">
    <cfRule type="cellIs" dxfId="14396" priority="2187" operator="lessThan">
      <formula>$C$4</formula>
    </cfRule>
  </conditionalFormatting>
  <conditionalFormatting sqref="CD36">
    <cfRule type="cellIs" dxfId="14395" priority="2188" operator="lessThan">
      <formula>$C$4</formula>
    </cfRule>
  </conditionalFormatting>
  <conditionalFormatting sqref="CD37">
    <cfRule type="cellIs" dxfId="14394" priority="2189" operator="lessThan">
      <formula>$C$4</formula>
    </cfRule>
  </conditionalFormatting>
  <conditionalFormatting sqref="CD38">
    <cfRule type="cellIs" dxfId="14393" priority="2190" operator="lessThan">
      <formula>$C$4</formula>
    </cfRule>
  </conditionalFormatting>
  <conditionalFormatting sqref="CD39">
    <cfRule type="cellIs" dxfId="14392" priority="2191" operator="lessThan">
      <formula>$C$4</formula>
    </cfRule>
  </conditionalFormatting>
  <conditionalFormatting sqref="CD40">
    <cfRule type="cellIs" dxfId="14391" priority="2192" operator="lessThan">
      <formula>$C$4</formula>
    </cfRule>
  </conditionalFormatting>
  <conditionalFormatting sqref="CD41">
    <cfRule type="cellIs" dxfId="14390" priority="2193" operator="lessThan">
      <formula>$C$4</formula>
    </cfRule>
  </conditionalFormatting>
  <conditionalFormatting sqref="CD42">
    <cfRule type="cellIs" dxfId="14389" priority="2194" operator="lessThan">
      <formula>$C$4</formula>
    </cfRule>
  </conditionalFormatting>
  <conditionalFormatting sqref="CD43">
    <cfRule type="cellIs" dxfId="14388" priority="2195" operator="lessThan">
      <formula>$C$4</formula>
    </cfRule>
  </conditionalFormatting>
  <conditionalFormatting sqref="CD44">
    <cfRule type="cellIs" dxfId="14387" priority="2196" operator="lessThan">
      <formula>$C$4</formula>
    </cfRule>
  </conditionalFormatting>
  <conditionalFormatting sqref="CD45">
    <cfRule type="cellIs" dxfId="14386" priority="2197" operator="lessThan">
      <formula>$C$4</formula>
    </cfRule>
  </conditionalFormatting>
  <conditionalFormatting sqref="CD46">
    <cfRule type="cellIs" dxfId="14385" priority="2198" operator="lessThan">
      <formula>$C$4</formula>
    </cfRule>
  </conditionalFormatting>
  <conditionalFormatting sqref="CD47">
    <cfRule type="cellIs" dxfId="14384" priority="2199" operator="lessThan">
      <formula>$C$4</formula>
    </cfRule>
  </conditionalFormatting>
  <conditionalFormatting sqref="CD48">
    <cfRule type="cellIs" dxfId="14383" priority="2200" operator="lessThan">
      <formula>$C$4</formula>
    </cfRule>
  </conditionalFormatting>
  <conditionalFormatting sqref="CD49">
    <cfRule type="cellIs" dxfId="14382" priority="2201" operator="lessThan">
      <formula>$C$4</formula>
    </cfRule>
  </conditionalFormatting>
  <conditionalFormatting sqref="CD50">
    <cfRule type="cellIs" dxfId="14381" priority="2202" operator="lessThan">
      <formula>$C$4</formula>
    </cfRule>
  </conditionalFormatting>
  <conditionalFormatting sqref="CD51">
    <cfRule type="cellIs" dxfId="14380" priority="2203" operator="lessThan">
      <formula>$C$4</formula>
    </cfRule>
  </conditionalFormatting>
  <conditionalFormatting sqref="CD52">
    <cfRule type="cellIs" dxfId="14379" priority="2204" operator="lessThan">
      <formula>$C$4</formula>
    </cfRule>
  </conditionalFormatting>
  <conditionalFormatting sqref="CD53">
    <cfRule type="cellIs" dxfId="14378" priority="2205" operator="lessThan">
      <formula>$C$4</formula>
    </cfRule>
  </conditionalFormatting>
  <conditionalFormatting sqref="CD54">
    <cfRule type="cellIs" dxfId="14377" priority="2206" operator="lessThan">
      <formula>$C$4</formula>
    </cfRule>
  </conditionalFormatting>
  <conditionalFormatting sqref="CD55">
    <cfRule type="cellIs" dxfId="14376" priority="2207" operator="lessThan">
      <formula>$C$4</formula>
    </cfRule>
  </conditionalFormatting>
  <conditionalFormatting sqref="CD56">
    <cfRule type="cellIs" dxfId="14375" priority="2208" operator="lessThan">
      <formula>$C$4</formula>
    </cfRule>
  </conditionalFormatting>
  <conditionalFormatting sqref="CD57">
    <cfRule type="cellIs" dxfId="14374" priority="2209" operator="lessThan">
      <formula>$C$4</formula>
    </cfRule>
  </conditionalFormatting>
  <conditionalFormatting sqref="CD58">
    <cfRule type="cellIs" dxfId="14373" priority="2210" operator="lessThan">
      <formula>$C$4</formula>
    </cfRule>
  </conditionalFormatting>
  <conditionalFormatting sqref="CD59">
    <cfRule type="cellIs" dxfId="14372" priority="2211" operator="lessThan">
      <formula>$C$4</formula>
    </cfRule>
  </conditionalFormatting>
  <conditionalFormatting sqref="CD60">
    <cfRule type="cellIs" dxfId="14371" priority="2212" operator="lessThan">
      <formula>$C$4</formula>
    </cfRule>
  </conditionalFormatting>
  <conditionalFormatting sqref="CE11">
    <cfRule type="cellIs" dxfId="14370" priority="2213" operator="lessThan">
      <formula>$C$4</formula>
    </cfRule>
  </conditionalFormatting>
  <conditionalFormatting sqref="CE12">
    <cfRule type="cellIs" dxfId="14369" priority="2214" operator="lessThan">
      <formula>$C$4</formula>
    </cfRule>
  </conditionalFormatting>
  <conditionalFormatting sqref="CE13">
    <cfRule type="cellIs" dxfId="14368" priority="2215" operator="lessThan">
      <formula>$C$4</formula>
    </cfRule>
  </conditionalFormatting>
  <conditionalFormatting sqref="CE14">
    <cfRule type="cellIs" dxfId="14367" priority="2216" operator="lessThan">
      <formula>$C$4</formula>
    </cfRule>
  </conditionalFormatting>
  <conditionalFormatting sqref="CE15">
    <cfRule type="cellIs" dxfId="14366" priority="2217" operator="lessThan">
      <formula>$C$4</formula>
    </cfRule>
  </conditionalFormatting>
  <conditionalFormatting sqref="CE16">
    <cfRule type="cellIs" dxfId="14365" priority="2218" operator="lessThan">
      <formula>$C$4</formula>
    </cfRule>
  </conditionalFormatting>
  <conditionalFormatting sqref="CE17">
    <cfRule type="cellIs" dxfId="14364" priority="2219" operator="lessThan">
      <formula>$C$4</formula>
    </cfRule>
  </conditionalFormatting>
  <conditionalFormatting sqref="CE18">
    <cfRule type="cellIs" dxfId="14363" priority="2220" operator="lessThan">
      <formula>$C$4</formula>
    </cfRule>
  </conditionalFormatting>
  <conditionalFormatting sqref="CE19">
    <cfRule type="cellIs" dxfId="14362" priority="2221" operator="lessThan">
      <formula>$C$4</formula>
    </cfRule>
  </conditionalFormatting>
  <conditionalFormatting sqref="CE20">
    <cfRule type="cellIs" dxfId="14361" priority="2222" operator="lessThan">
      <formula>$C$4</formula>
    </cfRule>
  </conditionalFormatting>
  <conditionalFormatting sqref="CE21">
    <cfRule type="cellIs" dxfId="14360" priority="2223" operator="lessThan">
      <formula>$C$4</formula>
    </cfRule>
  </conditionalFormatting>
  <conditionalFormatting sqref="CE22">
    <cfRule type="cellIs" dxfId="14359" priority="2224" operator="lessThan">
      <formula>$C$4</formula>
    </cfRule>
  </conditionalFormatting>
  <conditionalFormatting sqref="CE23">
    <cfRule type="cellIs" dxfId="14358" priority="2225" operator="lessThan">
      <formula>$C$4</formula>
    </cfRule>
  </conditionalFormatting>
  <conditionalFormatting sqref="CE24">
    <cfRule type="cellIs" dxfId="14357" priority="2226" operator="lessThan">
      <formula>$C$4</formula>
    </cfRule>
  </conditionalFormatting>
  <conditionalFormatting sqref="CE25">
    <cfRule type="cellIs" dxfId="14356" priority="2227" operator="lessThan">
      <formula>$C$4</formula>
    </cfRule>
  </conditionalFormatting>
  <conditionalFormatting sqref="CE26">
    <cfRule type="cellIs" dxfId="14355" priority="2228" operator="lessThan">
      <formula>$C$4</formula>
    </cfRule>
  </conditionalFormatting>
  <conditionalFormatting sqref="CE27">
    <cfRule type="cellIs" dxfId="14354" priority="2229" operator="lessThan">
      <formula>$C$4</formula>
    </cfRule>
  </conditionalFormatting>
  <conditionalFormatting sqref="CE28">
    <cfRule type="cellIs" dxfId="14353" priority="2230" operator="lessThan">
      <formula>$C$4</formula>
    </cfRule>
  </conditionalFormatting>
  <conditionalFormatting sqref="CE29">
    <cfRule type="cellIs" dxfId="14352" priority="2231" operator="lessThan">
      <formula>$C$4</formula>
    </cfRule>
  </conditionalFormatting>
  <conditionalFormatting sqref="CE30">
    <cfRule type="cellIs" dxfId="14351" priority="2232" operator="lessThan">
      <formula>$C$4</formula>
    </cfRule>
  </conditionalFormatting>
  <conditionalFormatting sqref="CE31">
    <cfRule type="cellIs" dxfId="14350" priority="2233" operator="lessThan">
      <formula>$C$4</formula>
    </cfRule>
  </conditionalFormatting>
  <conditionalFormatting sqref="CE32">
    <cfRule type="cellIs" dxfId="14349" priority="2234" operator="lessThan">
      <formula>$C$4</formula>
    </cfRule>
  </conditionalFormatting>
  <conditionalFormatting sqref="CE33">
    <cfRule type="cellIs" dxfId="14348" priority="2235" operator="lessThan">
      <formula>$C$4</formula>
    </cfRule>
  </conditionalFormatting>
  <conditionalFormatting sqref="CE34">
    <cfRule type="cellIs" dxfId="14347" priority="2236" operator="lessThan">
      <formula>$C$4</formula>
    </cfRule>
  </conditionalFormatting>
  <conditionalFormatting sqref="CE35">
    <cfRule type="cellIs" dxfId="14346" priority="2237" operator="lessThan">
      <formula>$C$4</formula>
    </cfRule>
  </conditionalFormatting>
  <conditionalFormatting sqref="CE36">
    <cfRule type="cellIs" dxfId="14345" priority="2238" operator="lessThan">
      <formula>$C$4</formula>
    </cfRule>
  </conditionalFormatting>
  <conditionalFormatting sqref="CE37">
    <cfRule type="cellIs" dxfId="14344" priority="2239" operator="lessThan">
      <formula>$C$4</formula>
    </cfRule>
  </conditionalFormatting>
  <conditionalFormatting sqref="CE38">
    <cfRule type="cellIs" dxfId="14343" priority="2240" operator="lessThan">
      <formula>$C$4</formula>
    </cfRule>
  </conditionalFormatting>
  <conditionalFormatting sqref="CE39">
    <cfRule type="cellIs" dxfId="14342" priority="2241" operator="lessThan">
      <formula>$C$4</formula>
    </cfRule>
  </conditionalFormatting>
  <conditionalFormatting sqref="CE40">
    <cfRule type="cellIs" dxfId="14341" priority="2242" operator="lessThan">
      <formula>$C$4</formula>
    </cfRule>
  </conditionalFormatting>
  <conditionalFormatting sqref="CE41">
    <cfRule type="cellIs" dxfId="14340" priority="2243" operator="lessThan">
      <formula>$C$4</formula>
    </cfRule>
  </conditionalFormatting>
  <conditionalFormatting sqref="CE42">
    <cfRule type="cellIs" dxfId="14339" priority="2244" operator="lessThan">
      <formula>$C$4</formula>
    </cfRule>
  </conditionalFormatting>
  <conditionalFormatting sqref="CE43">
    <cfRule type="cellIs" dxfId="14338" priority="2245" operator="lessThan">
      <formula>$C$4</formula>
    </cfRule>
  </conditionalFormatting>
  <conditionalFormatting sqref="CE44">
    <cfRule type="cellIs" dxfId="14337" priority="2246" operator="lessThan">
      <formula>$C$4</formula>
    </cfRule>
  </conditionalFormatting>
  <conditionalFormatting sqref="CE45">
    <cfRule type="cellIs" dxfId="14336" priority="2247" operator="lessThan">
      <formula>$C$4</formula>
    </cfRule>
  </conditionalFormatting>
  <conditionalFormatting sqref="CE46">
    <cfRule type="cellIs" dxfId="14335" priority="2248" operator="lessThan">
      <formula>$C$4</formula>
    </cfRule>
  </conditionalFormatting>
  <conditionalFormatting sqref="CE47">
    <cfRule type="cellIs" dxfId="14334" priority="2249" operator="lessThan">
      <formula>$C$4</formula>
    </cfRule>
  </conditionalFormatting>
  <conditionalFormatting sqref="CE48">
    <cfRule type="cellIs" dxfId="14333" priority="2250" operator="lessThan">
      <formula>$C$4</formula>
    </cfRule>
  </conditionalFormatting>
  <conditionalFormatting sqref="CE49">
    <cfRule type="cellIs" dxfId="14332" priority="2251" operator="lessThan">
      <formula>$C$4</formula>
    </cfRule>
  </conditionalFormatting>
  <conditionalFormatting sqref="CE50">
    <cfRule type="cellIs" dxfId="14331" priority="2252" operator="lessThan">
      <formula>$C$4</formula>
    </cfRule>
  </conditionalFormatting>
  <conditionalFormatting sqref="CE51">
    <cfRule type="cellIs" dxfId="14330" priority="2253" operator="lessThan">
      <formula>$C$4</formula>
    </cfRule>
  </conditionalFormatting>
  <conditionalFormatting sqref="CE52">
    <cfRule type="cellIs" dxfId="14329" priority="2254" operator="lessThan">
      <formula>$C$4</formula>
    </cfRule>
  </conditionalFormatting>
  <conditionalFormatting sqref="CE53">
    <cfRule type="cellIs" dxfId="14328" priority="2255" operator="lessThan">
      <formula>$C$4</formula>
    </cfRule>
  </conditionalFormatting>
  <conditionalFormatting sqref="CE54">
    <cfRule type="cellIs" dxfId="14327" priority="2256" operator="lessThan">
      <formula>$C$4</formula>
    </cfRule>
  </conditionalFormatting>
  <conditionalFormatting sqref="CE55">
    <cfRule type="cellIs" dxfId="14326" priority="2257" operator="lessThan">
      <formula>$C$4</formula>
    </cfRule>
  </conditionalFormatting>
  <conditionalFormatting sqref="CE56">
    <cfRule type="cellIs" dxfId="14325" priority="2258" operator="lessThan">
      <formula>$C$4</formula>
    </cfRule>
  </conditionalFormatting>
  <conditionalFormatting sqref="CE57">
    <cfRule type="cellIs" dxfId="14324" priority="2259" operator="lessThan">
      <formula>$C$4</formula>
    </cfRule>
  </conditionalFormatting>
  <conditionalFormatting sqref="CE58">
    <cfRule type="cellIs" dxfId="14323" priority="2260" operator="lessThan">
      <formula>$C$4</formula>
    </cfRule>
  </conditionalFormatting>
  <conditionalFormatting sqref="CE59">
    <cfRule type="cellIs" dxfId="14322" priority="2261" operator="lessThan">
      <formula>$C$4</formula>
    </cfRule>
  </conditionalFormatting>
  <conditionalFormatting sqref="CE60">
    <cfRule type="cellIs" dxfId="14321" priority="2262" operator="lessThan">
      <formula>$C$4</formula>
    </cfRule>
  </conditionalFormatting>
  <conditionalFormatting sqref="CF11">
    <cfRule type="cellIs" dxfId="14320" priority="2263" operator="lessThan">
      <formula>$C$4</formula>
    </cfRule>
  </conditionalFormatting>
  <conditionalFormatting sqref="CF12">
    <cfRule type="cellIs" dxfId="14319" priority="2264" operator="lessThan">
      <formula>$C$4</formula>
    </cfRule>
  </conditionalFormatting>
  <conditionalFormatting sqref="CF13">
    <cfRule type="cellIs" dxfId="14318" priority="2265" operator="lessThan">
      <formula>$C$4</formula>
    </cfRule>
  </conditionalFormatting>
  <conditionalFormatting sqref="CF14">
    <cfRule type="cellIs" dxfId="14317" priority="2266" operator="lessThan">
      <formula>$C$4</formula>
    </cfRule>
  </conditionalFormatting>
  <conditionalFormatting sqref="CF15">
    <cfRule type="cellIs" dxfId="14316" priority="2267" operator="lessThan">
      <formula>$C$4</formula>
    </cfRule>
  </conditionalFormatting>
  <conditionalFormatting sqref="CF16">
    <cfRule type="cellIs" dxfId="14315" priority="2268" operator="lessThan">
      <formula>$C$4</formula>
    </cfRule>
  </conditionalFormatting>
  <conditionalFormatting sqref="CF17">
    <cfRule type="cellIs" dxfId="14314" priority="2269" operator="lessThan">
      <formula>$C$4</formula>
    </cfRule>
  </conditionalFormatting>
  <conditionalFormatting sqref="CF18">
    <cfRule type="cellIs" dxfId="14313" priority="2270" operator="lessThan">
      <formula>$C$4</formula>
    </cfRule>
  </conditionalFormatting>
  <conditionalFormatting sqref="CF19">
    <cfRule type="cellIs" dxfId="14312" priority="2271" operator="lessThan">
      <formula>$C$4</formula>
    </cfRule>
  </conditionalFormatting>
  <conditionalFormatting sqref="CF20">
    <cfRule type="cellIs" dxfId="14311" priority="2272" operator="lessThan">
      <formula>$C$4</formula>
    </cfRule>
  </conditionalFormatting>
  <conditionalFormatting sqref="CF21">
    <cfRule type="cellIs" dxfId="14310" priority="2273" operator="lessThan">
      <formula>$C$4</formula>
    </cfRule>
  </conditionalFormatting>
  <conditionalFormatting sqref="CF22">
    <cfRule type="cellIs" dxfId="14309" priority="2274" operator="lessThan">
      <formula>$C$4</formula>
    </cfRule>
  </conditionalFormatting>
  <conditionalFormatting sqref="CF23">
    <cfRule type="cellIs" dxfId="14308" priority="2275" operator="lessThan">
      <formula>$C$4</formula>
    </cfRule>
  </conditionalFormatting>
  <conditionalFormatting sqref="CF24">
    <cfRule type="cellIs" dxfId="14307" priority="2276" operator="lessThan">
      <formula>$C$4</formula>
    </cfRule>
  </conditionalFormatting>
  <conditionalFormatting sqref="CF25">
    <cfRule type="cellIs" dxfId="14306" priority="2277" operator="lessThan">
      <formula>$C$4</formula>
    </cfRule>
  </conditionalFormatting>
  <conditionalFormatting sqref="CF26">
    <cfRule type="cellIs" dxfId="14305" priority="2278" operator="lessThan">
      <formula>$C$4</formula>
    </cfRule>
  </conditionalFormatting>
  <conditionalFormatting sqref="CF27">
    <cfRule type="cellIs" dxfId="14304" priority="2279" operator="lessThan">
      <formula>$C$4</formula>
    </cfRule>
  </conditionalFormatting>
  <conditionalFormatting sqref="CF28">
    <cfRule type="cellIs" dxfId="14303" priority="2280" operator="lessThan">
      <formula>$C$4</formula>
    </cfRule>
  </conditionalFormatting>
  <conditionalFormatting sqref="CF29">
    <cfRule type="cellIs" dxfId="14302" priority="2281" operator="lessThan">
      <formula>$C$4</formula>
    </cfRule>
  </conditionalFormatting>
  <conditionalFormatting sqref="CF30">
    <cfRule type="cellIs" dxfId="14301" priority="2282" operator="lessThan">
      <formula>$C$4</formula>
    </cfRule>
  </conditionalFormatting>
  <conditionalFormatting sqref="CF31">
    <cfRule type="cellIs" dxfId="14300" priority="2283" operator="lessThan">
      <formula>$C$4</formula>
    </cfRule>
  </conditionalFormatting>
  <conditionalFormatting sqref="CF32">
    <cfRule type="cellIs" dxfId="14299" priority="2284" operator="lessThan">
      <formula>$C$4</formula>
    </cfRule>
  </conditionalFormatting>
  <conditionalFormatting sqref="CF33">
    <cfRule type="cellIs" dxfId="14298" priority="2285" operator="lessThan">
      <formula>$C$4</formula>
    </cfRule>
  </conditionalFormatting>
  <conditionalFormatting sqref="CF34">
    <cfRule type="cellIs" dxfId="14297" priority="2286" operator="lessThan">
      <formula>$C$4</formula>
    </cfRule>
  </conditionalFormatting>
  <conditionalFormatting sqref="CF35">
    <cfRule type="cellIs" dxfId="14296" priority="2287" operator="lessThan">
      <formula>$C$4</formula>
    </cfRule>
  </conditionalFormatting>
  <conditionalFormatting sqref="CF36">
    <cfRule type="cellIs" dxfId="14295" priority="2288" operator="lessThan">
      <formula>$C$4</formula>
    </cfRule>
  </conditionalFormatting>
  <conditionalFormatting sqref="CF37">
    <cfRule type="cellIs" dxfId="14294" priority="2289" operator="lessThan">
      <formula>$C$4</formula>
    </cfRule>
  </conditionalFormatting>
  <conditionalFormatting sqref="CF38">
    <cfRule type="cellIs" dxfId="14293" priority="2290" operator="lessThan">
      <formula>$C$4</formula>
    </cfRule>
  </conditionalFormatting>
  <conditionalFormatting sqref="CF39">
    <cfRule type="cellIs" dxfId="14292" priority="2291" operator="lessThan">
      <formula>$C$4</formula>
    </cfRule>
  </conditionalFormatting>
  <conditionalFormatting sqref="CF40">
    <cfRule type="cellIs" dxfId="14291" priority="2292" operator="lessThan">
      <formula>$C$4</formula>
    </cfRule>
  </conditionalFormatting>
  <conditionalFormatting sqref="CF41">
    <cfRule type="cellIs" dxfId="14290" priority="2293" operator="lessThan">
      <formula>$C$4</formula>
    </cfRule>
  </conditionalFormatting>
  <conditionalFormatting sqref="CF42">
    <cfRule type="cellIs" dxfId="14289" priority="2294" operator="lessThan">
      <formula>$C$4</formula>
    </cfRule>
  </conditionalFormatting>
  <conditionalFormatting sqref="CF43">
    <cfRule type="cellIs" dxfId="14288" priority="2295" operator="lessThan">
      <formula>$C$4</formula>
    </cfRule>
  </conditionalFormatting>
  <conditionalFormatting sqref="CF44">
    <cfRule type="cellIs" dxfId="14287" priority="2296" operator="lessThan">
      <formula>$C$4</formula>
    </cfRule>
  </conditionalFormatting>
  <conditionalFormatting sqref="CF45">
    <cfRule type="cellIs" dxfId="14286" priority="2297" operator="lessThan">
      <formula>$C$4</formula>
    </cfRule>
  </conditionalFormatting>
  <conditionalFormatting sqref="CF46">
    <cfRule type="cellIs" dxfId="14285" priority="2298" operator="lessThan">
      <formula>$C$4</formula>
    </cfRule>
  </conditionalFormatting>
  <conditionalFormatting sqref="CF47">
    <cfRule type="cellIs" dxfId="14284" priority="2299" operator="lessThan">
      <formula>$C$4</formula>
    </cfRule>
  </conditionalFormatting>
  <conditionalFormatting sqref="CF48">
    <cfRule type="cellIs" dxfId="14283" priority="2300" operator="lessThan">
      <formula>$C$4</formula>
    </cfRule>
  </conditionalFormatting>
  <conditionalFormatting sqref="CF49">
    <cfRule type="cellIs" dxfId="14282" priority="2301" operator="lessThan">
      <formula>$C$4</formula>
    </cfRule>
  </conditionalFormatting>
  <conditionalFormatting sqref="CF50">
    <cfRule type="cellIs" dxfId="14281" priority="2302" operator="lessThan">
      <formula>$C$4</formula>
    </cfRule>
  </conditionalFormatting>
  <conditionalFormatting sqref="CF51">
    <cfRule type="cellIs" dxfId="14280" priority="2303" operator="lessThan">
      <formula>$C$4</formula>
    </cfRule>
  </conditionalFormatting>
  <conditionalFormatting sqref="CF52">
    <cfRule type="cellIs" dxfId="14279" priority="2304" operator="lessThan">
      <formula>$C$4</formula>
    </cfRule>
  </conditionalFormatting>
  <conditionalFormatting sqref="CF53">
    <cfRule type="cellIs" dxfId="14278" priority="2305" operator="lessThan">
      <formula>$C$4</formula>
    </cfRule>
  </conditionalFormatting>
  <conditionalFormatting sqref="CF54">
    <cfRule type="cellIs" dxfId="14277" priority="2306" operator="lessThan">
      <formula>$C$4</formula>
    </cfRule>
  </conditionalFormatting>
  <conditionalFormatting sqref="CF55">
    <cfRule type="cellIs" dxfId="14276" priority="2307" operator="lessThan">
      <formula>$C$4</formula>
    </cfRule>
  </conditionalFormatting>
  <conditionalFormatting sqref="CF56">
    <cfRule type="cellIs" dxfId="14275" priority="2308" operator="lessThan">
      <formula>$C$4</formula>
    </cfRule>
  </conditionalFormatting>
  <conditionalFormatting sqref="CF57">
    <cfRule type="cellIs" dxfId="14274" priority="2309" operator="lessThan">
      <formula>$C$4</formula>
    </cfRule>
  </conditionalFormatting>
  <conditionalFormatting sqref="CF58">
    <cfRule type="cellIs" dxfId="14273" priority="2310" operator="lessThan">
      <formula>$C$4</formula>
    </cfRule>
  </conditionalFormatting>
  <conditionalFormatting sqref="CF59">
    <cfRule type="cellIs" dxfId="14272" priority="2311" operator="lessThan">
      <formula>$C$4</formula>
    </cfRule>
  </conditionalFormatting>
  <conditionalFormatting sqref="CF60">
    <cfRule type="cellIs" dxfId="14271" priority="2312" operator="lessThan">
      <formula>$C$4</formula>
    </cfRule>
  </conditionalFormatting>
  <conditionalFormatting sqref="CG11">
    <cfRule type="cellIs" dxfId="14270" priority="2313" operator="lessThan">
      <formula>$C$4</formula>
    </cfRule>
  </conditionalFormatting>
  <conditionalFormatting sqref="CG12">
    <cfRule type="cellIs" dxfId="14269" priority="2314" operator="lessThan">
      <formula>$C$4</formula>
    </cfRule>
  </conditionalFormatting>
  <conditionalFormatting sqref="CG13">
    <cfRule type="cellIs" dxfId="14268" priority="2315" operator="lessThan">
      <formula>$C$4</formula>
    </cfRule>
  </conditionalFormatting>
  <conditionalFormatting sqref="CG14">
    <cfRule type="cellIs" dxfId="14267" priority="2316" operator="lessThan">
      <formula>$C$4</formula>
    </cfRule>
  </conditionalFormatting>
  <conditionalFormatting sqref="CG15">
    <cfRule type="cellIs" dxfId="14266" priority="2317" operator="lessThan">
      <formula>$C$4</formula>
    </cfRule>
  </conditionalFormatting>
  <conditionalFormatting sqref="CG16">
    <cfRule type="cellIs" dxfId="14265" priority="2318" operator="lessThan">
      <formula>$C$4</formula>
    </cfRule>
  </conditionalFormatting>
  <conditionalFormatting sqref="CG17">
    <cfRule type="cellIs" dxfId="14264" priority="2319" operator="lessThan">
      <formula>$C$4</formula>
    </cfRule>
  </conditionalFormatting>
  <conditionalFormatting sqref="CG18">
    <cfRule type="cellIs" dxfId="14263" priority="2320" operator="lessThan">
      <formula>$C$4</formula>
    </cfRule>
  </conditionalFormatting>
  <conditionalFormatting sqref="CG19">
    <cfRule type="cellIs" dxfId="14262" priority="2321" operator="lessThan">
      <formula>$C$4</formula>
    </cfRule>
  </conditionalFormatting>
  <conditionalFormatting sqref="CG20">
    <cfRule type="cellIs" dxfId="14261" priority="2322" operator="lessThan">
      <formula>$C$4</formula>
    </cfRule>
  </conditionalFormatting>
  <conditionalFormatting sqref="CG21">
    <cfRule type="cellIs" dxfId="14260" priority="2323" operator="lessThan">
      <formula>$C$4</formula>
    </cfRule>
  </conditionalFormatting>
  <conditionalFormatting sqref="CG22">
    <cfRule type="cellIs" dxfId="14259" priority="2324" operator="lessThan">
      <formula>$C$4</formula>
    </cfRule>
  </conditionalFormatting>
  <conditionalFormatting sqref="CG23">
    <cfRule type="cellIs" dxfId="14258" priority="2325" operator="lessThan">
      <formula>$C$4</formula>
    </cfRule>
  </conditionalFormatting>
  <conditionalFormatting sqref="CG24">
    <cfRule type="cellIs" dxfId="14257" priority="2326" operator="lessThan">
      <formula>$C$4</formula>
    </cfRule>
  </conditionalFormatting>
  <conditionalFormatting sqref="CG25">
    <cfRule type="cellIs" dxfId="14256" priority="2327" operator="lessThan">
      <formula>$C$4</formula>
    </cfRule>
  </conditionalFormatting>
  <conditionalFormatting sqref="CG26">
    <cfRule type="cellIs" dxfId="14255" priority="2328" operator="lessThan">
      <formula>$C$4</formula>
    </cfRule>
  </conditionalFormatting>
  <conditionalFormatting sqref="CG27">
    <cfRule type="cellIs" dxfId="14254" priority="2329" operator="lessThan">
      <formula>$C$4</formula>
    </cfRule>
  </conditionalFormatting>
  <conditionalFormatting sqref="CG28">
    <cfRule type="cellIs" dxfId="14253" priority="2330" operator="lessThan">
      <formula>$C$4</formula>
    </cfRule>
  </conditionalFormatting>
  <conditionalFormatting sqref="CG29">
    <cfRule type="cellIs" dxfId="14252" priority="2331" operator="lessThan">
      <formula>$C$4</formula>
    </cfRule>
  </conditionalFormatting>
  <conditionalFormatting sqref="CG30">
    <cfRule type="cellIs" dxfId="14251" priority="2332" operator="lessThan">
      <formula>$C$4</formula>
    </cfRule>
  </conditionalFormatting>
  <conditionalFormatting sqref="CG31">
    <cfRule type="cellIs" dxfId="14250" priority="2333" operator="lessThan">
      <formula>$C$4</formula>
    </cfRule>
  </conditionalFormatting>
  <conditionalFormatting sqref="CG32">
    <cfRule type="cellIs" dxfId="14249" priority="2334" operator="lessThan">
      <formula>$C$4</formula>
    </cfRule>
  </conditionalFormatting>
  <conditionalFormatting sqref="CG33">
    <cfRule type="cellIs" dxfId="14248" priority="2335" operator="lessThan">
      <formula>$C$4</formula>
    </cfRule>
  </conditionalFormatting>
  <conditionalFormatting sqref="CG34">
    <cfRule type="cellIs" dxfId="14247" priority="2336" operator="lessThan">
      <formula>$C$4</formula>
    </cfRule>
  </conditionalFormatting>
  <conditionalFormatting sqref="CG35">
    <cfRule type="cellIs" dxfId="14246" priority="2337" operator="lessThan">
      <formula>$C$4</formula>
    </cfRule>
  </conditionalFormatting>
  <conditionalFormatting sqref="CG36">
    <cfRule type="cellIs" dxfId="14245" priority="2338" operator="lessThan">
      <formula>$C$4</formula>
    </cfRule>
  </conditionalFormatting>
  <conditionalFormatting sqref="CG37">
    <cfRule type="cellIs" dxfId="14244" priority="2339" operator="lessThan">
      <formula>$C$4</formula>
    </cfRule>
  </conditionalFormatting>
  <conditionalFormatting sqref="CG38">
    <cfRule type="cellIs" dxfId="14243" priority="2340" operator="lessThan">
      <formula>$C$4</formula>
    </cfRule>
  </conditionalFormatting>
  <conditionalFormatting sqref="CG39">
    <cfRule type="cellIs" dxfId="14242" priority="2341" operator="lessThan">
      <formula>$C$4</formula>
    </cfRule>
  </conditionalFormatting>
  <conditionalFormatting sqref="CG40">
    <cfRule type="cellIs" dxfId="14241" priority="2342" operator="lessThan">
      <formula>$C$4</formula>
    </cfRule>
  </conditionalFormatting>
  <conditionalFormatting sqref="CG41">
    <cfRule type="cellIs" dxfId="14240" priority="2343" operator="lessThan">
      <formula>$C$4</formula>
    </cfRule>
  </conditionalFormatting>
  <conditionalFormatting sqref="CG42">
    <cfRule type="cellIs" dxfId="14239" priority="2344" operator="lessThan">
      <formula>$C$4</formula>
    </cfRule>
  </conditionalFormatting>
  <conditionalFormatting sqref="CG43">
    <cfRule type="cellIs" dxfId="14238" priority="2345" operator="lessThan">
      <formula>$C$4</formula>
    </cfRule>
  </conditionalFormatting>
  <conditionalFormatting sqref="CG44">
    <cfRule type="cellIs" dxfId="14237" priority="2346" operator="lessThan">
      <formula>$C$4</formula>
    </cfRule>
  </conditionalFormatting>
  <conditionalFormatting sqref="CG45">
    <cfRule type="cellIs" dxfId="14236" priority="2347" operator="lessThan">
      <formula>$C$4</formula>
    </cfRule>
  </conditionalFormatting>
  <conditionalFormatting sqref="CG46">
    <cfRule type="cellIs" dxfId="14235" priority="2348" operator="lessThan">
      <formula>$C$4</formula>
    </cfRule>
  </conditionalFormatting>
  <conditionalFormatting sqref="CG47">
    <cfRule type="cellIs" dxfId="14234" priority="2349" operator="lessThan">
      <formula>$C$4</formula>
    </cfRule>
  </conditionalFormatting>
  <conditionalFormatting sqref="CG48">
    <cfRule type="cellIs" dxfId="14233" priority="2350" operator="lessThan">
      <formula>$C$4</formula>
    </cfRule>
  </conditionalFormatting>
  <conditionalFormatting sqref="CG49">
    <cfRule type="cellIs" dxfId="14232" priority="2351" operator="lessThan">
      <formula>$C$4</formula>
    </cfRule>
  </conditionalFormatting>
  <conditionalFormatting sqref="CG50">
    <cfRule type="cellIs" dxfId="14231" priority="2352" operator="lessThan">
      <formula>$C$4</formula>
    </cfRule>
  </conditionalFormatting>
  <conditionalFormatting sqref="CG51">
    <cfRule type="cellIs" dxfId="14230" priority="2353" operator="lessThan">
      <formula>$C$4</formula>
    </cfRule>
  </conditionalFormatting>
  <conditionalFormatting sqref="CG52">
    <cfRule type="cellIs" dxfId="14229" priority="2354" operator="lessThan">
      <formula>$C$4</formula>
    </cfRule>
  </conditionalFormatting>
  <conditionalFormatting sqref="CG53">
    <cfRule type="cellIs" dxfId="14228" priority="2355" operator="lessThan">
      <formula>$C$4</formula>
    </cfRule>
  </conditionalFormatting>
  <conditionalFormatting sqref="CG54">
    <cfRule type="cellIs" dxfId="14227" priority="2356" operator="lessThan">
      <formula>$C$4</formula>
    </cfRule>
  </conditionalFormatting>
  <conditionalFormatting sqref="CG55">
    <cfRule type="cellIs" dxfId="14226" priority="2357" operator="lessThan">
      <formula>$C$4</formula>
    </cfRule>
  </conditionalFormatting>
  <conditionalFormatting sqref="CG56">
    <cfRule type="cellIs" dxfId="14225" priority="2358" operator="lessThan">
      <formula>$C$4</formula>
    </cfRule>
  </conditionalFormatting>
  <conditionalFormatting sqref="CG57">
    <cfRule type="cellIs" dxfId="14224" priority="2359" operator="lessThan">
      <formula>$C$4</formula>
    </cfRule>
  </conditionalFormatting>
  <conditionalFormatting sqref="CG58">
    <cfRule type="cellIs" dxfId="14223" priority="2360" operator="lessThan">
      <formula>$C$4</formula>
    </cfRule>
  </conditionalFormatting>
  <conditionalFormatting sqref="CG59">
    <cfRule type="cellIs" dxfId="14222" priority="2361" operator="lessThan">
      <formula>$C$4</formula>
    </cfRule>
  </conditionalFormatting>
  <conditionalFormatting sqref="CG60">
    <cfRule type="cellIs" dxfId="14221" priority="2362" operator="lessThan">
      <formula>$C$4</formula>
    </cfRule>
  </conditionalFormatting>
  <conditionalFormatting sqref="CM11">
    <cfRule type="cellIs" dxfId="14220" priority="2363" operator="lessThan">
      <formula>$C$4</formula>
    </cfRule>
  </conditionalFormatting>
  <conditionalFormatting sqref="CM12">
    <cfRule type="cellIs" dxfId="14219" priority="2364" operator="lessThan">
      <formula>$C$4</formula>
    </cfRule>
  </conditionalFormatting>
  <conditionalFormatting sqref="CM13">
    <cfRule type="cellIs" dxfId="14218" priority="2365" operator="lessThan">
      <formula>$C$4</formula>
    </cfRule>
  </conditionalFormatting>
  <conditionalFormatting sqref="CM14">
    <cfRule type="cellIs" dxfId="14217" priority="2366" operator="lessThan">
      <formula>$C$4</formula>
    </cfRule>
  </conditionalFormatting>
  <conditionalFormatting sqref="CM15">
    <cfRule type="cellIs" dxfId="14216" priority="2367" operator="lessThan">
      <formula>$C$4</formula>
    </cfRule>
  </conditionalFormatting>
  <conditionalFormatting sqref="CM16">
    <cfRule type="cellIs" dxfId="14215" priority="2368" operator="lessThan">
      <formula>$C$4</formula>
    </cfRule>
  </conditionalFormatting>
  <conditionalFormatting sqref="CM17">
    <cfRule type="cellIs" dxfId="14214" priority="2369" operator="lessThan">
      <formula>$C$4</formula>
    </cfRule>
  </conditionalFormatting>
  <conditionalFormatting sqref="CM18">
    <cfRule type="cellIs" dxfId="14213" priority="2370" operator="lessThan">
      <formula>$C$4</formula>
    </cfRule>
  </conditionalFormatting>
  <conditionalFormatting sqref="CM19">
    <cfRule type="cellIs" dxfId="14212" priority="2371" operator="lessThan">
      <formula>$C$4</formula>
    </cfRule>
  </conditionalFormatting>
  <conditionalFormatting sqref="CM20">
    <cfRule type="cellIs" dxfId="14211" priority="2372" operator="lessThan">
      <formula>$C$4</formula>
    </cfRule>
  </conditionalFormatting>
  <conditionalFormatting sqref="CM21">
    <cfRule type="cellIs" dxfId="14210" priority="2373" operator="lessThan">
      <formula>$C$4</formula>
    </cfRule>
  </conditionalFormatting>
  <conditionalFormatting sqref="CM22">
    <cfRule type="cellIs" dxfId="14209" priority="2374" operator="lessThan">
      <formula>$C$4</formula>
    </cfRule>
  </conditionalFormatting>
  <conditionalFormatting sqref="CM23">
    <cfRule type="cellIs" dxfId="14208" priority="2375" operator="lessThan">
      <formula>$C$4</formula>
    </cfRule>
  </conditionalFormatting>
  <conditionalFormatting sqref="CM24">
    <cfRule type="cellIs" dxfId="14207" priority="2376" operator="lessThan">
      <formula>$C$4</formula>
    </cfRule>
  </conditionalFormatting>
  <conditionalFormatting sqref="CM25">
    <cfRule type="cellIs" dxfId="14206" priority="2377" operator="lessThan">
      <formula>$C$4</formula>
    </cfRule>
  </conditionalFormatting>
  <conditionalFormatting sqref="CM26">
    <cfRule type="cellIs" dxfId="14205" priority="2378" operator="lessThan">
      <formula>$C$4</formula>
    </cfRule>
  </conditionalFormatting>
  <conditionalFormatting sqref="CM27">
    <cfRule type="cellIs" dxfId="14204" priority="2379" operator="lessThan">
      <formula>$C$4</formula>
    </cfRule>
  </conditionalFormatting>
  <conditionalFormatting sqref="CM28">
    <cfRule type="cellIs" dxfId="14203" priority="2380" operator="lessThan">
      <formula>$C$4</formula>
    </cfRule>
  </conditionalFormatting>
  <conditionalFormatting sqref="CM29">
    <cfRule type="cellIs" dxfId="14202" priority="2381" operator="lessThan">
      <formula>$C$4</formula>
    </cfRule>
  </conditionalFormatting>
  <conditionalFormatting sqref="CM30">
    <cfRule type="cellIs" dxfId="14201" priority="2382" operator="lessThan">
      <formula>$C$4</formula>
    </cfRule>
  </conditionalFormatting>
  <conditionalFormatting sqref="CM31">
    <cfRule type="cellIs" dxfId="14200" priority="2383" operator="lessThan">
      <formula>$C$4</formula>
    </cfRule>
  </conditionalFormatting>
  <conditionalFormatting sqref="CM32">
    <cfRule type="cellIs" dxfId="14199" priority="2384" operator="lessThan">
      <formula>$C$4</formula>
    </cfRule>
  </conditionalFormatting>
  <conditionalFormatting sqref="CM33">
    <cfRule type="cellIs" dxfId="14198" priority="2385" operator="lessThan">
      <formula>$C$4</formula>
    </cfRule>
  </conditionalFormatting>
  <conditionalFormatting sqref="CM34">
    <cfRule type="cellIs" dxfId="14197" priority="2386" operator="lessThan">
      <formula>$C$4</formula>
    </cfRule>
  </conditionalFormatting>
  <conditionalFormatting sqref="CM35">
    <cfRule type="cellIs" dxfId="14196" priority="2387" operator="lessThan">
      <formula>$C$4</formula>
    </cfRule>
  </conditionalFormatting>
  <conditionalFormatting sqref="CM36">
    <cfRule type="cellIs" dxfId="14195" priority="2388" operator="lessThan">
      <formula>$C$4</formula>
    </cfRule>
  </conditionalFormatting>
  <conditionalFormatting sqref="CM37">
    <cfRule type="cellIs" dxfId="14194" priority="2389" operator="lessThan">
      <formula>$C$4</formula>
    </cfRule>
  </conditionalFormatting>
  <conditionalFormatting sqref="CM38">
    <cfRule type="cellIs" dxfId="14193" priority="2390" operator="lessThan">
      <formula>$C$4</formula>
    </cfRule>
  </conditionalFormatting>
  <conditionalFormatting sqref="CM39">
    <cfRule type="cellIs" dxfId="14192" priority="2391" operator="lessThan">
      <formula>$C$4</formula>
    </cfRule>
  </conditionalFormatting>
  <conditionalFormatting sqref="CM40">
    <cfRule type="cellIs" dxfId="14191" priority="2392" operator="lessThan">
      <formula>$C$4</formula>
    </cfRule>
  </conditionalFormatting>
  <conditionalFormatting sqref="CM41">
    <cfRule type="cellIs" dxfId="14190" priority="2393" operator="lessThan">
      <formula>$C$4</formula>
    </cfRule>
  </conditionalFormatting>
  <conditionalFormatting sqref="CM42">
    <cfRule type="cellIs" dxfId="14189" priority="2394" operator="lessThan">
      <formula>$C$4</formula>
    </cfRule>
  </conditionalFormatting>
  <conditionalFormatting sqref="CM43">
    <cfRule type="cellIs" dxfId="14188" priority="2395" operator="lessThan">
      <formula>$C$4</formula>
    </cfRule>
  </conditionalFormatting>
  <conditionalFormatting sqref="CM44">
    <cfRule type="cellIs" dxfId="14187" priority="2396" operator="lessThan">
      <formula>$C$4</formula>
    </cfRule>
  </conditionalFormatting>
  <conditionalFormatting sqref="CM45">
    <cfRule type="cellIs" dxfId="14186" priority="2397" operator="lessThan">
      <formula>$C$4</formula>
    </cfRule>
  </conditionalFormatting>
  <conditionalFormatting sqref="CM46">
    <cfRule type="cellIs" dxfId="14185" priority="2398" operator="lessThan">
      <formula>$C$4</formula>
    </cfRule>
  </conditionalFormatting>
  <conditionalFormatting sqref="CM47">
    <cfRule type="cellIs" dxfId="14184" priority="2399" operator="lessThan">
      <formula>$C$4</formula>
    </cfRule>
  </conditionalFormatting>
  <conditionalFormatting sqref="CM48">
    <cfRule type="cellIs" dxfId="14183" priority="2400" operator="lessThan">
      <formula>$C$4</formula>
    </cfRule>
  </conditionalFormatting>
  <conditionalFormatting sqref="CM49">
    <cfRule type="cellIs" dxfId="14182" priority="2401" operator="lessThan">
      <formula>$C$4</formula>
    </cfRule>
  </conditionalFormatting>
  <conditionalFormatting sqref="CM50">
    <cfRule type="cellIs" dxfId="14181" priority="2402" operator="lessThan">
      <formula>$C$4</formula>
    </cfRule>
  </conditionalFormatting>
  <conditionalFormatting sqref="CM51">
    <cfRule type="cellIs" dxfId="14180" priority="2403" operator="lessThan">
      <formula>$C$4</formula>
    </cfRule>
  </conditionalFormatting>
  <conditionalFormatting sqref="CM52">
    <cfRule type="cellIs" dxfId="14179" priority="2404" operator="lessThan">
      <formula>$C$4</formula>
    </cfRule>
  </conditionalFormatting>
  <conditionalFormatting sqref="CM53">
    <cfRule type="cellIs" dxfId="14178" priority="2405" operator="lessThan">
      <formula>$C$4</formula>
    </cfRule>
  </conditionalFormatting>
  <conditionalFormatting sqref="CM54">
    <cfRule type="cellIs" dxfId="14177" priority="2406" operator="lessThan">
      <formula>$C$4</formula>
    </cfRule>
  </conditionalFormatting>
  <conditionalFormatting sqref="CM55">
    <cfRule type="cellIs" dxfId="14176" priority="2407" operator="lessThan">
      <formula>$C$4</formula>
    </cfRule>
  </conditionalFormatting>
  <conditionalFormatting sqref="CM56">
    <cfRule type="cellIs" dxfId="14175" priority="2408" operator="lessThan">
      <formula>$C$4</formula>
    </cfRule>
  </conditionalFormatting>
  <conditionalFormatting sqref="CM57">
    <cfRule type="cellIs" dxfId="14174" priority="2409" operator="lessThan">
      <formula>$C$4</formula>
    </cfRule>
  </conditionalFormatting>
  <conditionalFormatting sqref="CM58">
    <cfRule type="cellIs" dxfId="14173" priority="2410" operator="lessThan">
      <formula>$C$4</formula>
    </cfRule>
  </conditionalFormatting>
  <conditionalFormatting sqref="CM59">
    <cfRule type="cellIs" dxfId="14172" priority="2411" operator="lessThan">
      <formula>$C$4</formula>
    </cfRule>
  </conditionalFormatting>
  <conditionalFormatting sqref="CM60">
    <cfRule type="cellIs" dxfId="14171" priority="2412" operator="lessThan">
      <formula>$C$4</formula>
    </cfRule>
  </conditionalFormatting>
  <conditionalFormatting sqref="CN11">
    <cfRule type="cellIs" dxfId="14170" priority="2413" operator="lessThan">
      <formula>$C$4</formula>
    </cfRule>
  </conditionalFormatting>
  <conditionalFormatting sqref="CN12">
    <cfRule type="cellIs" dxfId="14169" priority="2414" operator="lessThan">
      <formula>$C$4</formula>
    </cfRule>
  </conditionalFormatting>
  <conditionalFormatting sqref="CN13">
    <cfRule type="cellIs" dxfId="14168" priority="2415" operator="lessThan">
      <formula>$C$4</formula>
    </cfRule>
  </conditionalFormatting>
  <conditionalFormatting sqref="CN14">
    <cfRule type="cellIs" dxfId="14167" priority="2416" operator="lessThan">
      <formula>$C$4</formula>
    </cfRule>
  </conditionalFormatting>
  <conditionalFormatting sqref="CN15">
    <cfRule type="cellIs" dxfId="14166" priority="2417" operator="lessThan">
      <formula>$C$4</formula>
    </cfRule>
  </conditionalFormatting>
  <conditionalFormatting sqref="CN16">
    <cfRule type="cellIs" dxfId="14165" priority="2418" operator="lessThan">
      <formula>$C$4</formula>
    </cfRule>
  </conditionalFormatting>
  <conditionalFormatting sqref="CN17">
    <cfRule type="cellIs" dxfId="14164" priority="2419" operator="lessThan">
      <formula>$C$4</formula>
    </cfRule>
  </conditionalFormatting>
  <conditionalFormatting sqref="CN18">
    <cfRule type="cellIs" dxfId="14163" priority="2420" operator="lessThan">
      <formula>$C$4</formula>
    </cfRule>
  </conditionalFormatting>
  <conditionalFormatting sqref="CN19">
    <cfRule type="cellIs" dxfId="14162" priority="2421" operator="lessThan">
      <formula>$C$4</formula>
    </cfRule>
  </conditionalFormatting>
  <conditionalFormatting sqref="CN20">
    <cfRule type="cellIs" dxfId="14161" priority="2422" operator="lessThan">
      <formula>$C$4</formula>
    </cfRule>
  </conditionalFormatting>
  <conditionalFormatting sqref="CN21">
    <cfRule type="cellIs" dxfId="14160" priority="2423" operator="lessThan">
      <formula>$C$4</formula>
    </cfRule>
  </conditionalFormatting>
  <conditionalFormatting sqref="CN22">
    <cfRule type="cellIs" dxfId="14159" priority="2424" operator="lessThan">
      <formula>$C$4</formula>
    </cfRule>
  </conditionalFormatting>
  <conditionalFormatting sqref="CN23">
    <cfRule type="cellIs" dxfId="14158" priority="2425" operator="lessThan">
      <formula>$C$4</formula>
    </cfRule>
  </conditionalFormatting>
  <conditionalFormatting sqref="CN24">
    <cfRule type="cellIs" dxfId="14157" priority="2426" operator="lessThan">
      <formula>$C$4</formula>
    </cfRule>
  </conditionalFormatting>
  <conditionalFormatting sqref="CN25">
    <cfRule type="cellIs" dxfId="14156" priority="2427" operator="lessThan">
      <formula>$C$4</formula>
    </cfRule>
  </conditionalFormatting>
  <conditionalFormatting sqref="CN26">
    <cfRule type="cellIs" dxfId="14155" priority="2428" operator="lessThan">
      <formula>$C$4</formula>
    </cfRule>
  </conditionalFormatting>
  <conditionalFormatting sqref="CN27">
    <cfRule type="cellIs" dxfId="14154" priority="2429" operator="lessThan">
      <formula>$C$4</formula>
    </cfRule>
  </conditionalFormatting>
  <conditionalFormatting sqref="CN28">
    <cfRule type="cellIs" dxfId="14153" priority="2430" operator="lessThan">
      <formula>$C$4</formula>
    </cfRule>
  </conditionalFormatting>
  <conditionalFormatting sqref="CN29">
    <cfRule type="cellIs" dxfId="14152" priority="2431" operator="lessThan">
      <formula>$C$4</formula>
    </cfRule>
  </conditionalFormatting>
  <conditionalFormatting sqref="CN30">
    <cfRule type="cellIs" dxfId="14151" priority="2432" operator="lessThan">
      <formula>$C$4</formula>
    </cfRule>
  </conditionalFormatting>
  <conditionalFormatting sqref="CN31">
    <cfRule type="cellIs" dxfId="14150" priority="2433" operator="lessThan">
      <formula>$C$4</formula>
    </cfRule>
  </conditionalFormatting>
  <conditionalFormatting sqref="CN32">
    <cfRule type="cellIs" dxfId="14149" priority="2434" operator="lessThan">
      <formula>$C$4</formula>
    </cfRule>
  </conditionalFormatting>
  <conditionalFormatting sqref="CN33">
    <cfRule type="cellIs" dxfId="14148" priority="2435" operator="lessThan">
      <formula>$C$4</formula>
    </cfRule>
  </conditionalFormatting>
  <conditionalFormatting sqref="CN34">
    <cfRule type="cellIs" dxfId="14147" priority="2436" operator="lessThan">
      <formula>$C$4</formula>
    </cfRule>
  </conditionalFormatting>
  <conditionalFormatting sqref="CN35">
    <cfRule type="cellIs" dxfId="14146" priority="2437" operator="lessThan">
      <formula>$C$4</formula>
    </cfRule>
  </conditionalFormatting>
  <conditionalFormatting sqref="CN36">
    <cfRule type="cellIs" dxfId="14145" priority="2438" operator="lessThan">
      <formula>$C$4</formula>
    </cfRule>
  </conditionalFormatting>
  <conditionalFormatting sqref="CN37">
    <cfRule type="cellIs" dxfId="14144" priority="2439" operator="lessThan">
      <formula>$C$4</formula>
    </cfRule>
  </conditionalFormatting>
  <conditionalFormatting sqref="CN38">
    <cfRule type="cellIs" dxfId="14143" priority="2440" operator="lessThan">
      <formula>$C$4</formula>
    </cfRule>
  </conditionalFormatting>
  <conditionalFormatting sqref="CN39">
    <cfRule type="cellIs" dxfId="14142" priority="2441" operator="lessThan">
      <formula>$C$4</formula>
    </cfRule>
  </conditionalFormatting>
  <conditionalFormatting sqref="CN40">
    <cfRule type="cellIs" dxfId="14141" priority="2442" operator="lessThan">
      <formula>$C$4</formula>
    </cfRule>
  </conditionalFormatting>
  <conditionalFormatting sqref="CN41">
    <cfRule type="cellIs" dxfId="14140" priority="2443" operator="lessThan">
      <formula>$C$4</formula>
    </cfRule>
  </conditionalFormatting>
  <conditionalFormatting sqref="CN42">
    <cfRule type="cellIs" dxfId="14139" priority="2444" operator="lessThan">
      <formula>$C$4</formula>
    </cfRule>
  </conditionalFormatting>
  <conditionalFormatting sqref="CN43">
    <cfRule type="cellIs" dxfId="14138" priority="2445" operator="lessThan">
      <formula>$C$4</formula>
    </cfRule>
  </conditionalFormatting>
  <conditionalFormatting sqref="CN44">
    <cfRule type="cellIs" dxfId="14137" priority="2446" operator="lessThan">
      <formula>$C$4</formula>
    </cfRule>
  </conditionalFormatting>
  <conditionalFormatting sqref="CN45">
    <cfRule type="cellIs" dxfId="14136" priority="2447" operator="lessThan">
      <formula>$C$4</formula>
    </cfRule>
  </conditionalFormatting>
  <conditionalFormatting sqref="CN46">
    <cfRule type="cellIs" dxfId="14135" priority="2448" operator="lessThan">
      <formula>$C$4</formula>
    </cfRule>
  </conditionalFormatting>
  <conditionalFormatting sqref="CN47">
    <cfRule type="cellIs" dxfId="14134" priority="2449" operator="lessThan">
      <formula>$C$4</formula>
    </cfRule>
  </conditionalFormatting>
  <conditionalFormatting sqref="CN48">
    <cfRule type="cellIs" dxfId="14133" priority="2450" operator="lessThan">
      <formula>$C$4</formula>
    </cfRule>
  </conditionalFormatting>
  <conditionalFormatting sqref="CN49">
    <cfRule type="cellIs" dxfId="14132" priority="2451" operator="lessThan">
      <formula>$C$4</formula>
    </cfRule>
  </conditionalFormatting>
  <conditionalFormatting sqref="CN50">
    <cfRule type="cellIs" dxfId="14131" priority="2452" operator="lessThan">
      <formula>$C$4</formula>
    </cfRule>
  </conditionalFormatting>
  <conditionalFormatting sqref="CN51">
    <cfRule type="cellIs" dxfId="14130" priority="2453" operator="lessThan">
      <formula>$C$4</formula>
    </cfRule>
  </conditionalFormatting>
  <conditionalFormatting sqref="CN52">
    <cfRule type="cellIs" dxfId="14129" priority="2454" operator="lessThan">
      <formula>$C$4</formula>
    </cfRule>
  </conditionalFormatting>
  <conditionalFormatting sqref="CN53">
    <cfRule type="cellIs" dxfId="14128" priority="2455" operator="lessThan">
      <formula>$C$4</formula>
    </cfRule>
  </conditionalFormatting>
  <conditionalFormatting sqref="CN54">
    <cfRule type="cellIs" dxfId="14127" priority="2456" operator="lessThan">
      <formula>$C$4</formula>
    </cfRule>
  </conditionalFormatting>
  <conditionalFormatting sqref="CN55">
    <cfRule type="cellIs" dxfId="14126" priority="2457" operator="lessThan">
      <formula>$C$4</formula>
    </cfRule>
  </conditionalFormatting>
  <conditionalFormatting sqref="CN56">
    <cfRule type="cellIs" dxfId="14125" priority="2458" operator="lessThan">
      <formula>$C$4</formula>
    </cfRule>
  </conditionalFormatting>
  <conditionalFormatting sqref="CN57">
    <cfRule type="cellIs" dxfId="14124" priority="2459" operator="lessThan">
      <formula>$C$4</formula>
    </cfRule>
  </conditionalFormatting>
  <conditionalFormatting sqref="CN58">
    <cfRule type="cellIs" dxfId="14123" priority="2460" operator="lessThan">
      <formula>$C$4</formula>
    </cfRule>
  </conditionalFormatting>
  <conditionalFormatting sqref="CN59">
    <cfRule type="cellIs" dxfId="14122" priority="2461" operator="lessThan">
      <formula>$C$4</formula>
    </cfRule>
  </conditionalFormatting>
  <conditionalFormatting sqref="CN60">
    <cfRule type="cellIs" dxfId="14121" priority="2462" operator="lessThan">
      <formula>$C$4</formula>
    </cfRule>
  </conditionalFormatting>
  <conditionalFormatting sqref="CO11">
    <cfRule type="cellIs" dxfId="14120" priority="2463" operator="lessThan">
      <formula>$C$4</formula>
    </cfRule>
  </conditionalFormatting>
  <conditionalFormatting sqref="CO12">
    <cfRule type="cellIs" dxfId="14119" priority="2464" operator="lessThan">
      <formula>$C$4</formula>
    </cfRule>
  </conditionalFormatting>
  <conditionalFormatting sqref="CO13">
    <cfRule type="cellIs" dxfId="14118" priority="2465" operator="lessThan">
      <formula>$C$4</formula>
    </cfRule>
  </conditionalFormatting>
  <conditionalFormatting sqref="CO14">
    <cfRule type="cellIs" dxfId="14117" priority="2466" operator="lessThan">
      <formula>$C$4</formula>
    </cfRule>
  </conditionalFormatting>
  <conditionalFormatting sqref="CO15">
    <cfRule type="cellIs" dxfId="14116" priority="2467" operator="lessThan">
      <formula>$C$4</formula>
    </cfRule>
  </conditionalFormatting>
  <conditionalFormatting sqref="CO16">
    <cfRule type="cellIs" dxfId="14115" priority="2468" operator="lessThan">
      <formula>$C$4</formula>
    </cfRule>
  </conditionalFormatting>
  <conditionalFormatting sqref="CO17">
    <cfRule type="cellIs" dxfId="14114" priority="2469" operator="lessThan">
      <formula>$C$4</formula>
    </cfRule>
  </conditionalFormatting>
  <conditionalFormatting sqref="CO18">
    <cfRule type="cellIs" dxfId="14113" priority="2470" operator="lessThan">
      <formula>$C$4</formula>
    </cfRule>
  </conditionalFormatting>
  <conditionalFormatting sqref="CO19">
    <cfRule type="cellIs" dxfId="14112" priority="2471" operator="lessThan">
      <formula>$C$4</formula>
    </cfRule>
  </conditionalFormatting>
  <conditionalFormatting sqref="CO20">
    <cfRule type="cellIs" dxfId="14111" priority="2472" operator="lessThan">
      <formula>$C$4</formula>
    </cfRule>
  </conditionalFormatting>
  <conditionalFormatting sqref="CO21">
    <cfRule type="cellIs" dxfId="14110" priority="2473" operator="lessThan">
      <formula>$C$4</formula>
    </cfRule>
  </conditionalFormatting>
  <conditionalFormatting sqref="CO22">
    <cfRule type="cellIs" dxfId="14109" priority="2474" operator="lessThan">
      <formula>$C$4</formula>
    </cfRule>
  </conditionalFormatting>
  <conditionalFormatting sqref="CO23">
    <cfRule type="cellIs" dxfId="14108" priority="2475" operator="lessThan">
      <formula>$C$4</formula>
    </cfRule>
  </conditionalFormatting>
  <conditionalFormatting sqref="CO24">
    <cfRule type="cellIs" dxfId="14107" priority="2476" operator="lessThan">
      <formula>$C$4</formula>
    </cfRule>
  </conditionalFormatting>
  <conditionalFormatting sqref="CO25">
    <cfRule type="cellIs" dxfId="14106" priority="2477" operator="lessThan">
      <formula>$C$4</formula>
    </cfRule>
  </conditionalFormatting>
  <conditionalFormatting sqref="CO26">
    <cfRule type="cellIs" dxfId="14105" priority="2478" operator="lessThan">
      <formula>$C$4</formula>
    </cfRule>
  </conditionalFormatting>
  <conditionalFormatting sqref="CO27">
    <cfRule type="cellIs" dxfId="14104" priority="2479" operator="lessThan">
      <formula>$C$4</formula>
    </cfRule>
  </conditionalFormatting>
  <conditionalFormatting sqref="CO28">
    <cfRule type="cellIs" dxfId="14103" priority="2480" operator="lessThan">
      <formula>$C$4</formula>
    </cfRule>
  </conditionalFormatting>
  <conditionalFormatting sqref="CO29">
    <cfRule type="cellIs" dxfId="14102" priority="2481" operator="lessThan">
      <formula>$C$4</formula>
    </cfRule>
  </conditionalFormatting>
  <conditionalFormatting sqref="CO30">
    <cfRule type="cellIs" dxfId="14101" priority="2482" operator="lessThan">
      <formula>$C$4</formula>
    </cfRule>
  </conditionalFormatting>
  <conditionalFormatting sqref="CO31">
    <cfRule type="cellIs" dxfId="14100" priority="2483" operator="lessThan">
      <formula>$C$4</formula>
    </cfRule>
  </conditionalFormatting>
  <conditionalFormatting sqref="CO32">
    <cfRule type="cellIs" dxfId="14099" priority="2484" operator="lessThan">
      <formula>$C$4</formula>
    </cfRule>
  </conditionalFormatting>
  <conditionalFormatting sqref="CO33">
    <cfRule type="cellIs" dxfId="14098" priority="2485" operator="lessThan">
      <formula>$C$4</formula>
    </cfRule>
  </conditionalFormatting>
  <conditionalFormatting sqref="CO34">
    <cfRule type="cellIs" dxfId="14097" priority="2486" operator="lessThan">
      <formula>$C$4</formula>
    </cfRule>
  </conditionalFormatting>
  <conditionalFormatting sqref="CO35">
    <cfRule type="cellIs" dxfId="14096" priority="2487" operator="lessThan">
      <formula>$C$4</formula>
    </cfRule>
  </conditionalFormatting>
  <conditionalFormatting sqref="CO36">
    <cfRule type="cellIs" dxfId="14095" priority="2488" operator="lessThan">
      <formula>$C$4</formula>
    </cfRule>
  </conditionalFormatting>
  <conditionalFormatting sqref="CO37">
    <cfRule type="cellIs" dxfId="14094" priority="2489" operator="lessThan">
      <formula>$C$4</formula>
    </cfRule>
  </conditionalFormatting>
  <conditionalFormatting sqref="CO38">
    <cfRule type="cellIs" dxfId="14093" priority="2490" operator="lessThan">
      <formula>$C$4</formula>
    </cfRule>
  </conditionalFormatting>
  <conditionalFormatting sqref="CO39">
    <cfRule type="cellIs" dxfId="14092" priority="2491" operator="lessThan">
      <formula>$C$4</formula>
    </cfRule>
  </conditionalFormatting>
  <conditionalFormatting sqref="CO40">
    <cfRule type="cellIs" dxfId="14091" priority="2492" operator="lessThan">
      <formula>$C$4</formula>
    </cfRule>
  </conditionalFormatting>
  <conditionalFormatting sqref="CO41">
    <cfRule type="cellIs" dxfId="14090" priority="2493" operator="lessThan">
      <formula>$C$4</formula>
    </cfRule>
  </conditionalFormatting>
  <conditionalFormatting sqref="CO42">
    <cfRule type="cellIs" dxfId="14089" priority="2494" operator="lessThan">
      <formula>$C$4</formula>
    </cfRule>
  </conditionalFormatting>
  <conditionalFormatting sqref="CO43">
    <cfRule type="cellIs" dxfId="14088" priority="2495" operator="lessThan">
      <formula>$C$4</formula>
    </cfRule>
  </conditionalFormatting>
  <conditionalFormatting sqref="CO44">
    <cfRule type="cellIs" dxfId="14087" priority="2496" operator="lessThan">
      <formula>$C$4</formula>
    </cfRule>
  </conditionalFormatting>
  <conditionalFormatting sqref="CO45">
    <cfRule type="cellIs" dxfId="14086" priority="2497" operator="lessThan">
      <formula>$C$4</formula>
    </cfRule>
  </conditionalFormatting>
  <conditionalFormatting sqref="CO46">
    <cfRule type="cellIs" dxfId="14085" priority="2498" operator="lessThan">
      <formula>$C$4</formula>
    </cfRule>
  </conditionalFormatting>
  <conditionalFormatting sqref="CO47">
    <cfRule type="cellIs" dxfId="14084" priority="2499" operator="lessThan">
      <formula>$C$4</formula>
    </cfRule>
  </conditionalFormatting>
  <conditionalFormatting sqref="CO48">
    <cfRule type="cellIs" dxfId="14083" priority="2500" operator="lessThan">
      <formula>$C$4</formula>
    </cfRule>
  </conditionalFormatting>
  <conditionalFormatting sqref="CO49">
    <cfRule type="cellIs" dxfId="14082" priority="2501" operator="lessThan">
      <formula>$C$4</formula>
    </cfRule>
  </conditionalFormatting>
  <conditionalFormatting sqref="CO50">
    <cfRule type="cellIs" dxfId="14081" priority="2502" operator="lessThan">
      <formula>$C$4</formula>
    </cfRule>
  </conditionalFormatting>
  <conditionalFormatting sqref="CO51">
    <cfRule type="cellIs" dxfId="14080" priority="2503" operator="lessThan">
      <formula>$C$4</formula>
    </cfRule>
  </conditionalFormatting>
  <conditionalFormatting sqref="CO52">
    <cfRule type="cellIs" dxfId="14079" priority="2504" operator="lessThan">
      <formula>$C$4</formula>
    </cfRule>
  </conditionalFormatting>
  <conditionalFormatting sqref="CO53">
    <cfRule type="cellIs" dxfId="14078" priority="2505" operator="lessThan">
      <formula>$C$4</formula>
    </cfRule>
  </conditionalFormatting>
  <conditionalFormatting sqref="CO54">
    <cfRule type="cellIs" dxfId="14077" priority="2506" operator="lessThan">
      <formula>$C$4</formula>
    </cfRule>
  </conditionalFormatting>
  <conditionalFormatting sqref="CO55">
    <cfRule type="cellIs" dxfId="14076" priority="2507" operator="lessThan">
      <formula>$C$4</formula>
    </cfRule>
  </conditionalFormatting>
  <conditionalFormatting sqref="CO56">
    <cfRule type="cellIs" dxfId="14075" priority="2508" operator="lessThan">
      <formula>$C$4</formula>
    </cfRule>
  </conditionalFormatting>
  <conditionalFormatting sqref="CO57">
    <cfRule type="cellIs" dxfId="14074" priority="2509" operator="lessThan">
      <formula>$C$4</formula>
    </cfRule>
  </conditionalFormatting>
  <conditionalFormatting sqref="CO58">
    <cfRule type="cellIs" dxfId="14073" priority="2510" operator="lessThan">
      <formula>$C$4</formula>
    </cfRule>
  </conditionalFormatting>
  <conditionalFormatting sqref="CO59">
    <cfRule type="cellIs" dxfId="14072" priority="2511" operator="lessThan">
      <formula>$C$4</formula>
    </cfRule>
  </conditionalFormatting>
  <conditionalFormatting sqref="CO60">
    <cfRule type="cellIs" dxfId="14071" priority="2512" operator="lessThan">
      <formula>$C$4</formula>
    </cfRule>
  </conditionalFormatting>
  <conditionalFormatting sqref="R11">
    <cfRule type="cellIs" dxfId="14070" priority="2513" operator="lessThan">
      <formula>$C$4</formula>
    </cfRule>
  </conditionalFormatting>
  <conditionalFormatting sqref="R12">
    <cfRule type="cellIs" dxfId="14069" priority="2514" operator="lessThan">
      <formula>$C$4</formula>
    </cfRule>
  </conditionalFormatting>
  <conditionalFormatting sqref="R13">
    <cfRule type="cellIs" dxfId="14068" priority="2515" operator="lessThan">
      <formula>$C$4</formula>
    </cfRule>
  </conditionalFormatting>
  <conditionalFormatting sqref="R14">
    <cfRule type="cellIs" dxfId="14067" priority="2516" operator="lessThan">
      <formula>$C$4</formula>
    </cfRule>
  </conditionalFormatting>
  <conditionalFormatting sqref="R15">
    <cfRule type="cellIs" dxfId="14066" priority="2517" operator="lessThan">
      <formula>$C$4</formula>
    </cfRule>
  </conditionalFormatting>
  <conditionalFormatting sqref="R16">
    <cfRule type="cellIs" dxfId="14065" priority="2518" operator="lessThan">
      <formula>$C$4</formula>
    </cfRule>
  </conditionalFormatting>
  <conditionalFormatting sqref="R17">
    <cfRule type="cellIs" dxfId="14064" priority="2519" operator="lessThan">
      <formula>$C$4</formula>
    </cfRule>
  </conditionalFormatting>
  <conditionalFormatting sqref="R18">
    <cfRule type="cellIs" dxfId="14063" priority="2520" operator="lessThan">
      <formula>$C$4</formula>
    </cfRule>
  </conditionalFormatting>
  <conditionalFormatting sqref="R19">
    <cfRule type="cellIs" dxfId="14062" priority="2521" operator="lessThan">
      <formula>$C$4</formula>
    </cfRule>
  </conditionalFormatting>
  <conditionalFormatting sqref="R20">
    <cfRule type="cellIs" dxfId="14061" priority="2522" operator="lessThan">
      <formula>$C$4</formula>
    </cfRule>
  </conditionalFormatting>
  <conditionalFormatting sqref="R21">
    <cfRule type="cellIs" dxfId="14060" priority="2523" operator="lessThan">
      <formula>$C$4</formula>
    </cfRule>
  </conditionalFormatting>
  <conditionalFormatting sqref="R22">
    <cfRule type="cellIs" dxfId="14059" priority="2524" operator="lessThan">
      <formula>$C$4</formula>
    </cfRule>
  </conditionalFormatting>
  <conditionalFormatting sqref="R23">
    <cfRule type="cellIs" dxfId="14058" priority="2525" operator="lessThan">
      <formula>$C$4</formula>
    </cfRule>
  </conditionalFormatting>
  <conditionalFormatting sqref="R24">
    <cfRule type="cellIs" dxfId="14057" priority="2526" operator="lessThan">
      <formula>$C$4</formula>
    </cfRule>
  </conditionalFormatting>
  <conditionalFormatting sqref="R25">
    <cfRule type="cellIs" dxfId="14056" priority="2527" operator="lessThan">
      <formula>$C$4</formula>
    </cfRule>
  </conditionalFormatting>
  <conditionalFormatting sqref="R26">
    <cfRule type="cellIs" dxfId="14055" priority="2528" operator="lessThan">
      <formula>$C$4</formula>
    </cfRule>
  </conditionalFormatting>
  <conditionalFormatting sqref="R27">
    <cfRule type="cellIs" dxfId="14054" priority="2529" operator="lessThan">
      <formula>$C$4</formula>
    </cfRule>
  </conditionalFormatting>
  <conditionalFormatting sqref="R28">
    <cfRule type="cellIs" dxfId="14053" priority="2530" operator="lessThan">
      <formula>$C$4</formula>
    </cfRule>
  </conditionalFormatting>
  <conditionalFormatting sqref="R29">
    <cfRule type="cellIs" dxfId="14052" priority="2531" operator="lessThan">
      <formula>$C$4</formula>
    </cfRule>
  </conditionalFormatting>
  <conditionalFormatting sqref="R30">
    <cfRule type="cellIs" dxfId="14051" priority="2532" operator="lessThan">
      <formula>$C$4</formula>
    </cfRule>
  </conditionalFormatting>
  <conditionalFormatting sqref="R31">
    <cfRule type="cellIs" dxfId="14050" priority="2533" operator="lessThan">
      <formula>$C$4</formula>
    </cfRule>
  </conditionalFormatting>
  <conditionalFormatting sqref="R32">
    <cfRule type="cellIs" dxfId="14049" priority="2534" operator="lessThan">
      <formula>$C$4</formula>
    </cfRule>
  </conditionalFormatting>
  <conditionalFormatting sqref="R33">
    <cfRule type="cellIs" dxfId="14048" priority="2535" operator="lessThan">
      <formula>$C$4</formula>
    </cfRule>
  </conditionalFormatting>
  <conditionalFormatting sqref="R34">
    <cfRule type="cellIs" dxfId="14047" priority="2536" operator="lessThan">
      <formula>$C$4</formula>
    </cfRule>
  </conditionalFormatting>
  <conditionalFormatting sqref="R35">
    <cfRule type="cellIs" dxfId="14046" priority="2537" operator="lessThan">
      <formula>$C$4</formula>
    </cfRule>
  </conditionalFormatting>
  <conditionalFormatting sqref="R36">
    <cfRule type="cellIs" dxfId="14045" priority="2538" operator="lessThan">
      <formula>$C$4</formula>
    </cfRule>
  </conditionalFormatting>
  <conditionalFormatting sqref="R37">
    <cfRule type="cellIs" dxfId="14044" priority="2539" operator="lessThan">
      <formula>$C$4</formula>
    </cfRule>
  </conditionalFormatting>
  <conditionalFormatting sqref="R38">
    <cfRule type="cellIs" dxfId="14043" priority="2540" operator="lessThan">
      <formula>$C$4</formula>
    </cfRule>
  </conditionalFormatting>
  <conditionalFormatting sqref="R39">
    <cfRule type="cellIs" dxfId="14042" priority="2541" operator="lessThan">
      <formula>$C$4</formula>
    </cfRule>
  </conditionalFormatting>
  <conditionalFormatting sqref="R40">
    <cfRule type="cellIs" dxfId="14041" priority="2542" operator="lessThan">
      <formula>$C$4</formula>
    </cfRule>
  </conditionalFormatting>
  <conditionalFormatting sqref="R41">
    <cfRule type="cellIs" dxfId="14040" priority="2543" operator="lessThan">
      <formula>$C$4</formula>
    </cfRule>
  </conditionalFormatting>
  <conditionalFormatting sqref="R42">
    <cfRule type="cellIs" dxfId="14039" priority="2544" operator="lessThan">
      <formula>$C$4</formula>
    </cfRule>
  </conditionalFormatting>
  <conditionalFormatting sqref="R43">
    <cfRule type="cellIs" dxfId="14038" priority="2545" operator="lessThan">
      <formula>$C$4</formula>
    </cfRule>
  </conditionalFormatting>
  <conditionalFormatting sqref="R44">
    <cfRule type="cellIs" dxfId="14037" priority="2546" operator="lessThan">
      <formula>$C$4</formula>
    </cfRule>
  </conditionalFormatting>
  <conditionalFormatting sqref="R45">
    <cfRule type="cellIs" dxfId="14036" priority="2547" operator="lessThan">
      <formula>$C$4</formula>
    </cfRule>
  </conditionalFormatting>
  <conditionalFormatting sqref="R46">
    <cfRule type="cellIs" dxfId="14035" priority="2548" operator="lessThan">
      <formula>$C$4</formula>
    </cfRule>
  </conditionalFormatting>
  <conditionalFormatting sqref="R47">
    <cfRule type="cellIs" dxfId="14034" priority="2549" operator="lessThan">
      <formula>$C$4</formula>
    </cfRule>
  </conditionalFormatting>
  <conditionalFormatting sqref="R48">
    <cfRule type="cellIs" dxfId="14033" priority="2550" operator="lessThan">
      <formula>$C$4</formula>
    </cfRule>
  </conditionalFormatting>
  <conditionalFormatting sqref="R49">
    <cfRule type="cellIs" dxfId="14032" priority="2551" operator="lessThan">
      <formula>$C$4</formula>
    </cfRule>
  </conditionalFormatting>
  <conditionalFormatting sqref="R50">
    <cfRule type="cellIs" dxfId="14031" priority="2552" operator="lessThan">
      <formula>$C$4</formula>
    </cfRule>
  </conditionalFormatting>
  <conditionalFormatting sqref="R51">
    <cfRule type="cellIs" dxfId="14030" priority="2553" operator="lessThan">
      <formula>$C$4</formula>
    </cfRule>
  </conditionalFormatting>
  <conditionalFormatting sqref="R52">
    <cfRule type="cellIs" dxfId="14029" priority="2554" operator="lessThan">
      <formula>$C$4</formula>
    </cfRule>
  </conditionalFormatting>
  <conditionalFormatting sqref="R53">
    <cfRule type="cellIs" dxfId="14028" priority="2555" operator="lessThan">
      <formula>$C$4</formula>
    </cfRule>
  </conditionalFormatting>
  <conditionalFormatting sqref="R54">
    <cfRule type="cellIs" dxfId="14027" priority="2556" operator="lessThan">
      <formula>$C$4</formula>
    </cfRule>
  </conditionalFormatting>
  <conditionalFormatting sqref="R55">
    <cfRule type="cellIs" dxfId="14026" priority="2557" operator="lessThan">
      <formula>$C$4</formula>
    </cfRule>
  </conditionalFormatting>
  <conditionalFormatting sqref="R56">
    <cfRule type="cellIs" dxfId="14025" priority="2558" operator="lessThan">
      <formula>$C$4</formula>
    </cfRule>
  </conditionalFormatting>
  <conditionalFormatting sqref="R57">
    <cfRule type="cellIs" dxfId="14024" priority="2559" operator="lessThan">
      <formula>$C$4</formula>
    </cfRule>
  </conditionalFormatting>
  <conditionalFormatting sqref="R58">
    <cfRule type="cellIs" dxfId="14023" priority="2560" operator="lessThan">
      <formula>$C$4</formula>
    </cfRule>
  </conditionalFormatting>
  <conditionalFormatting sqref="R59">
    <cfRule type="cellIs" dxfId="14022" priority="2561" operator="lessThan">
      <formula>$C$4</formula>
    </cfRule>
  </conditionalFormatting>
  <conditionalFormatting sqref="R60">
    <cfRule type="cellIs" dxfId="14021" priority="2562" operator="lessThan">
      <formula>$C$4</formula>
    </cfRule>
  </conditionalFormatting>
  <conditionalFormatting sqref="S11">
    <cfRule type="cellIs" dxfId="14020" priority="2563" operator="lessThan">
      <formula>$C$4</formula>
    </cfRule>
  </conditionalFormatting>
  <conditionalFormatting sqref="S12">
    <cfRule type="cellIs" dxfId="14019" priority="2564" operator="lessThan">
      <formula>$C$4</formula>
    </cfRule>
  </conditionalFormatting>
  <conditionalFormatting sqref="S13">
    <cfRule type="cellIs" dxfId="14018" priority="2565" operator="lessThan">
      <formula>$C$4</formula>
    </cfRule>
  </conditionalFormatting>
  <conditionalFormatting sqref="S14">
    <cfRule type="cellIs" dxfId="14017" priority="2566" operator="lessThan">
      <formula>$C$4</formula>
    </cfRule>
  </conditionalFormatting>
  <conditionalFormatting sqref="S15">
    <cfRule type="cellIs" dxfId="14016" priority="2567" operator="lessThan">
      <formula>$C$4</formula>
    </cfRule>
  </conditionalFormatting>
  <conditionalFormatting sqref="S16">
    <cfRule type="cellIs" dxfId="14015" priority="2568" operator="lessThan">
      <formula>$C$4</formula>
    </cfRule>
  </conditionalFormatting>
  <conditionalFormatting sqref="S17">
    <cfRule type="cellIs" dxfId="14014" priority="2569" operator="lessThan">
      <formula>$C$4</formula>
    </cfRule>
  </conditionalFormatting>
  <conditionalFormatting sqref="S18">
    <cfRule type="cellIs" dxfId="14013" priority="2570" operator="lessThan">
      <formula>$C$4</formula>
    </cfRule>
  </conditionalFormatting>
  <conditionalFormatting sqref="S19">
    <cfRule type="cellIs" dxfId="14012" priority="2571" operator="lessThan">
      <formula>$C$4</formula>
    </cfRule>
  </conditionalFormatting>
  <conditionalFormatting sqref="S20">
    <cfRule type="cellIs" dxfId="14011" priority="2572" operator="lessThan">
      <formula>$C$4</formula>
    </cfRule>
  </conditionalFormatting>
  <conditionalFormatting sqref="S21">
    <cfRule type="cellIs" dxfId="14010" priority="2573" operator="lessThan">
      <formula>$C$4</formula>
    </cfRule>
  </conditionalFormatting>
  <conditionalFormatting sqref="S22">
    <cfRule type="cellIs" dxfId="14009" priority="2574" operator="lessThan">
      <formula>$C$4</formula>
    </cfRule>
  </conditionalFormatting>
  <conditionalFormatting sqref="S23">
    <cfRule type="cellIs" dxfId="14008" priority="2575" operator="lessThan">
      <formula>$C$4</formula>
    </cfRule>
  </conditionalFormatting>
  <conditionalFormatting sqref="S24">
    <cfRule type="cellIs" dxfId="14007" priority="2576" operator="lessThan">
      <formula>$C$4</formula>
    </cfRule>
  </conditionalFormatting>
  <conditionalFormatting sqref="S25">
    <cfRule type="cellIs" dxfId="14006" priority="2577" operator="lessThan">
      <formula>$C$4</formula>
    </cfRule>
  </conditionalFormatting>
  <conditionalFormatting sqref="S26">
    <cfRule type="cellIs" dxfId="14005" priority="2578" operator="lessThan">
      <formula>$C$4</formula>
    </cfRule>
  </conditionalFormatting>
  <conditionalFormatting sqref="S27">
    <cfRule type="cellIs" dxfId="14004" priority="2579" operator="lessThan">
      <formula>$C$4</formula>
    </cfRule>
  </conditionalFormatting>
  <conditionalFormatting sqref="S28">
    <cfRule type="cellIs" dxfId="14003" priority="2580" operator="lessThan">
      <formula>$C$4</formula>
    </cfRule>
  </conditionalFormatting>
  <conditionalFormatting sqref="S29">
    <cfRule type="cellIs" dxfId="14002" priority="2581" operator="lessThan">
      <formula>$C$4</formula>
    </cfRule>
  </conditionalFormatting>
  <conditionalFormatting sqref="S30">
    <cfRule type="cellIs" dxfId="14001" priority="2582" operator="lessThan">
      <formula>$C$4</formula>
    </cfRule>
  </conditionalFormatting>
  <conditionalFormatting sqref="S31">
    <cfRule type="cellIs" dxfId="14000" priority="2583" operator="lessThan">
      <formula>$C$4</formula>
    </cfRule>
  </conditionalFormatting>
  <conditionalFormatting sqref="S32">
    <cfRule type="cellIs" dxfId="13999" priority="2584" operator="lessThan">
      <formula>$C$4</formula>
    </cfRule>
  </conditionalFormatting>
  <conditionalFormatting sqref="S33">
    <cfRule type="cellIs" dxfId="13998" priority="2585" operator="lessThan">
      <formula>$C$4</formula>
    </cfRule>
  </conditionalFormatting>
  <conditionalFormatting sqref="S34">
    <cfRule type="cellIs" dxfId="13997" priority="2586" operator="lessThan">
      <formula>$C$4</formula>
    </cfRule>
  </conditionalFormatting>
  <conditionalFormatting sqref="S35">
    <cfRule type="cellIs" dxfId="13996" priority="2587" operator="lessThan">
      <formula>$C$4</formula>
    </cfRule>
  </conditionalFormatting>
  <conditionalFormatting sqref="S36">
    <cfRule type="cellIs" dxfId="13995" priority="2588" operator="lessThan">
      <formula>$C$4</formula>
    </cfRule>
  </conditionalFormatting>
  <conditionalFormatting sqref="S37">
    <cfRule type="cellIs" dxfId="13994" priority="2589" operator="lessThan">
      <formula>$C$4</formula>
    </cfRule>
  </conditionalFormatting>
  <conditionalFormatting sqref="S38">
    <cfRule type="cellIs" dxfId="13993" priority="2590" operator="lessThan">
      <formula>$C$4</formula>
    </cfRule>
  </conditionalFormatting>
  <conditionalFormatting sqref="S39">
    <cfRule type="cellIs" dxfId="13992" priority="2591" operator="lessThan">
      <formula>$C$4</formula>
    </cfRule>
  </conditionalFormatting>
  <conditionalFormatting sqref="S40">
    <cfRule type="cellIs" dxfId="13991" priority="2592" operator="lessThan">
      <formula>$C$4</formula>
    </cfRule>
  </conditionalFormatting>
  <conditionalFormatting sqref="S41">
    <cfRule type="cellIs" dxfId="13990" priority="2593" operator="lessThan">
      <formula>$C$4</formula>
    </cfRule>
  </conditionalFormatting>
  <conditionalFormatting sqref="S42">
    <cfRule type="cellIs" dxfId="13989" priority="2594" operator="lessThan">
      <formula>$C$4</formula>
    </cfRule>
  </conditionalFormatting>
  <conditionalFormatting sqref="S43">
    <cfRule type="cellIs" dxfId="13988" priority="2595" operator="lessThan">
      <formula>$C$4</formula>
    </cfRule>
  </conditionalFormatting>
  <conditionalFormatting sqref="S44">
    <cfRule type="cellIs" dxfId="13987" priority="2596" operator="lessThan">
      <formula>$C$4</formula>
    </cfRule>
  </conditionalFormatting>
  <conditionalFormatting sqref="S45">
    <cfRule type="cellIs" dxfId="13986" priority="2597" operator="lessThan">
      <formula>$C$4</formula>
    </cfRule>
  </conditionalFormatting>
  <conditionalFormatting sqref="S46">
    <cfRule type="cellIs" dxfId="13985" priority="2598" operator="lessThan">
      <formula>$C$4</formula>
    </cfRule>
  </conditionalFormatting>
  <conditionalFormatting sqref="S47">
    <cfRule type="cellIs" dxfId="13984" priority="2599" operator="lessThan">
      <formula>$C$4</formula>
    </cfRule>
  </conditionalFormatting>
  <conditionalFormatting sqref="S48">
    <cfRule type="cellIs" dxfId="13983" priority="2600" operator="lessThan">
      <formula>$C$4</formula>
    </cfRule>
  </conditionalFormatting>
  <conditionalFormatting sqref="S49">
    <cfRule type="cellIs" dxfId="13982" priority="2601" operator="lessThan">
      <formula>$C$4</formula>
    </cfRule>
  </conditionalFormatting>
  <conditionalFormatting sqref="S50">
    <cfRule type="cellIs" dxfId="13981" priority="2602" operator="lessThan">
      <formula>$C$4</formula>
    </cfRule>
  </conditionalFormatting>
  <conditionalFormatting sqref="S51">
    <cfRule type="cellIs" dxfId="13980" priority="2603" operator="lessThan">
      <formula>$C$4</formula>
    </cfRule>
  </conditionalFormatting>
  <conditionalFormatting sqref="S52">
    <cfRule type="cellIs" dxfId="13979" priority="2604" operator="lessThan">
      <formula>$C$4</formula>
    </cfRule>
  </conditionalFormatting>
  <conditionalFormatting sqref="S53">
    <cfRule type="cellIs" dxfId="13978" priority="2605" operator="lessThan">
      <formula>$C$4</formula>
    </cfRule>
  </conditionalFormatting>
  <conditionalFormatting sqref="S54">
    <cfRule type="cellIs" dxfId="13977" priority="2606" operator="lessThan">
      <formula>$C$4</formula>
    </cfRule>
  </conditionalFormatting>
  <conditionalFormatting sqref="S55">
    <cfRule type="cellIs" dxfId="13976" priority="2607" operator="lessThan">
      <formula>$C$4</formula>
    </cfRule>
  </conditionalFormatting>
  <conditionalFormatting sqref="S56">
    <cfRule type="cellIs" dxfId="13975" priority="2608" operator="lessThan">
      <formula>$C$4</formula>
    </cfRule>
  </conditionalFormatting>
  <conditionalFormatting sqref="S57">
    <cfRule type="cellIs" dxfId="13974" priority="2609" operator="lessThan">
      <formula>$C$4</formula>
    </cfRule>
  </conditionalFormatting>
  <conditionalFormatting sqref="S58">
    <cfRule type="cellIs" dxfId="13973" priority="2610" operator="lessThan">
      <formula>$C$4</formula>
    </cfRule>
  </conditionalFormatting>
  <conditionalFormatting sqref="S59">
    <cfRule type="cellIs" dxfId="13972" priority="2611" operator="lessThan">
      <formula>$C$4</formula>
    </cfRule>
  </conditionalFormatting>
  <conditionalFormatting sqref="S60">
    <cfRule type="cellIs" dxfId="13971" priority="2612" operator="lessThan">
      <formula>$C$4</formula>
    </cfRule>
  </conditionalFormatting>
  <conditionalFormatting sqref="U11:U44">
    <cfRule type="cellIs" dxfId="13970" priority="2613" operator="lessThan">
      <formula>$C$4</formula>
    </cfRule>
  </conditionalFormatting>
  <conditionalFormatting sqref="U45">
    <cfRule type="cellIs" dxfId="13969" priority="2647" operator="lessThan">
      <formula>$C$4</formula>
    </cfRule>
  </conditionalFormatting>
  <conditionalFormatting sqref="U46">
    <cfRule type="cellIs" dxfId="13968" priority="2648" operator="lessThan">
      <formula>$C$4</formula>
    </cfRule>
  </conditionalFormatting>
  <conditionalFormatting sqref="U47">
    <cfRule type="cellIs" dxfId="13967" priority="2649" operator="lessThan">
      <formula>$C$4</formula>
    </cfRule>
  </conditionalFormatting>
  <conditionalFormatting sqref="U48">
    <cfRule type="cellIs" dxfId="13966" priority="2650" operator="lessThan">
      <formula>$C$4</formula>
    </cfRule>
  </conditionalFormatting>
  <conditionalFormatting sqref="U49">
    <cfRule type="cellIs" dxfId="13965" priority="2651" operator="lessThan">
      <formula>$C$4</formula>
    </cfRule>
  </conditionalFormatting>
  <conditionalFormatting sqref="U50">
    <cfRule type="cellIs" dxfId="13964" priority="2652" operator="lessThan">
      <formula>$C$4</formula>
    </cfRule>
  </conditionalFormatting>
  <conditionalFormatting sqref="U51">
    <cfRule type="cellIs" dxfId="13963" priority="2653" operator="lessThan">
      <formula>$C$4</formula>
    </cfRule>
  </conditionalFormatting>
  <conditionalFormatting sqref="U52">
    <cfRule type="cellIs" dxfId="13962" priority="2654" operator="lessThan">
      <formula>$C$4</formula>
    </cfRule>
  </conditionalFormatting>
  <conditionalFormatting sqref="U53">
    <cfRule type="cellIs" dxfId="13961" priority="2655" operator="lessThan">
      <formula>$C$4</formula>
    </cfRule>
  </conditionalFormatting>
  <conditionalFormatting sqref="U54">
    <cfRule type="cellIs" dxfId="13960" priority="2656" operator="lessThan">
      <formula>$C$4</formula>
    </cfRule>
  </conditionalFormatting>
  <conditionalFormatting sqref="U55">
    <cfRule type="cellIs" dxfId="13959" priority="2657" operator="lessThan">
      <formula>$C$4</formula>
    </cfRule>
  </conditionalFormatting>
  <conditionalFormatting sqref="U56">
    <cfRule type="cellIs" dxfId="13958" priority="2658" operator="lessThan">
      <formula>$C$4</formula>
    </cfRule>
  </conditionalFormatting>
  <conditionalFormatting sqref="U57">
    <cfRule type="cellIs" dxfId="13957" priority="2659" operator="lessThan">
      <formula>$C$4</formula>
    </cfRule>
  </conditionalFormatting>
  <conditionalFormatting sqref="U58">
    <cfRule type="cellIs" dxfId="13956" priority="2660" operator="lessThan">
      <formula>$C$4</formula>
    </cfRule>
  </conditionalFormatting>
  <conditionalFormatting sqref="U59">
    <cfRule type="cellIs" dxfId="13955" priority="2661" operator="lessThan">
      <formula>$C$4</formula>
    </cfRule>
  </conditionalFormatting>
  <conditionalFormatting sqref="U60">
    <cfRule type="cellIs" dxfId="13954" priority="2662" operator="lessThan">
      <formula>$C$4</formula>
    </cfRule>
  </conditionalFormatting>
  <conditionalFormatting sqref="V11">
    <cfRule type="cellIs" dxfId="13953" priority="2663" operator="lessThan">
      <formula>$C$4</formula>
    </cfRule>
  </conditionalFormatting>
  <conditionalFormatting sqref="V12">
    <cfRule type="cellIs" dxfId="13952" priority="2664" operator="lessThan">
      <formula>$C$4</formula>
    </cfRule>
  </conditionalFormatting>
  <conditionalFormatting sqref="V13">
    <cfRule type="cellIs" dxfId="13951" priority="2665" operator="lessThan">
      <formula>$C$4</formula>
    </cfRule>
  </conditionalFormatting>
  <conditionalFormatting sqref="V14">
    <cfRule type="cellIs" dxfId="13950" priority="2666" operator="lessThan">
      <formula>$C$4</formula>
    </cfRule>
  </conditionalFormatting>
  <conditionalFormatting sqref="V15">
    <cfRule type="cellIs" dxfId="13949" priority="2667" operator="lessThan">
      <formula>$C$4</formula>
    </cfRule>
  </conditionalFormatting>
  <conditionalFormatting sqref="V16">
    <cfRule type="cellIs" dxfId="13948" priority="2668" operator="lessThan">
      <formula>$C$4</formula>
    </cfRule>
  </conditionalFormatting>
  <conditionalFormatting sqref="V17">
    <cfRule type="cellIs" dxfId="13947" priority="2669" operator="lessThan">
      <formula>$C$4</formula>
    </cfRule>
  </conditionalFormatting>
  <conditionalFormatting sqref="V18">
    <cfRule type="cellIs" dxfId="13946" priority="2670" operator="lessThan">
      <formula>$C$4</formula>
    </cfRule>
  </conditionalFormatting>
  <conditionalFormatting sqref="V19">
    <cfRule type="cellIs" dxfId="13945" priority="2671" operator="lessThan">
      <formula>$C$4</formula>
    </cfRule>
  </conditionalFormatting>
  <conditionalFormatting sqref="V20">
    <cfRule type="cellIs" dxfId="13944" priority="2672" operator="lessThan">
      <formula>$C$4</formula>
    </cfRule>
  </conditionalFormatting>
  <conditionalFormatting sqref="V21">
    <cfRule type="cellIs" dxfId="13943" priority="2673" operator="lessThan">
      <formula>$C$4</formula>
    </cfRule>
  </conditionalFormatting>
  <conditionalFormatting sqref="V22">
    <cfRule type="cellIs" dxfId="13942" priority="2674" operator="lessThan">
      <formula>$C$4</formula>
    </cfRule>
  </conditionalFormatting>
  <conditionalFormatting sqref="V23">
    <cfRule type="cellIs" dxfId="13941" priority="2675" operator="lessThan">
      <formula>$C$4</formula>
    </cfRule>
  </conditionalFormatting>
  <conditionalFormatting sqref="V24">
    <cfRule type="cellIs" dxfId="13940" priority="2676" operator="lessThan">
      <formula>$C$4</formula>
    </cfRule>
  </conditionalFormatting>
  <conditionalFormatting sqref="V25">
    <cfRule type="cellIs" dxfId="13939" priority="2677" operator="lessThan">
      <formula>$C$4</formula>
    </cfRule>
  </conditionalFormatting>
  <conditionalFormatting sqref="V26">
    <cfRule type="cellIs" dxfId="13938" priority="2678" operator="lessThan">
      <formula>$C$4</formula>
    </cfRule>
  </conditionalFormatting>
  <conditionalFormatting sqref="V27">
    <cfRule type="cellIs" dxfId="13937" priority="2679" operator="lessThan">
      <formula>$C$4</formula>
    </cfRule>
  </conditionalFormatting>
  <conditionalFormatting sqref="V28">
    <cfRule type="cellIs" dxfId="13936" priority="2680" operator="lessThan">
      <formula>$C$4</formula>
    </cfRule>
  </conditionalFormatting>
  <conditionalFormatting sqref="V29">
    <cfRule type="cellIs" dxfId="13935" priority="2681" operator="lessThan">
      <formula>$C$4</formula>
    </cfRule>
  </conditionalFormatting>
  <conditionalFormatting sqref="V30">
    <cfRule type="cellIs" dxfId="13934" priority="2682" operator="lessThan">
      <formula>$C$4</formula>
    </cfRule>
  </conditionalFormatting>
  <conditionalFormatting sqref="V31">
    <cfRule type="cellIs" dxfId="13933" priority="2683" operator="lessThan">
      <formula>$C$4</formula>
    </cfRule>
  </conditionalFormatting>
  <conditionalFormatting sqref="V32">
    <cfRule type="cellIs" dxfId="13932" priority="2684" operator="lessThan">
      <formula>$C$4</formula>
    </cfRule>
  </conditionalFormatting>
  <conditionalFormatting sqref="V33">
    <cfRule type="cellIs" dxfId="13931" priority="2685" operator="lessThan">
      <formula>$C$4</formula>
    </cfRule>
  </conditionalFormatting>
  <conditionalFormatting sqref="V34">
    <cfRule type="cellIs" dxfId="13930" priority="2686" operator="lessThan">
      <formula>$C$4</formula>
    </cfRule>
  </conditionalFormatting>
  <conditionalFormatting sqref="V35">
    <cfRule type="cellIs" dxfId="13929" priority="2687" operator="lessThan">
      <formula>$C$4</formula>
    </cfRule>
  </conditionalFormatting>
  <conditionalFormatting sqref="V36">
    <cfRule type="cellIs" dxfId="13928" priority="2688" operator="lessThan">
      <formula>$C$4</formula>
    </cfRule>
  </conditionalFormatting>
  <conditionalFormatting sqref="V37">
    <cfRule type="cellIs" dxfId="13927" priority="2689" operator="lessThan">
      <formula>$C$4</formula>
    </cfRule>
  </conditionalFormatting>
  <conditionalFormatting sqref="V38">
    <cfRule type="cellIs" dxfId="13926" priority="2690" operator="lessThan">
      <formula>$C$4</formula>
    </cfRule>
  </conditionalFormatting>
  <conditionalFormatting sqref="V39">
    <cfRule type="cellIs" dxfId="13925" priority="2691" operator="lessThan">
      <formula>$C$4</formula>
    </cfRule>
  </conditionalFormatting>
  <conditionalFormatting sqref="V40">
    <cfRule type="cellIs" dxfId="13924" priority="2692" operator="lessThan">
      <formula>$C$4</formula>
    </cfRule>
  </conditionalFormatting>
  <conditionalFormatting sqref="V41">
    <cfRule type="cellIs" dxfId="13923" priority="2693" operator="lessThan">
      <formula>$C$4</formula>
    </cfRule>
  </conditionalFormatting>
  <conditionalFormatting sqref="V42">
    <cfRule type="cellIs" dxfId="13922" priority="2694" operator="lessThan">
      <formula>$C$4</formula>
    </cfRule>
  </conditionalFormatting>
  <conditionalFormatting sqref="V43">
    <cfRule type="cellIs" dxfId="13921" priority="2695" operator="lessThan">
      <formula>$C$4</formula>
    </cfRule>
  </conditionalFormatting>
  <conditionalFormatting sqref="V44">
    <cfRule type="cellIs" dxfId="13920" priority="2696" operator="lessThan">
      <formula>$C$4</formula>
    </cfRule>
  </conditionalFormatting>
  <conditionalFormatting sqref="V45">
    <cfRule type="cellIs" dxfId="13919" priority="2697" operator="lessThan">
      <formula>$C$4</formula>
    </cfRule>
  </conditionalFormatting>
  <conditionalFormatting sqref="V46">
    <cfRule type="cellIs" dxfId="13918" priority="2698" operator="lessThan">
      <formula>$C$4</formula>
    </cfRule>
  </conditionalFormatting>
  <conditionalFormatting sqref="V47">
    <cfRule type="cellIs" dxfId="13917" priority="2699" operator="lessThan">
      <formula>$C$4</formula>
    </cfRule>
  </conditionalFormatting>
  <conditionalFormatting sqref="V48">
    <cfRule type="cellIs" dxfId="13916" priority="2700" operator="lessThan">
      <formula>$C$4</formula>
    </cfRule>
  </conditionalFormatting>
  <conditionalFormatting sqref="V49">
    <cfRule type="cellIs" dxfId="13915" priority="2701" operator="lessThan">
      <formula>$C$4</formula>
    </cfRule>
  </conditionalFormatting>
  <conditionalFormatting sqref="V50">
    <cfRule type="cellIs" dxfId="13914" priority="2702" operator="lessThan">
      <formula>$C$4</formula>
    </cfRule>
  </conditionalFormatting>
  <conditionalFormatting sqref="V51">
    <cfRule type="cellIs" dxfId="13913" priority="2703" operator="lessThan">
      <formula>$C$4</formula>
    </cfRule>
  </conditionalFormatting>
  <conditionalFormatting sqref="V52">
    <cfRule type="cellIs" dxfId="13912" priority="2704" operator="lessThan">
      <formula>$C$4</formula>
    </cfRule>
  </conditionalFormatting>
  <conditionalFormatting sqref="V53">
    <cfRule type="cellIs" dxfId="13911" priority="2705" operator="lessThan">
      <formula>$C$4</formula>
    </cfRule>
  </conditionalFormatting>
  <conditionalFormatting sqref="V54">
    <cfRule type="cellIs" dxfId="13910" priority="2706" operator="lessThan">
      <formula>$C$4</formula>
    </cfRule>
  </conditionalFormatting>
  <conditionalFormatting sqref="V55">
    <cfRule type="cellIs" dxfId="13909" priority="2707" operator="lessThan">
      <formula>$C$4</formula>
    </cfRule>
  </conditionalFormatting>
  <conditionalFormatting sqref="V56">
    <cfRule type="cellIs" dxfId="13908" priority="2708" operator="lessThan">
      <formula>$C$4</formula>
    </cfRule>
  </conditionalFormatting>
  <conditionalFormatting sqref="V57">
    <cfRule type="cellIs" dxfId="13907" priority="2709" operator="lessThan">
      <formula>$C$4</formula>
    </cfRule>
  </conditionalFormatting>
  <conditionalFormatting sqref="V58">
    <cfRule type="cellIs" dxfId="13906" priority="2710" operator="lessThan">
      <formula>$C$4</formula>
    </cfRule>
  </conditionalFormatting>
  <conditionalFormatting sqref="V59">
    <cfRule type="cellIs" dxfId="13905" priority="2711" operator="lessThan">
      <formula>$C$4</formula>
    </cfRule>
  </conditionalFormatting>
  <conditionalFormatting sqref="V60">
    <cfRule type="cellIs" dxfId="13904" priority="2712" operator="lessThan">
      <formula>$C$4</formula>
    </cfRule>
  </conditionalFormatting>
  <conditionalFormatting sqref="CR11">
    <cfRule type="cellIs" dxfId="13903" priority="2713" operator="lessThan">
      <formula>$C$4</formula>
    </cfRule>
  </conditionalFormatting>
  <conditionalFormatting sqref="CR11">
    <cfRule type="cellIs" dxfId="13902" priority="2714" operator="lessThan">
      <formula>$C$4</formula>
    </cfRule>
  </conditionalFormatting>
  <conditionalFormatting sqref="CR12">
    <cfRule type="cellIs" dxfId="13901" priority="2715" operator="lessThan">
      <formula>$C$4</formula>
    </cfRule>
  </conditionalFormatting>
  <conditionalFormatting sqref="CR12">
    <cfRule type="cellIs" dxfId="13900" priority="2716" operator="lessThan">
      <formula>$C$4</formula>
    </cfRule>
  </conditionalFormatting>
  <conditionalFormatting sqref="CR13">
    <cfRule type="cellIs" dxfId="13899" priority="2717" operator="lessThan">
      <formula>$C$4</formula>
    </cfRule>
  </conditionalFormatting>
  <conditionalFormatting sqref="CR13">
    <cfRule type="cellIs" dxfId="13898" priority="2718" operator="lessThan">
      <formula>$C$4</formula>
    </cfRule>
  </conditionalFormatting>
  <conditionalFormatting sqref="CR14">
    <cfRule type="cellIs" dxfId="13897" priority="2719" operator="lessThan">
      <formula>$C$4</formula>
    </cfRule>
  </conditionalFormatting>
  <conditionalFormatting sqref="CR14">
    <cfRule type="cellIs" dxfId="13896" priority="2720" operator="lessThan">
      <formula>$C$4</formula>
    </cfRule>
  </conditionalFormatting>
  <conditionalFormatting sqref="CR15">
    <cfRule type="cellIs" dxfId="13895" priority="2721" operator="lessThan">
      <formula>$C$4</formula>
    </cfRule>
  </conditionalFormatting>
  <conditionalFormatting sqref="CR15">
    <cfRule type="cellIs" dxfId="13894" priority="2722" operator="lessThan">
      <formula>$C$4</formula>
    </cfRule>
  </conditionalFormatting>
  <conditionalFormatting sqref="CR16">
    <cfRule type="cellIs" dxfId="13893" priority="2723" operator="lessThan">
      <formula>$C$4</formula>
    </cfRule>
  </conditionalFormatting>
  <conditionalFormatting sqref="CR16">
    <cfRule type="cellIs" dxfId="13892" priority="2724" operator="lessThan">
      <formula>$C$4</formula>
    </cfRule>
  </conditionalFormatting>
  <conditionalFormatting sqref="CR17">
    <cfRule type="cellIs" dxfId="13891" priority="2725" operator="lessThan">
      <formula>$C$4</formula>
    </cfRule>
  </conditionalFormatting>
  <conditionalFormatting sqref="CR17">
    <cfRule type="cellIs" dxfId="13890" priority="2726" operator="lessThan">
      <formula>$C$4</formula>
    </cfRule>
  </conditionalFormatting>
  <conditionalFormatting sqref="CR18">
    <cfRule type="cellIs" dxfId="13889" priority="2727" operator="lessThan">
      <formula>$C$4</formula>
    </cfRule>
  </conditionalFormatting>
  <conditionalFormatting sqref="CR18">
    <cfRule type="cellIs" dxfId="13888" priority="2728" operator="lessThan">
      <formula>$C$4</formula>
    </cfRule>
  </conditionalFormatting>
  <conditionalFormatting sqref="CR19">
    <cfRule type="cellIs" dxfId="13887" priority="2729" operator="lessThan">
      <formula>$C$4</formula>
    </cfRule>
  </conditionalFormatting>
  <conditionalFormatting sqref="CR19">
    <cfRule type="cellIs" dxfId="13886" priority="2730" operator="lessThan">
      <formula>$C$4</formula>
    </cfRule>
  </conditionalFormatting>
  <conditionalFormatting sqref="CR20">
    <cfRule type="cellIs" dxfId="13885" priority="2731" operator="lessThan">
      <formula>$C$4</formula>
    </cfRule>
  </conditionalFormatting>
  <conditionalFormatting sqref="CR20">
    <cfRule type="cellIs" dxfId="13884" priority="2732" operator="lessThan">
      <formula>$C$4</formula>
    </cfRule>
  </conditionalFormatting>
  <conditionalFormatting sqref="CR21">
    <cfRule type="cellIs" dxfId="13883" priority="2733" operator="lessThan">
      <formula>$C$4</formula>
    </cfRule>
  </conditionalFormatting>
  <conditionalFormatting sqref="CR21">
    <cfRule type="cellIs" dxfId="13882" priority="2734" operator="lessThan">
      <formula>$C$4</formula>
    </cfRule>
  </conditionalFormatting>
  <conditionalFormatting sqref="CR22">
    <cfRule type="cellIs" dxfId="13881" priority="2735" operator="lessThan">
      <formula>$C$4</formula>
    </cfRule>
  </conditionalFormatting>
  <conditionalFormatting sqref="CR22">
    <cfRule type="cellIs" dxfId="13880" priority="2736" operator="lessThan">
      <formula>$C$4</formula>
    </cfRule>
  </conditionalFormatting>
  <conditionalFormatting sqref="CR23">
    <cfRule type="cellIs" dxfId="13879" priority="2737" operator="lessThan">
      <formula>$C$4</formula>
    </cfRule>
  </conditionalFormatting>
  <conditionalFormatting sqref="CR23">
    <cfRule type="cellIs" dxfId="13878" priority="2738" operator="lessThan">
      <formula>$C$4</formula>
    </cfRule>
  </conditionalFormatting>
  <conditionalFormatting sqref="CR24">
    <cfRule type="cellIs" dxfId="13877" priority="2739" operator="lessThan">
      <formula>$C$4</formula>
    </cfRule>
  </conditionalFormatting>
  <conditionalFormatting sqref="CR24">
    <cfRule type="cellIs" dxfId="13876" priority="2740" operator="lessThan">
      <formula>$C$4</formula>
    </cfRule>
  </conditionalFormatting>
  <conditionalFormatting sqref="CR25">
    <cfRule type="cellIs" dxfId="13875" priority="2741" operator="lessThan">
      <formula>$C$4</formula>
    </cfRule>
  </conditionalFormatting>
  <conditionalFormatting sqref="CR25">
    <cfRule type="cellIs" dxfId="13874" priority="2742" operator="lessThan">
      <formula>$C$4</formula>
    </cfRule>
  </conditionalFormatting>
  <conditionalFormatting sqref="CR26">
    <cfRule type="cellIs" dxfId="13873" priority="2743" operator="lessThan">
      <formula>$C$4</formula>
    </cfRule>
  </conditionalFormatting>
  <conditionalFormatting sqref="CR26">
    <cfRule type="cellIs" dxfId="13872" priority="2744" operator="lessThan">
      <formula>$C$4</formula>
    </cfRule>
  </conditionalFormatting>
  <conditionalFormatting sqref="CR27">
    <cfRule type="cellIs" dxfId="13871" priority="2745" operator="lessThan">
      <formula>$C$4</formula>
    </cfRule>
  </conditionalFormatting>
  <conditionalFormatting sqref="CR27">
    <cfRule type="cellIs" dxfId="13870" priority="2746" operator="lessThan">
      <formula>$C$4</formula>
    </cfRule>
  </conditionalFormatting>
  <conditionalFormatting sqref="CR28">
    <cfRule type="cellIs" dxfId="13869" priority="2747" operator="lessThan">
      <formula>$C$4</formula>
    </cfRule>
  </conditionalFormatting>
  <conditionalFormatting sqref="CR28">
    <cfRule type="cellIs" dxfId="13868" priority="2748" operator="lessThan">
      <formula>$C$4</formula>
    </cfRule>
  </conditionalFormatting>
  <conditionalFormatting sqref="CR29">
    <cfRule type="cellIs" dxfId="13867" priority="2749" operator="lessThan">
      <formula>$C$4</formula>
    </cfRule>
  </conditionalFormatting>
  <conditionalFormatting sqref="CR29">
    <cfRule type="cellIs" dxfId="13866" priority="2750" operator="lessThan">
      <formula>$C$4</formula>
    </cfRule>
  </conditionalFormatting>
  <conditionalFormatting sqref="CR30">
    <cfRule type="cellIs" dxfId="13865" priority="2751" operator="lessThan">
      <formula>$C$4</formula>
    </cfRule>
  </conditionalFormatting>
  <conditionalFormatting sqref="CR30">
    <cfRule type="cellIs" dxfId="13864" priority="2752" operator="lessThan">
      <formula>$C$4</formula>
    </cfRule>
  </conditionalFormatting>
  <conditionalFormatting sqref="CR31">
    <cfRule type="cellIs" dxfId="13863" priority="2753" operator="lessThan">
      <formula>$C$4</formula>
    </cfRule>
  </conditionalFormatting>
  <conditionalFormatting sqref="CR31">
    <cfRule type="cellIs" dxfId="13862" priority="2754" operator="lessThan">
      <formula>$C$4</formula>
    </cfRule>
  </conditionalFormatting>
  <conditionalFormatting sqref="CR32">
    <cfRule type="cellIs" dxfId="13861" priority="2755" operator="lessThan">
      <formula>$C$4</formula>
    </cfRule>
  </conditionalFormatting>
  <conditionalFormatting sqref="CR32">
    <cfRule type="cellIs" dxfId="13860" priority="2756" operator="lessThan">
      <formula>$C$4</formula>
    </cfRule>
  </conditionalFormatting>
  <conditionalFormatting sqref="CR33">
    <cfRule type="cellIs" dxfId="13859" priority="2757" operator="lessThan">
      <formula>$C$4</formula>
    </cfRule>
  </conditionalFormatting>
  <conditionalFormatting sqref="CR33">
    <cfRule type="cellIs" dxfId="13858" priority="2758" operator="lessThan">
      <formula>$C$4</formula>
    </cfRule>
  </conditionalFormatting>
  <conditionalFormatting sqref="CR34">
    <cfRule type="cellIs" dxfId="13857" priority="2759" operator="lessThan">
      <formula>$C$4</formula>
    </cfRule>
  </conditionalFormatting>
  <conditionalFormatting sqref="CR34">
    <cfRule type="cellIs" dxfId="13856" priority="2760" operator="lessThan">
      <formula>$C$4</formula>
    </cfRule>
  </conditionalFormatting>
  <conditionalFormatting sqref="CR35">
    <cfRule type="cellIs" dxfId="13855" priority="2761" operator="lessThan">
      <formula>$C$4</formula>
    </cfRule>
  </conditionalFormatting>
  <conditionalFormatting sqref="CR35">
    <cfRule type="cellIs" dxfId="13854" priority="2762" operator="lessThan">
      <formula>$C$4</formula>
    </cfRule>
  </conditionalFormatting>
  <conditionalFormatting sqref="CR36">
    <cfRule type="cellIs" dxfId="13853" priority="2763" operator="lessThan">
      <formula>$C$4</formula>
    </cfRule>
  </conditionalFormatting>
  <conditionalFormatting sqref="CR36">
    <cfRule type="cellIs" dxfId="13852" priority="2764" operator="lessThan">
      <formula>$C$4</formula>
    </cfRule>
  </conditionalFormatting>
  <conditionalFormatting sqref="CR37">
    <cfRule type="cellIs" dxfId="13851" priority="2765" operator="lessThan">
      <formula>$C$4</formula>
    </cfRule>
  </conditionalFormatting>
  <conditionalFormatting sqref="CR37">
    <cfRule type="cellIs" dxfId="13850" priority="2766" operator="lessThan">
      <formula>$C$4</formula>
    </cfRule>
  </conditionalFormatting>
  <conditionalFormatting sqref="CR38">
    <cfRule type="cellIs" dxfId="13849" priority="2767" operator="lessThan">
      <formula>$C$4</formula>
    </cfRule>
  </conditionalFormatting>
  <conditionalFormatting sqref="CR38">
    <cfRule type="cellIs" dxfId="13848" priority="2768" operator="lessThan">
      <formula>$C$4</formula>
    </cfRule>
  </conditionalFormatting>
  <conditionalFormatting sqref="CR39">
    <cfRule type="cellIs" dxfId="13847" priority="2769" operator="lessThan">
      <formula>$C$4</formula>
    </cfRule>
  </conditionalFormatting>
  <conditionalFormatting sqref="CR39">
    <cfRule type="cellIs" dxfId="13846" priority="2770" operator="lessThan">
      <formula>$C$4</formula>
    </cfRule>
  </conditionalFormatting>
  <conditionalFormatting sqref="CR40">
    <cfRule type="cellIs" dxfId="13845" priority="2771" operator="lessThan">
      <formula>$C$4</formula>
    </cfRule>
  </conditionalFormatting>
  <conditionalFormatting sqref="CR40">
    <cfRule type="cellIs" dxfId="13844" priority="2772" operator="lessThan">
      <formula>$C$4</formula>
    </cfRule>
  </conditionalFormatting>
  <conditionalFormatting sqref="CR41">
    <cfRule type="cellIs" dxfId="13843" priority="2773" operator="lessThan">
      <formula>$C$4</formula>
    </cfRule>
  </conditionalFormatting>
  <conditionalFormatting sqref="CR41">
    <cfRule type="cellIs" dxfId="13842" priority="2774" operator="lessThan">
      <formula>$C$4</formula>
    </cfRule>
  </conditionalFormatting>
  <conditionalFormatting sqref="CR42">
    <cfRule type="cellIs" dxfId="13841" priority="2775" operator="lessThan">
      <formula>$C$4</formula>
    </cfRule>
  </conditionalFormatting>
  <conditionalFormatting sqref="CR42">
    <cfRule type="cellIs" dxfId="13840" priority="2776" operator="lessThan">
      <formula>$C$4</formula>
    </cfRule>
  </conditionalFormatting>
  <conditionalFormatting sqref="CR43">
    <cfRule type="cellIs" dxfId="13839" priority="2777" operator="lessThan">
      <formula>$C$4</formula>
    </cfRule>
  </conditionalFormatting>
  <conditionalFormatting sqref="CR43">
    <cfRule type="cellIs" dxfId="13838" priority="2778" operator="lessThan">
      <formula>$C$4</formula>
    </cfRule>
  </conditionalFormatting>
  <conditionalFormatting sqref="CR44">
    <cfRule type="cellIs" dxfId="13837" priority="2779" operator="lessThan">
      <formula>$C$4</formula>
    </cfRule>
  </conditionalFormatting>
  <conditionalFormatting sqref="CR44">
    <cfRule type="cellIs" dxfId="13836" priority="2780" operator="lessThan">
      <formula>$C$4</formula>
    </cfRule>
  </conditionalFormatting>
  <conditionalFormatting sqref="CR45">
    <cfRule type="cellIs" dxfId="13835" priority="2781" operator="lessThan">
      <formula>$C$4</formula>
    </cfRule>
  </conditionalFormatting>
  <conditionalFormatting sqref="CR45">
    <cfRule type="cellIs" dxfId="13834" priority="2782" operator="lessThan">
      <formula>$C$4</formula>
    </cfRule>
  </conditionalFormatting>
  <conditionalFormatting sqref="CR46">
    <cfRule type="cellIs" dxfId="13833" priority="2783" operator="lessThan">
      <formula>$C$4</formula>
    </cfRule>
  </conditionalFormatting>
  <conditionalFormatting sqref="CR46">
    <cfRule type="cellIs" dxfId="13832" priority="2784" operator="lessThan">
      <formula>$C$4</formula>
    </cfRule>
  </conditionalFormatting>
  <conditionalFormatting sqref="CR47">
    <cfRule type="cellIs" dxfId="13831" priority="2785" operator="lessThan">
      <formula>$C$4</formula>
    </cfRule>
  </conditionalFormatting>
  <conditionalFormatting sqref="CR47">
    <cfRule type="cellIs" dxfId="13830" priority="2786" operator="lessThan">
      <formula>$C$4</formula>
    </cfRule>
  </conditionalFormatting>
  <conditionalFormatting sqref="CR48">
    <cfRule type="cellIs" dxfId="13829" priority="2787" operator="lessThan">
      <formula>$C$4</formula>
    </cfRule>
  </conditionalFormatting>
  <conditionalFormatting sqref="CR48">
    <cfRule type="cellIs" dxfId="13828" priority="2788" operator="lessThan">
      <formula>$C$4</formula>
    </cfRule>
  </conditionalFormatting>
  <conditionalFormatting sqref="CR49">
    <cfRule type="cellIs" dxfId="13827" priority="2789" operator="lessThan">
      <formula>$C$4</formula>
    </cfRule>
  </conditionalFormatting>
  <conditionalFormatting sqref="CR49">
    <cfRule type="cellIs" dxfId="13826" priority="2790" operator="lessThan">
      <formula>$C$4</formula>
    </cfRule>
  </conditionalFormatting>
  <conditionalFormatting sqref="CR50">
    <cfRule type="cellIs" dxfId="13825" priority="2791" operator="lessThan">
      <formula>$C$4</formula>
    </cfRule>
  </conditionalFormatting>
  <conditionalFormatting sqref="CR50">
    <cfRule type="cellIs" dxfId="13824" priority="2792" operator="lessThan">
      <formula>$C$4</formula>
    </cfRule>
  </conditionalFormatting>
  <conditionalFormatting sqref="CR51">
    <cfRule type="cellIs" dxfId="13823" priority="2793" operator="lessThan">
      <formula>$C$4</formula>
    </cfRule>
  </conditionalFormatting>
  <conditionalFormatting sqref="CR51">
    <cfRule type="cellIs" dxfId="13822" priority="2794" operator="lessThan">
      <formula>$C$4</formula>
    </cfRule>
  </conditionalFormatting>
  <conditionalFormatting sqref="CR52">
    <cfRule type="cellIs" dxfId="13821" priority="2795" operator="lessThan">
      <formula>$C$4</formula>
    </cfRule>
  </conditionalFormatting>
  <conditionalFormatting sqref="CR52">
    <cfRule type="cellIs" dxfId="13820" priority="2796" operator="lessThan">
      <formula>$C$4</formula>
    </cfRule>
  </conditionalFormatting>
  <conditionalFormatting sqref="CR53">
    <cfRule type="cellIs" dxfId="13819" priority="2797" operator="lessThan">
      <formula>$C$4</formula>
    </cfRule>
  </conditionalFormatting>
  <conditionalFormatting sqref="CR53">
    <cfRule type="cellIs" dxfId="13818" priority="2798" operator="lessThan">
      <formula>$C$4</formula>
    </cfRule>
  </conditionalFormatting>
  <conditionalFormatting sqref="CR54">
    <cfRule type="cellIs" dxfId="13817" priority="2799" operator="lessThan">
      <formula>$C$4</formula>
    </cfRule>
  </conditionalFormatting>
  <conditionalFormatting sqref="CR54">
    <cfRule type="cellIs" dxfId="13816" priority="2800" operator="lessThan">
      <formula>$C$4</formula>
    </cfRule>
  </conditionalFormatting>
  <conditionalFormatting sqref="CR55">
    <cfRule type="cellIs" dxfId="13815" priority="2801" operator="lessThan">
      <formula>$C$4</formula>
    </cfRule>
  </conditionalFormatting>
  <conditionalFormatting sqref="CR55">
    <cfRule type="cellIs" dxfId="13814" priority="2802" operator="lessThan">
      <formula>$C$4</formula>
    </cfRule>
  </conditionalFormatting>
  <conditionalFormatting sqref="CR56">
    <cfRule type="cellIs" dxfId="13813" priority="2803" operator="lessThan">
      <formula>$C$4</formula>
    </cfRule>
  </conditionalFormatting>
  <conditionalFormatting sqref="CR56">
    <cfRule type="cellIs" dxfId="13812" priority="2804" operator="lessThan">
      <formula>$C$4</formula>
    </cfRule>
  </conditionalFormatting>
  <conditionalFormatting sqref="CR57">
    <cfRule type="cellIs" dxfId="13811" priority="2805" operator="lessThan">
      <formula>$C$4</formula>
    </cfRule>
  </conditionalFormatting>
  <conditionalFormatting sqref="CR57">
    <cfRule type="cellIs" dxfId="13810" priority="2806" operator="lessThan">
      <formula>$C$4</formula>
    </cfRule>
  </conditionalFormatting>
  <conditionalFormatting sqref="CR58">
    <cfRule type="cellIs" dxfId="13809" priority="2807" operator="lessThan">
      <formula>$C$4</formula>
    </cfRule>
  </conditionalFormatting>
  <conditionalFormatting sqref="CR58">
    <cfRule type="cellIs" dxfId="13808" priority="2808" operator="lessThan">
      <formula>$C$4</formula>
    </cfRule>
  </conditionalFormatting>
  <conditionalFormatting sqref="CR59">
    <cfRule type="cellIs" dxfId="13807" priority="2809" operator="lessThan">
      <formula>$C$4</formula>
    </cfRule>
  </conditionalFormatting>
  <conditionalFormatting sqref="CR59">
    <cfRule type="cellIs" dxfId="13806" priority="2810" operator="lessThan">
      <formula>$C$4</formula>
    </cfRule>
  </conditionalFormatting>
  <conditionalFormatting sqref="CR60">
    <cfRule type="cellIs" dxfId="13805" priority="2811" operator="lessThan">
      <formula>$C$4</formula>
    </cfRule>
  </conditionalFormatting>
  <conditionalFormatting sqref="CR60">
    <cfRule type="cellIs" dxfId="13804" priority="2812" operator="lessThan">
      <formula>$C$4</formula>
    </cfRule>
  </conditionalFormatting>
  <conditionalFormatting sqref="CW10">
    <cfRule type="cellIs" dxfId="13803" priority="2813" operator="lessThan">
      <formula>1</formula>
    </cfRule>
  </conditionalFormatting>
  <conditionalFormatting sqref="CW11">
    <cfRule type="cellIs" dxfId="13802" priority="2814" operator="lessThan">
      <formula>1</formula>
    </cfRule>
  </conditionalFormatting>
  <conditionalFormatting sqref="CW12">
    <cfRule type="cellIs" dxfId="13801" priority="2815" operator="lessThan">
      <formula>1</formula>
    </cfRule>
  </conditionalFormatting>
  <conditionalFormatting sqref="CW13">
    <cfRule type="cellIs" dxfId="13800" priority="2816" operator="lessThan">
      <formula>1</formula>
    </cfRule>
  </conditionalFormatting>
  <conditionalFormatting sqref="CW14">
    <cfRule type="cellIs" dxfId="13799" priority="2817" operator="lessThan">
      <formula>1</formula>
    </cfRule>
  </conditionalFormatting>
  <conditionalFormatting sqref="CW15">
    <cfRule type="cellIs" dxfId="13798" priority="2818" operator="lessThan">
      <formula>1</formula>
    </cfRule>
  </conditionalFormatting>
  <conditionalFormatting sqref="CW16">
    <cfRule type="cellIs" dxfId="13797" priority="2819" operator="lessThan">
      <formula>1</formula>
    </cfRule>
  </conditionalFormatting>
  <conditionalFormatting sqref="CW17">
    <cfRule type="cellIs" dxfId="13796" priority="2820" operator="lessThan">
      <formula>1</formula>
    </cfRule>
  </conditionalFormatting>
  <conditionalFormatting sqref="CW18">
    <cfRule type="cellIs" dxfId="13795" priority="2821" operator="lessThan">
      <formula>1</formula>
    </cfRule>
  </conditionalFormatting>
  <conditionalFormatting sqref="CW19">
    <cfRule type="cellIs" dxfId="13794" priority="2822" operator="lessThan">
      <formula>1</formula>
    </cfRule>
  </conditionalFormatting>
  <conditionalFormatting sqref="CW23">
    <cfRule type="cellIs" dxfId="13793" priority="2823" operator="lessThan">
      <formula>1</formula>
    </cfRule>
  </conditionalFormatting>
  <conditionalFormatting sqref="CW24">
    <cfRule type="cellIs" dxfId="13792" priority="2824" operator="lessThan">
      <formula>1</formula>
    </cfRule>
  </conditionalFormatting>
  <conditionalFormatting sqref="CW25">
    <cfRule type="cellIs" dxfId="13791" priority="2825" operator="lessThan">
      <formula>1</formula>
    </cfRule>
  </conditionalFormatting>
  <conditionalFormatting sqref="CW26">
    <cfRule type="cellIs" dxfId="13790" priority="2826" operator="lessThan">
      <formula>1</formula>
    </cfRule>
  </conditionalFormatting>
  <conditionalFormatting sqref="CW27">
    <cfRule type="cellIs" dxfId="13789" priority="2827" operator="lessThan">
      <formula>1</formula>
    </cfRule>
  </conditionalFormatting>
  <conditionalFormatting sqref="CW30">
    <cfRule type="cellIs" dxfId="13788" priority="2830" operator="lessThan">
      <formula>1</formula>
    </cfRule>
  </conditionalFormatting>
  <conditionalFormatting sqref="CW31">
    <cfRule type="cellIs" dxfId="13787" priority="2831" operator="lessThan">
      <formula>1</formula>
    </cfRule>
  </conditionalFormatting>
  <conditionalFormatting sqref="CW32">
    <cfRule type="cellIs" dxfId="13786" priority="2832" operator="lessThan">
      <formula>1</formula>
    </cfRule>
  </conditionalFormatting>
  <conditionalFormatting sqref="AX11">
    <cfRule type="cellIs" dxfId="13785" priority="2833" operator="lessThan">
      <formula>$C$4</formula>
    </cfRule>
  </conditionalFormatting>
  <conditionalFormatting sqref="AX11">
    <cfRule type="cellIs" dxfId="13784" priority="2834" operator="lessThan">
      <formula>$C$4</formula>
    </cfRule>
  </conditionalFormatting>
  <conditionalFormatting sqref="AX12">
    <cfRule type="cellIs" dxfId="13783" priority="2835" operator="lessThan">
      <formula>$C$4</formula>
    </cfRule>
  </conditionalFormatting>
  <conditionalFormatting sqref="AX12">
    <cfRule type="cellIs" dxfId="13782" priority="2836" operator="lessThan">
      <formula>$C$4</formula>
    </cfRule>
  </conditionalFormatting>
  <conditionalFormatting sqref="AX13">
    <cfRule type="cellIs" dxfId="13781" priority="2837" operator="lessThan">
      <formula>$C$4</formula>
    </cfRule>
  </conditionalFormatting>
  <conditionalFormatting sqref="AX13">
    <cfRule type="cellIs" dxfId="13780" priority="2838" operator="lessThan">
      <formula>$C$4</formula>
    </cfRule>
  </conditionalFormatting>
  <conditionalFormatting sqref="AX14">
    <cfRule type="cellIs" dxfId="13779" priority="2839" operator="lessThan">
      <formula>$C$4</formula>
    </cfRule>
  </conditionalFormatting>
  <conditionalFormatting sqref="AX14">
    <cfRule type="cellIs" dxfId="13778" priority="2840" operator="lessThan">
      <formula>$C$4</formula>
    </cfRule>
  </conditionalFormatting>
  <conditionalFormatting sqref="AX15">
    <cfRule type="cellIs" dxfId="13777" priority="2841" operator="lessThan">
      <formula>$C$4</formula>
    </cfRule>
  </conditionalFormatting>
  <conditionalFormatting sqref="AX15">
    <cfRule type="cellIs" dxfId="13776" priority="2842" operator="lessThan">
      <formula>$C$4</formula>
    </cfRule>
  </conditionalFormatting>
  <conditionalFormatting sqref="AX16">
    <cfRule type="cellIs" dxfId="13775" priority="2843" operator="lessThan">
      <formula>$C$4</formula>
    </cfRule>
  </conditionalFormatting>
  <conditionalFormatting sqref="AX16">
    <cfRule type="cellIs" dxfId="13774" priority="2844" operator="lessThan">
      <formula>$C$4</formula>
    </cfRule>
  </conditionalFormatting>
  <conditionalFormatting sqref="AX17">
    <cfRule type="cellIs" dxfId="13773" priority="2845" operator="lessThan">
      <formula>$C$4</formula>
    </cfRule>
  </conditionalFormatting>
  <conditionalFormatting sqref="AX17">
    <cfRule type="cellIs" dxfId="13772" priority="2846" operator="lessThan">
      <formula>$C$4</formula>
    </cfRule>
  </conditionalFormatting>
  <conditionalFormatting sqref="AX18">
    <cfRule type="cellIs" dxfId="13771" priority="2847" operator="lessThan">
      <formula>$C$4</formula>
    </cfRule>
  </conditionalFormatting>
  <conditionalFormatting sqref="AX18">
    <cfRule type="cellIs" dxfId="13770" priority="2848" operator="lessThan">
      <formula>$C$4</formula>
    </cfRule>
  </conditionalFormatting>
  <conditionalFormatting sqref="AX19">
    <cfRule type="cellIs" dxfId="13769" priority="2849" operator="lessThan">
      <formula>$C$4</formula>
    </cfRule>
  </conditionalFormatting>
  <conditionalFormatting sqref="AX19">
    <cfRule type="cellIs" dxfId="13768" priority="2850" operator="lessThan">
      <formula>$C$4</formula>
    </cfRule>
  </conditionalFormatting>
  <conditionalFormatting sqref="AX20">
    <cfRule type="cellIs" dxfId="13767" priority="2851" operator="lessThan">
      <formula>$C$4</formula>
    </cfRule>
  </conditionalFormatting>
  <conditionalFormatting sqref="AX20">
    <cfRule type="cellIs" dxfId="13766" priority="2852" operator="lessThan">
      <formula>$C$4</formula>
    </cfRule>
  </conditionalFormatting>
  <conditionalFormatting sqref="AX21">
    <cfRule type="cellIs" dxfId="13765" priority="2853" operator="lessThan">
      <formula>$C$4</formula>
    </cfRule>
  </conditionalFormatting>
  <conditionalFormatting sqref="AX21">
    <cfRule type="cellIs" dxfId="13764" priority="2854" operator="lessThan">
      <formula>$C$4</formula>
    </cfRule>
  </conditionalFormatting>
  <conditionalFormatting sqref="AX22">
    <cfRule type="cellIs" dxfId="13763" priority="2855" operator="lessThan">
      <formula>$C$4</formula>
    </cfRule>
  </conditionalFormatting>
  <conditionalFormatting sqref="AX22">
    <cfRule type="cellIs" dxfId="13762" priority="2856" operator="lessThan">
      <formula>$C$4</formula>
    </cfRule>
  </conditionalFormatting>
  <conditionalFormatting sqref="AX23">
    <cfRule type="cellIs" dxfId="13761" priority="2857" operator="lessThan">
      <formula>$C$4</formula>
    </cfRule>
  </conditionalFormatting>
  <conditionalFormatting sqref="AX23">
    <cfRule type="cellIs" dxfId="13760" priority="2858" operator="lessThan">
      <formula>$C$4</formula>
    </cfRule>
  </conditionalFormatting>
  <conditionalFormatting sqref="AX24">
    <cfRule type="cellIs" dxfId="13759" priority="2859" operator="lessThan">
      <formula>$C$4</formula>
    </cfRule>
  </conditionalFormatting>
  <conditionalFormatting sqref="AX24">
    <cfRule type="cellIs" dxfId="13758" priority="2860" operator="lessThan">
      <formula>$C$4</formula>
    </cfRule>
  </conditionalFormatting>
  <conditionalFormatting sqref="AX25">
    <cfRule type="cellIs" dxfId="13757" priority="2861" operator="lessThan">
      <formula>$C$4</formula>
    </cfRule>
  </conditionalFormatting>
  <conditionalFormatting sqref="AX25">
    <cfRule type="cellIs" dxfId="13756" priority="2862" operator="lessThan">
      <formula>$C$4</formula>
    </cfRule>
  </conditionalFormatting>
  <conditionalFormatting sqref="AX26">
    <cfRule type="cellIs" dxfId="13755" priority="2863" operator="lessThan">
      <formula>$C$4</formula>
    </cfRule>
  </conditionalFormatting>
  <conditionalFormatting sqref="AX26">
    <cfRule type="cellIs" dxfId="13754" priority="2864" operator="lessThan">
      <formula>$C$4</formula>
    </cfRule>
  </conditionalFormatting>
  <conditionalFormatting sqref="AX27">
    <cfRule type="cellIs" dxfId="13753" priority="2865" operator="lessThan">
      <formula>$C$4</formula>
    </cfRule>
  </conditionalFormatting>
  <conditionalFormatting sqref="AX27">
    <cfRule type="cellIs" dxfId="13752" priority="2866" operator="lessThan">
      <formula>$C$4</formula>
    </cfRule>
  </conditionalFormatting>
  <conditionalFormatting sqref="AX28">
    <cfRule type="cellIs" dxfId="13751" priority="2867" operator="lessThan">
      <formula>$C$4</formula>
    </cfRule>
  </conditionalFormatting>
  <conditionalFormatting sqref="AX28">
    <cfRule type="cellIs" dxfId="13750" priority="2868" operator="lessThan">
      <formula>$C$4</formula>
    </cfRule>
  </conditionalFormatting>
  <conditionalFormatting sqref="AX29">
    <cfRule type="cellIs" dxfId="13749" priority="2869" operator="lessThan">
      <formula>$C$4</formula>
    </cfRule>
  </conditionalFormatting>
  <conditionalFormatting sqref="AX29">
    <cfRule type="cellIs" dxfId="13748" priority="2870" operator="lessThan">
      <formula>$C$4</formula>
    </cfRule>
  </conditionalFormatting>
  <conditionalFormatting sqref="AX30">
    <cfRule type="cellIs" dxfId="13747" priority="2871" operator="lessThan">
      <formula>$C$4</formula>
    </cfRule>
  </conditionalFormatting>
  <conditionalFormatting sqref="AX30">
    <cfRule type="cellIs" dxfId="13746" priority="2872" operator="lessThan">
      <formula>$C$4</formula>
    </cfRule>
  </conditionalFormatting>
  <conditionalFormatting sqref="AX31">
    <cfRule type="cellIs" dxfId="13745" priority="2873" operator="lessThan">
      <formula>$C$4</formula>
    </cfRule>
  </conditionalFormatting>
  <conditionalFormatting sqref="AX31">
    <cfRule type="cellIs" dxfId="13744" priority="2874" operator="lessThan">
      <formula>$C$4</formula>
    </cfRule>
  </conditionalFormatting>
  <conditionalFormatting sqref="AX32">
    <cfRule type="cellIs" dxfId="13743" priority="2875" operator="lessThan">
      <formula>$C$4</formula>
    </cfRule>
  </conditionalFormatting>
  <conditionalFormatting sqref="AX32">
    <cfRule type="cellIs" dxfId="13742" priority="2876" operator="lessThan">
      <formula>$C$4</formula>
    </cfRule>
  </conditionalFormatting>
  <conditionalFormatting sqref="AX33">
    <cfRule type="cellIs" dxfId="13741" priority="2877" operator="lessThan">
      <formula>$C$4</formula>
    </cfRule>
  </conditionalFormatting>
  <conditionalFormatting sqref="AX33">
    <cfRule type="cellIs" dxfId="13740" priority="2878" operator="lessThan">
      <formula>$C$4</formula>
    </cfRule>
  </conditionalFormatting>
  <conditionalFormatting sqref="AX34">
    <cfRule type="cellIs" dxfId="13739" priority="2879" operator="lessThan">
      <formula>$C$4</formula>
    </cfRule>
  </conditionalFormatting>
  <conditionalFormatting sqref="AX34">
    <cfRule type="cellIs" dxfId="13738" priority="2880" operator="lessThan">
      <formula>$C$4</formula>
    </cfRule>
  </conditionalFormatting>
  <conditionalFormatting sqref="AX35">
    <cfRule type="cellIs" dxfId="13737" priority="2881" operator="lessThan">
      <formula>$C$4</formula>
    </cfRule>
  </conditionalFormatting>
  <conditionalFormatting sqref="AX35">
    <cfRule type="cellIs" dxfId="13736" priority="2882" operator="lessThan">
      <formula>$C$4</formula>
    </cfRule>
  </conditionalFormatting>
  <conditionalFormatting sqref="AX36">
    <cfRule type="cellIs" dxfId="13735" priority="2883" operator="lessThan">
      <formula>$C$4</formula>
    </cfRule>
  </conditionalFormatting>
  <conditionalFormatting sqref="AX36">
    <cfRule type="cellIs" dxfId="13734" priority="2884" operator="lessThan">
      <formula>$C$4</formula>
    </cfRule>
  </conditionalFormatting>
  <conditionalFormatting sqref="AX37">
    <cfRule type="cellIs" dxfId="13733" priority="2885" operator="lessThan">
      <formula>$C$4</formula>
    </cfRule>
  </conditionalFormatting>
  <conditionalFormatting sqref="AX37">
    <cfRule type="cellIs" dxfId="13732" priority="2886" operator="lessThan">
      <formula>$C$4</formula>
    </cfRule>
  </conditionalFormatting>
  <conditionalFormatting sqref="AX38">
    <cfRule type="cellIs" dxfId="13731" priority="2887" operator="lessThan">
      <formula>$C$4</formula>
    </cfRule>
  </conditionalFormatting>
  <conditionalFormatting sqref="AX38">
    <cfRule type="cellIs" dxfId="13730" priority="2888" operator="lessThan">
      <formula>$C$4</formula>
    </cfRule>
  </conditionalFormatting>
  <conditionalFormatting sqref="AX39">
    <cfRule type="cellIs" dxfId="13729" priority="2889" operator="lessThan">
      <formula>$C$4</formula>
    </cfRule>
  </conditionalFormatting>
  <conditionalFormatting sqref="AX39">
    <cfRule type="cellIs" dxfId="13728" priority="2890" operator="lessThan">
      <formula>$C$4</formula>
    </cfRule>
  </conditionalFormatting>
  <conditionalFormatting sqref="AX40">
    <cfRule type="cellIs" dxfId="13727" priority="2891" operator="lessThan">
      <formula>$C$4</formula>
    </cfRule>
  </conditionalFormatting>
  <conditionalFormatting sqref="AX40">
    <cfRule type="cellIs" dxfId="13726" priority="2892" operator="lessThan">
      <formula>$C$4</formula>
    </cfRule>
  </conditionalFormatting>
  <conditionalFormatting sqref="AX41">
    <cfRule type="cellIs" dxfId="13725" priority="2893" operator="lessThan">
      <formula>$C$4</formula>
    </cfRule>
  </conditionalFormatting>
  <conditionalFormatting sqref="AX41">
    <cfRule type="cellIs" dxfId="13724" priority="2894" operator="lessThan">
      <formula>$C$4</formula>
    </cfRule>
  </conditionalFormatting>
  <conditionalFormatting sqref="AX42">
    <cfRule type="cellIs" dxfId="13723" priority="2895" operator="lessThan">
      <formula>$C$4</formula>
    </cfRule>
  </conditionalFormatting>
  <conditionalFormatting sqref="AX42">
    <cfRule type="cellIs" dxfId="13722" priority="2896" operator="lessThan">
      <formula>$C$4</formula>
    </cfRule>
  </conditionalFormatting>
  <conditionalFormatting sqref="AX43">
    <cfRule type="cellIs" dxfId="13721" priority="2897" operator="lessThan">
      <formula>$C$4</formula>
    </cfRule>
  </conditionalFormatting>
  <conditionalFormatting sqref="AX43">
    <cfRule type="cellIs" dxfId="13720" priority="2898" operator="lessThan">
      <formula>$C$4</formula>
    </cfRule>
  </conditionalFormatting>
  <conditionalFormatting sqref="AX44">
    <cfRule type="cellIs" dxfId="13719" priority="2899" operator="lessThan">
      <formula>$C$4</formula>
    </cfRule>
  </conditionalFormatting>
  <conditionalFormatting sqref="AX44">
    <cfRule type="cellIs" dxfId="13718" priority="2900" operator="lessThan">
      <formula>$C$4</formula>
    </cfRule>
  </conditionalFormatting>
  <conditionalFormatting sqref="AX45">
    <cfRule type="cellIs" dxfId="13717" priority="2901" operator="lessThan">
      <formula>$C$4</formula>
    </cfRule>
  </conditionalFormatting>
  <conditionalFormatting sqref="AX45">
    <cfRule type="cellIs" dxfId="13716" priority="2902" operator="lessThan">
      <formula>$C$4</formula>
    </cfRule>
  </conditionalFormatting>
  <conditionalFormatting sqref="AX46">
    <cfRule type="cellIs" dxfId="13715" priority="2903" operator="lessThan">
      <formula>$C$4</formula>
    </cfRule>
  </conditionalFormatting>
  <conditionalFormatting sqref="AX46">
    <cfRule type="cellIs" dxfId="13714" priority="2904" operator="lessThan">
      <formula>$C$4</formula>
    </cfRule>
  </conditionalFormatting>
  <conditionalFormatting sqref="AX47">
    <cfRule type="cellIs" dxfId="13713" priority="2905" operator="lessThan">
      <formula>$C$4</formula>
    </cfRule>
  </conditionalFormatting>
  <conditionalFormatting sqref="AX47">
    <cfRule type="cellIs" dxfId="13712" priority="2906" operator="lessThan">
      <formula>$C$4</formula>
    </cfRule>
  </conditionalFormatting>
  <conditionalFormatting sqref="AX48">
    <cfRule type="cellIs" dxfId="13711" priority="2907" operator="lessThan">
      <formula>$C$4</formula>
    </cfRule>
  </conditionalFormatting>
  <conditionalFormatting sqref="AX48">
    <cfRule type="cellIs" dxfId="13710" priority="2908" operator="lessThan">
      <formula>$C$4</formula>
    </cfRule>
  </conditionalFormatting>
  <conditionalFormatting sqref="AX49">
    <cfRule type="cellIs" dxfId="13709" priority="2909" operator="lessThan">
      <formula>$C$4</formula>
    </cfRule>
  </conditionalFormatting>
  <conditionalFormatting sqref="AX49">
    <cfRule type="cellIs" dxfId="13708" priority="2910" operator="lessThan">
      <formula>$C$4</formula>
    </cfRule>
  </conditionalFormatting>
  <conditionalFormatting sqref="AX50">
    <cfRule type="cellIs" dxfId="13707" priority="2911" operator="lessThan">
      <formula>$C$4</formula>
    </cfRule>
  </conditionalFormatting>
  <conditionalFormatting sqref="AX50">
    <cfRule type="cellIs" dxfId="13706" priority="2912" operator="lessThan">
      <formula>$C$4</formula>
    </cfRule>
  </conditionalFormatting>
  <conditionalFormatting sqref="AX51">
    <cfRule type="cellIs" dxfId="13705" priority="2913" operator="lessThan">
      <formula>$C$4</formula>
    </cfRule>
  </conditionalFormatting>
  <conditionalFormatting sqref="AX51">
    <cfRule type="cellIs" dxfId="13704" priority="2914" operator="lessThan">
      <formula>$C$4</formula>
    </cfRule>
  </conditionalFormatting>
  <conditionalFormatting sqref="AX52">
    <cfRule type="cellIs" dxfId="13703" priority="2915" operator="lessThan">
      <formula>$C$4</formula>
    </cfRule>
  </conditionalFormatting>
  <conditionalFormatting sqref="AX52">
    <cfRule type="cellIs" dxfId="13702" priority="2916" operator="lessThan">
      <formula>$C$4</formula>
    </cfRule>
  </conditionalFormatting>
  <conditionalFormatting sqref="AX53">
    <cfRule type="cellIs" dxfId="13701" priority="2917" operator="lessThan">
      <formula>$C$4</formula>
    </cfRule>
  </conditionalFormatting>
  <conditionalFormatting sqref="AX53">
    <cfRule type="cellIs" dxfId="13700" priority="2918" operator="lessThan">
      <formula>$C$4</formula>
    </cfRule>
  </conditionalFormatting>
  <conditionalFormatting sqref="AX54">
    <cfRule type="cellIs" dxfId="13699" priority="2919" operator="lessThan">
      <formula>$C$4</formula>
    </cfRule>
  </conditionalFormatting>
  <conditionalFormatting sqref="AX54">
    <cfRule type="cellIs" dxfId="13698" priority="2920" operator="lessThan">
      <formula>$C$4</formula>
    </cfRule>
  </conditionalFormatting>
  <conditionalFormatting sqref="AX55">
    <cfRule type="cellIs" dxfId="13697" priority="2921" operator="lessThan">
      <formula>$C$4</formula>
    </cfRule>
  </conditionalFormatting>
  <conditionalFormatting sqref="AX55">
    <cfRule type="cellIs" dxfId="13696" priority="2922" operator="lessThan">
      <formula>$C$4</formula>
    </cfRule>
  </conditionalFormatting>
  <conditionalFormatting sqref="AX56">
    <cfRule type="cellIs" dxfId="13695" priority="2923" operator="lessThan">
      <formula>$C$4</formula>
    </cfRule>
  </conditionalFormatting>
  <conditionalFormatting sqref="AX56">
    <cfRule type="cellIs" dxfId="13694" priority="2924" operator="lessThan">
      <formula>$C$4</formula>
    </cfRule>
  </conditionalFormatting>
  <conditionalFormatting sqref="AX57">
    <cfRule type="cellIs" dxfId="13693" priority="2925" operator="lessThan">
      <formula>$C$4</formula>
    </cfRule>
  </conditionalFormatting>
  <conditionalFormatting sqref="AX57">
    <cfRule type="cellIs" dxfId="13692" priority="2926" operator="lessThan">
      <formula>$C$4</formula>
    </cfRule>
  </conditionalFormatting>
  <conditionalFormatting sqref="AX58">
    <cfRule type="cellIs" dxfId="13691" priority="2927" operator="lessThan">
      <formula>$C$4</formula>
    </cfRule>
  </conditionalFormatting>
  <conditionalFormatting sqref="AX58">
    <cfRule type="cellIs" dxfId="13690" priority="2928" operator="lessThan">
      <formula>$C$4</formula>
    </cfRule>
  </conditionalFormatting>
  <conditionalFormatting sqref="AX59">
    <cfRule type="cellIs" dxfId="13689" priority="2929" operator="lessThan">
      <formula>$C$4</formula>
    </cfRule>
  </conditionalFormatting>
  <conditionalFormatting sqref="AX59">
    <cfRule type="cellIs" dxfId="13688" priority="2930" operator="lessThan">
      <formula>$C$4</formula>
    </cfRule>
  </conditionalFormatting>
  <conditionalFormatting sqref="AX60">
    <cfRule type="cellIs" dxfId="13687" priority="2931" operator="lessThan">
      <formula>$C$4</formula>
    </cfRule>
  </conditionalFormatting>
  <conditionalFormatting sqref="AX60">
    <cfRule type="cellIs" dxfId="13686" priority="2932" operator="lessThan">
      <formula>$C$4</formula>
    </cfRule>
  </conditionalFormatting>
  <conditionalFormatting sqref="AY11">
    <cfRule type="cellIs" dxfId="13685" priority="2933" operator="lessThan">
      <formula>$C$4</formula>
    </cfRule>
  </conditionalFormatting>
  <conditionalFormatting sqref="AY11">
    <cfRule type="cellIs" dxfId="13684" priority="2934" operator="lessThan">
      <formula>$C$4</formula>
    </cfRule>
  </conditionalFormatting>
  <conditionalFormatting sqref="AY12">
    <cfRule type="cellIs" dxfId="13683" priority="2935" operator="lessThan">
      <formula>$C$4</formula>
    </cfRule>
  </conditionalFormatting>
  <conditionalFormatting sqref="AY12">
    <cfRule type="cellIs" dxfId="13682" priority="2936" operator="lessThan">
      <formula>$C$4</formula>
    </cfRule>
  </conditionalFormatting>
  <conditionalFormatting sqref="AY13">
    <cfRule type="cellIs" dxfId="13681" priority="2937" operator="lessThan">
      <formula>$C$4</formula>
    </cfRule>
  </conditionalFormatting>
  <conditionalFormatting sqref="AY13">
    <cfRule type="cellIs" dxfId="13680" priority="2938" operator="lessThan">
      <formula>$C$4</formula>
    </cfRule>
  </conditionalFormatting>
  <conditionalFormatting sqref="AY14">
    <cfRule type="cellIs" dxfId="13679" priority="2939" operator="lessThan">
      <formula>$C$4</formula>
    </cfRule>
  </conditionalFormatting>
  <conditionalFormatting sqref="AY14">
    <cfRule type="cellIs" dxfId="13678" priority="2940" operator="lessThan">
      <formula>$C$4</formula>
    </cfRule>
  </conditionalFormatting>
  <conditionalFormatting sqref="AY15">
    <cfRule type="cellIs" dxfId="13677" priority="2941" operator="lessThan">
      <formula>$C$4</formula>
    </cfRule>
  </conditionalFormatting>
  <conditionalFormatting sqref="AY15">
    <cfRule type="cellIs" dxfId="13676" priority="2942" operator="lessThan">
      <formula>$C$4</formula>
    </cfRule>
  </conditionalFormatting>
  <conditionalFormatting sqref="AY16">
    <cfRule type="cellIs" dxfId="13675" priority="2943" operator="lessThan">
      <formula>$C$4</formula>
    </cfRule>
  </conditionalFormatting>
  <conditionalFormatting sqref="AY16">
    <cfRule type="cellIs" dxfId="13674" priority="2944" operator="lessThan">
      <formula>$C$4</formula>
    </cfRule>
  </conditionalFormatting>
  <conditionalFormatting sqref="AY17">
    <cfRule type="cellIs" dxfId="13673" priority="2945" operator="lessThan">
      <formula>$C$4</formula>
    </cfRule>
  </conditionalFormatting>
  <conditionalFormatting sqref="AY17">
    <cfRule type="cellIs" dxfId="13672" priority="2946" operator="lessThan">
      <formula>$C$4</formula>
    </cfRule>
  </conditionalFormatting>
  <conditionalFormatting sqref="AY18">
    <cfRule type="cellIs" dxfId="13671" priority="2947" operator="lessThan">
      <formula>$C$4</formula>
    </cfRule>
  </conditionalFormatting>
  <conditionalFormatting sqref="AY18">
    <cfRule type="cellIs" dxfId="13670" priority="2948" operator="lessThan">
      <formula>$C$4</formula>
    </cfRule>
  </conditionalFormatting>
  <conditionalFormatting sqref="AY19">
    <cfRule type="cellIs" dxfId="13669" priority="2949" operator="lessThan">
      <formula>$C$4</formula>
    </cfRule>
  </conditionalFormatting>
  <conditionalFormatting sqref="AY19">
    <cfRule type="cellIs" dxfId="13668" priority="2950" operator="lessThan">
      <formula>$C$4</formula>
    </cfRule>
  </conditionalFormatting>
  <conditionalFormatting sqref="AY20">
    <cfRule type="cellIs" dxfId="13667" priority="2951" operator="lessThan">
      <formula>$C$4</formula>
    </cfRule>
  </conditionalFormatting>
  <conditionalFormatting sqref="AY20">
    <cfRule type="cellIs" dxfId="13666" priority="2952" operator="lessThan">
      <formula>$C$4</formula>
    </cfRule>
  </conditionalFormatting>
  <conditionalFormatting sqref="AY21">
    <cfRule type="cellIs" dxfId="13665" priority="2953" operator="lessThan">
      <formula>$C$4</formula>
    </cfRule>
  </conditionalFormatting>
  <conditionalFormatting sqref="AY21">
    <cfRule type="cellIs" dxfId="13664" priority="2954" operator="lessThan">
      <formula>$C$4</formula>
    </cfRule>
  </conditionalFormatting>
  <conditionalFormatting sqref="AY22">
    <cfRule type="cellIs" dxfId="13663" priority="2955" operator="lessThan">
      <formula>$C$4</formula>
    </cfRule>
  </conditionalFormatting>
  <conditionalFormatting sqref="AY22">
    <cfRule type="cellIs" dxfId="13662" priority="2956" operator="lessThan">
      <formula>$C$4</formula>
    </cfRule>
  </conditionalFormatting>
  <conditionalFormatting sqref="AY23">
    <cfRule type="cellIs" dxfId="13661" priority="2957" operator="lessThan">
      <formula>$C$4</formula>
    </cfRule>
  </conditionalFormatting>
  <conditionalFormatting sqref="AY23">
    <cfRule type="cellIs" dxfId="13660" priority="2958" operator="lessThan">
      <formula>$C$4</formula>
    </cfRule>
  </conditionalFormatting>
  <conditionalFormatting sqref="AY24">
    <cfRule type="cellIs" dxfId="13659" priority="2959" operator="lessThan">
      <formula>$C$4</formula>
    </cfRule>
  </conditionalFormatting>
  <conditionalFormatting sqref="AY24">
    <cfRule type="cellIs" dxfId="13658" priority="2960" operator="lessThan">
      <formula>$C$4</formula>
    </cfRule>
  </conditionalFormatting>
  <conditionalFormatting sqref="AY25">
    <cfRule type="cellIs" dxfId="13657" priority="2961" operator="lessThan">
      <formula>$C$4</formula>
    </cfRule>
  </conditionalFormatting>
  <conditionalFormatting sqref="AY25">
    <cfRule type="cellIs" dxfId="13656" priority="2962" operator="lessThan">
      <formula>$C$4</formula>
    </cfRule>
  </conditionalFormatting>
  <conditionalFormatting sqref="AY26">
    <cfRule type="cellIs" dxfId="13655" priority="2963" operator="lessThan">
      <formula>$C$4</formula>
    </cfRule>
  </conditionalFormatting>
  <conditionalFormatting sqref="AY26">
    <cfRule type="cellIs" dxfId="13654" priority="2964" operator="lessThan">
      <formula>$C$4</formula>
    </cfRule>
  </conditionalFormatting>
  <conditionalFormatting sqref="AY27">
    <cfRule type="cellIs" dxfId="13653" priority="2965" operator="lessThan">
      <formula>$C$4</formula>
    </cfRule>
  </conditionalFormatting>
  <conditionalFormatting sqref="AY27">
    <cfRule type="cellIs" dxfId="13652" priority="2966" operator="lessThan">
      <formula>$C$4</formula>
    </cfRule>
  </conditionalFormatting>
  <conditionalFormatting sqref="AY28">
    <cfRule type="cellIs" dxfId="13651" priority="2967" operator="lessThan">
      <formula>$C$4</formula>
    </cfRule>
  </conditionalFormatting>
  <conditionalFormatting sqref="AY28">
    <cfRule type="cellIs" dxfId="13650" priority="2968" operator="lessThan">
      <formula>$C$4</formula>
    </cfRule>
  </conditionalFormatting>
  <conditionalFormatting sqref="AY29">
    <cfRule type="cellIs" dxfId="13649" priority="2969" operator="lessThan">
      <formula>$C$4</formula>
    </cfRule>
  </conditionalFormatting>
  <conditionalFormatting sqref="AY29">
    <cfRule type="cellIs" dxfId="13648" priority="2970" operator="lessThan">
      <formula>$C$4</formula>
    </cfRule>
  </conditionalFormatting>
  <conditionalFormatting sqref="AY30">
    <cfRule type="cellIs" dxfId="13647" priority="2971" operator="lessThan">
      <formula>$C$4</formula>
    </cfRule>
  </conditionalFormatting>
  <conditionalFormatting sqref="AY30">
    <cfRule type="cellIs" dxfId="13646" priority="2972" operator="lessThan">
      <formula>$C$4</formula>
    </cfRule>
  </conditionalFormatting>
  <conditionalFormatting sqref="AY31">
    <cfRule type="cellIs" dxfId="13645" priority="2973" operator="lessThan">
      <formula>$C$4</formula>
    </cfRule>
  </conditionalFormatting>
  <conditionalFormatting sqref="AY31">
    <cfRule type="cellIs" dxfId="13644" priority="2974" operator="lessThan">
      <formula>$C$4</formula>
    </cfRule>
  </conditionalFormatting>
  <conditionalFormatting sqref="AY32">
    <cfRule type="cellIs" dxfId="13643" priority="2975" operator="lessThan">
      <formula>$C$4</formula>
    </cfRule>
  </conditionalFormatting>
  <conditionalFormatting sqref="AY32">
    <cfRule type="cellIs" dxfId="13642" priority="2976" operator="lessThan">
      <formula>$C$4</formula>
    </cfRule>
  </conditionalFormatting>
  <conditionalFormatting sqref="AY33">
    <cfRule type="cellIs" dxfId="13641" priority="2977" operator="lessThan">
      <formula>$C$4</formula>
    </cfRule>
  </conditionalFormatting>
  <conditionalFormatting sqref="AY33">
    <cfRule type="cellIs" dxfId="13640" priority="2978" operator="lessThan">
      <formula>$C$4</formula>
    </cfRule>
  </conditionalFormatting>
  <conditionalFormatting sqref="AY34">
    <cfRule type="cellIs" dxfId="13639" priority="2979" operator="lessThan">
      <formula>$C$4</formula>
    </cfRule>
  </conditionalFormatting>
  <conditionalFormatting sqref="AY34">
    <cfRule type="cellIs" dxfId="13638" priority="2980" operator="lessThan">
      <formula>$C$4</formula>
    </cfRule>
  </conditionalFormatting>
  <conditionalFormatting sqref="AY35">
    <cfRule type="cellIs" dxfId="13637" priority="2981" operator="lessThan">
      <formula>$C$4</formula>
    </cfRule>
  </conditionalFormatting>
  <conditionalFormatting sqref="AY35">
    <cfRule type="cellIs" dxfId="13636" priority="2982" operator="lessThan">
      <formula>$C$4</formula>
    </cfRule>
  </conditionalFormatting>
  <conditionalFormatting sqref="AY36">
    <cfRule type="cellIs" dxfId="13635" priority="2983" operator="lessThan">
      <formula>$C$4</formula>
    </cfRule>
  </conditionalFormatting>
  <conditionalFormatting sqref="AY36">
    <cfRule type="cellIs" dxfId="13634" priority="2984" operator="lessThan">
      <formula>$C$4</formula>
    </cfRule>
  </conditionalFormatting>
  <conditionalFormatting sqref="AY37">
    <cfRule type="cellIs" dxfId="13633" priority="2985" operator="lessThan">
      <formula>$C$4</formula>
    </cfRule>
  </conditionalFormatting>
  <conditionalFormatting sqref="AY37">
    <cfRule type="cellIs" dxfId="13632" priority="2986" operator="lessThan">
      <formula>$C$4</formula>
    </cfRule>
  </conditionalFormatting>
  <conditionalFormatting sqref="AY38">
    <cfRule type="cellIs" dxfId="13631" priority="2987" operator="lessThan">
      <formula>$C$4</formula>
    </cfRule>
  </conditionalFormatting>
  <conditionalFormatting sqref="AY38">
    <cfRule type="cellIs" dxfId="13630" priority="2988" operator="lessThan">
      <formula>$C$4</formula>
    </cfRule>
  </conditionalFormatting>
  <conditionalFormatting sqref="AY39">
    <cfRule type="cellIs" dxfId="13629" priority="2989" operator="lessThan">
      <formula>$C$4</formula>
    </cfRule>
  </conditionalFormatting>
  <conditionalFormatting sqref="AY39">
    <cfRule type="cellIs" dxfId="13628" priority="2990" operator="lessThan">
      <formula>$C$4</formula>
    </cfRule>
  </conditionalFormatting>
  <conditionalFormatting sqref="AY40">
    <cfRule type="cellIs" dxfId="13627" priority="2991" operator="lessThan">
      <formula>$C$4</formula>
    </cfRule>
  </conditionalFormatting>
  <conditionalFormatting sqref="AY40">
    <cfRule type="cellIs" dxfId="13626" priority="2992" operator="lessThan">
      <formula>$C$4</formula>
    </cfRule>
  </conditionalFormatting>
  <conditionalFormatting sqref="AY41">
    <cfRule type="cellIs" dxfId="13625" priority="2993" operator="lessThan">
      <formula>$C$4</formula>
    </cfRule>
  </conditionalFormatting>
  <conditionalFormatting sqref="AY41">
    <cfRule type="cellIs" dxfId="13624" priority="2994" operator="lessThan">
      <formula>$C$4</formula>
    </cfRule>
  </conditionalFormatting>
  <conditionalFormatting sqref="AY42">
    <cfRule type="cellIs" dxfId="13623" priority="2995" operator="lessThan">
      <formula>$C$4</formula>
    </cfRule>
  </conditionalFormatting>
  <conditionalFormatting sqref="AY42">
    <cfRule type="cellIs" dxfId="13622" priority="2996" operator="lessThan">
      <formula>$C$4</formula>
    </cfRule>
  </conditionalFormatting>
  <conditionalFormatting sqref="AY43">
    <cfRule type="cellIs" dxfId="13621" priority="2997" operator="lessThan">
      <formula>$C$4</formula>
    </cfRule>
  </conditionalFormatting>
  <conditionalFormatting sqref="AY43">
    <cfRule type="cellIs" dxfId="13620" priority="2998" operator="lessThan">
      <formula>$C$4</formula>
    </cfRule>
  </conditionalFormatting>
  <conditionalFormatting sqref="AY44">
    <cfRule type="cellIs" dxfId="13619" priority="2999" operator="lessThan">
      <formula>$C$4</formula>
    </cfRule>
  </conditionalFormatting>
  <conditionalFormatting sqref="AY44">
    <cfRule type="cellIs" dxfId="13618" priority="3000" operator="lessThan">
      <formula>$C$4</formula>
    </cfRule>
  </conditionalFormatting>
  <conditionalFormatting sqref="AY45">
    <cfRule type="cellIs" dxfId="13617" priority="3001" operator="lessThan">
      <formula>$C$4</formula>
    </cfRule>
  </conditionalFormatting>
  <conditionalFormatting sqref="AY45">
    <cfRule type="cellIs" dxfId="13616" priority="3002" operator="lessThan">
      <formula>$C$4</formula>
    </cfRule>
  </conditionalFormatting>
  <conditionalFormatting sqref="AY46">
    <cfRule type="cellIs" dxfId="13615" priority="3003" operator="lessThan">
      <formula>$C$4</formula>
    </cfRule>
  </conditionalFormatting>
  <conditionalFormatting sqref="AY46">
    <cfRule type="cellIs" dxfId="13614" priority="3004" operator="lessThan">
      <formula>$C$4</formula>
    </cfRule>
  </conditionalFormatting>
  <conditionalFormatting sqref="AY47">
    <cfRule type="cellIs" dxfId="13613" priority="3005" operator="lessThan">
      <formula>$C$4</formula>
    </cfRule>
  </conditionalFormatting>
  <conditionalFormatting sqref="AY47">
    <cfRule type="cellIs" dxfId="13612" priority="3006" operator="lessThan">
      <formula>$C$4</formula>
    </cfRule>
  </conditionalFormatting>
  <conditionalFormatting sqref="AY48">
    <cfRule type="cellIs" dxfId="13611" priority="3007" operator="lessThan">
      <formula>$C$4</formula>
    </cfRule>
  </conditionalFormatting>
  <conditionalFormatting sqref="AY48">
    <cfRule type="cellIs" dxfId="13610" priority="3008" operator="lessThan">
      <formula>$C$4</formula>
    </cfRule>
  </conditionalFormatting>
  <conditionalFormatting sqref="AY49">
    <cfRule type="cellIs" dxfId="13609" priority="3009" operator="lessThan">
      <formula>$C$4</formula>
    </cfRule>
  </conditionalFormatting>
  <conditionalFormatting sqref="AY49">
    <cfRule type="cellIs" dxfId="13608" priority="3010" operator="lessThan">
      <formula>$C$4</formula>
    </cfRule>
  </conditionalFormatting>
  <conditionalFormatting sqref="AY50">
    <cfRule type="cellIs" dxfId="13607" priority="3011" operator="lessThan">
      <formula>$C$4</formula>
    </cfRule>
  </conditionalFormatting>
  <conditionalFormatting sqref="AY50">
    <cfRule type="cellIs" dxfId="13606" priority="3012" operator="lessThan">
      <formula>$C$4</formula>
    </cfRule>
  </conditionalFormatting>
  <conditionalFormatting sqref="AY51">
    <cfRule type="cellIs" dxfId="13605" priority="3013" operator="lessThan">
      <formula>$C$4</formula>
    </cfRule>
  </conditionalFormatting>
  <conditionalFormatting sqref="AY51">
    <cfRule type="cellIs" dxfId="13604" priority="3014" operator="lessThan">
      <formula>$C$4</formula>
    </cfRule>
  </conditionalFormatting>
  <conditionalFormatting sqref="AY52">
    <cfRule type="cellIs" dxfId="13603" priority="3015" operator="lessThan">
      <formula>$C$4</formula>
    </cfRule>
  </conditionalFormatting>
  <conditionalFormatting sqref="AY52">
    <cfRule type="cellIs" dxfId="13602" priority="3016" operator="lessThan">
      <formula>$C$4</formula>
    </cfRule>
  </conditionalFormatting>
  <conditionalFormatting sqref="AY53">
    <cfRule type="cellIs" dxfId="13601" priority="3017" operator="lessThan">
      <formula>$C$4</formula>
    </cfRule>
  </conditionalFormatting>
  <conditionalFormatting sqref="AY53">
    <cfRule type="cellIs" dxfId="13600" priority="3018" operator="lessThan">
      <formula>$C$4</formula>
    </cfRule>
  </conditionalFormatting>
  <conditionalFormatting sqref="AY54">
    <cfRule type="cellIs" dxfId="13599" priority="3019" operator="lessThan">
      <formula>$C$4</formula>
    </cfRule>
  </conditionalFormatting>
  <conditionalFormatting sqref="AY54">
    <cfRule type="cellIs" dxfId="13598" priority="3020" operator="lessThan">
      <formula>$C$4</formula>
    </cfRule>
  </conditionalFormatting>
  <conditionalFormatting sqref="AY55">
    <cfRule type="cellIs" dxfId="13597" priority="3021" operator="lessThan">
      <formula>$C$4</formula>
    </cfRule>
  </conditionalFormatting>
  <conditionalFormatting sqref="AY55">
    <cfRule type="cellIs" dxfId="13596" priority="3022" operator="lessThan">
      <formula>$C$4</formula>
    </cfRule>
  </conditionalFormatting>
  <conditionalFormatting sqref="AY56">
    <cfRule type="cellIs" dxfId="13595" priority="3023" operator="lessThan">
      <formula>$C$4</formula>
    </cfRule>
  </conditionalFormatting>
  <conditionalFormatting sqref="AY56">
    <cfRule type="cellIs" dxfId="13594" priority="3024" operator="lessThan">
      <formula>$C$4</formula>
    </cfRule>
  </conditionalFormatting>
  <conditionalFormatting sqref="AY57">
    <cfRule type="cellIs" dxfId="13593" priority="3025" operator="lessThan">
      <formula>$C$4</formula>
    </cfRule>
  </conditionalFormatting>
  <conditionalFormatting sqref="AY57">
    <cfRule type="cellIs" dxfId="13592" priority="3026" operator="lessThan">
      <formula>$C$4</formula>
    </cfRule>
  </conditionalFormatting>
  <conditionalFormatting sqref="AY58">
    <cfRule type="cellIs" dxfId="13591" priority="3027" operator="lessThan">
      <formula>$C$4</formula>
    </cfRule>
  </conditionalFormatting>
  <conditionalFormatting sqref="AY58">
    <cfRule type="cellIs" dxfId="13590" priority="3028" operator="lessThan">
      <formula>$C$4</formula>
    </cfRule>
  </conditionalFormatting>
  <conditionalFormatting sqref="AY59">
    <cfRule type="cellIs" dxfId="13589" priority="3029" operator="lessThan">
      <formula>$C$4</formula>
    </cfRule>
  </conditionalFormatting>
  <conditionalFormatting sqref="AY59">
    <cfRule type="cellIs" dxfId="13588" priority="3030" operator="lessThan">
      <formula>$C$4</formula>
    </cfRule>
  </conditionalFormatting>
  <conditionalFormatting sqref="AY60">
    <cfRule type="cellIs" dxfId="13587" priority="3031" operator="lessThan">
      <formula>$C$4</formula>
    </cfRule>
  </conditionalFormatting>
  <conditionalFormatting sqref="AY60">
    <cfRule type="cellIs" dxfId="13586" priority="3032" operator="lessThan">
      <formula>$C$4</formula>
    </cfRule>
  </conditionalFormatting>
  <conditionalFormatting sqref="AZ11">
    <cfRule type="cellIs" dxfId="13585" priority="3033" operator="lessThan">
      <formula>$C$4</formula>
    </cfRule>
  </conditionalFormatting>
  <conditionalFormatting sqref="AZ11">
    <cfRule type="cellIs" dxfId="13584" priority="3034" operator="lessThan">
      <formula>$C$4</formula>
    </cfRule>
  </conditionalFormatting>
  <conditionalFormatting sqref="AZ12">
    <cfRule type="cellIs" dxfId="13583" priority="3035" operator="lessThan">
      <formula>$C$4</formula>
    </cfRule>
  </conditionalFormatting>
  <conditionalFormatting sqref="AZ12">
    <cfRule type="cellIs" dxfId="13582" priority="3036" operator="lessThan">
      <formula>$C$4</formula>
    </cfRule>
  </conditionalFormatting>
  <conditionalFormatting sqref="AZ13">
    <cfRule type="cellIs" dxfId="13581" priority="3037" operator="lessThan">
      <formula>$C$4</formula>
    </cfRule>
  </conditionalFormatting>
  <conditionalFormatting sqref="AZ13">
    <cfRule type="cellIs" dxfId="13580" priority="3038" operator="lessThan">
      <formula>$C$4</formula>
    </cfRule>
  </conditionalFormatting>
  <conditionalFormatting sqref="AZ14">
    <cfRule type="cellIs" dxfId="13579" priority="3039" operator="lessThan">
      <formula>$C$4</formula>
    </cfRule>
  </conditionalFormatting>
  <conditionalFormatting sqref="AZ14">
    <cfRule type="cellIs" dxfId="13578" priority="3040" operator="lessThan">
      <formula>$C$4</formula>
    </cfRule>
  </conditionalFormatting>
  <conditionalFormatting sqref="AZ15">
    <cfRule type="cellIs" dxfId="13577" priority="3041" operator="lessThan">
      <formula>$C$4</formula>
    </cfRule>
  </conditionalFormatting>
  <conditionalFormatting sqref="AZ15">
    <cfRule type="cellIs" dxfId="13576" priority="3042" operator="lessThan">
      <formula>$C$4</formula>
    </cfRule>
  </conditionalFormatting>
  <conditionalFormatting sqref="AZ16">
    <cfRule type="cellIs" dxfId="13575" priority="3043" operator="lessThan">
      <formula>$C$4</formula>
    </cfRule>
  </conditionalFormatting>
  <conditionalFormatting sqref="AZ16">
    <cfRule type="cellIs" dxfId="13574" priority="3044" operator="lessThan">
      <formula>$C$4</formula>
    </cfRule>
  </conditionalFormatting>
  <conditionalFormatting sqref="AZ17">
    <cfRule type="cellIs" dxfId="13573" priority="3045" operator="lessThan">
      <formula>$C$4</formula>
    </cfRule>
  </conditionalFormatting>
  <conditionalFormatting sqref="AZ17">
    <cfRule type="cellIs" dxfId="13572" priority="3046" operator="lessThan">
      <formula>$C$4</formula>
    </cfRule>
  </conditionalFormatting>
  <conditionalFormatting sqref="AZ18">
    <cfRule type="cellIs" dxfId="13571" priority="3047" operator="lessThan">
      <formula>$C$4</formula>
    </cfRule>
  </conditionalFormatting>
  <conditionalFormatting sqref="AZ18">
    <cfRule type="cellIs" dxfId="13570" priority="3048" operator="lessThan">
      <formula>$C$4</formula>
    </cfRule>
  </conditionalFormatting>
  <conditionalFormatting sqref="AZ19">
    <cfRule type="cellIs" dxfId="13569" priority="3049" operator="lessThan">
      <formula>$C$4</formula>
    </cfRule>
  </conditionalFormatting>
  <conditionalFormatting sqref="AZ19">
    <cfRule type="cellIs" dxfId="13568" priority="3050" operator="lessThan">
      <formula>$C$4</formula>
    </cfRule>
  </conditionalFormatting>
  <conditionalFormatting sqref="AZ20">
    <cfRule type="cellIs" dxfId="13567" priority="3051" operator="lessThan">
      <formula>$C$4</formula>
    </cfRule>
  </conditionalFormatting>
  <conditionalFormatting sqref="AZ20">
    <cfRule type="cellIs" dxfId="13566" priority="3052" operator="lessThan">
      <formula>$C$4</formula>
    </cfRule>
  </conditionalFormatting>
  <conditionalFormatting sqref="AZ21">
    <cfRule type="cellIs" dxfId="13565" priority="3053" operator="lessThan">
      <formula>$C$4</formula>
    </cfRule>
  </conditionalFormatting>
  <conditionalFormatting sqref="AZ21">
    <cfRule type="cellIs" dxfId="13564" priority="3054" operator="lessThan">
      <formula>$C$4</formula>
    </cfRule>
  </conditionalFormatting>
  <conditionalFormatting sqref="AZ22">
    <cfRule type="cellIs" dxfId="13563" priority="3055" operator="lessThan">
      <formula>$C$4</formula>
    </cfRule>
  </conditionalFormatting>
  <conditionalFormatting sqref="AZ22">
    <cfRule type="cellIs" dxfId="13562" priority="3056" operator="lessThan">
      <formula>$C$4</formula>
    </cfRule>
  </conditionalFormatting>
  <conditionalFormatting sqref="AZ23">
    <cfRule type="cellIs" dxfId="13561" priority="3057" operator="lessThan">
      <formula>$C$4</formula>
    </cfRule>
  </conditionalFormatting>
  <conditionalFormatting sqref="AZ23">
    <cfRule type="cellIs" dxfId="13560" priority="3058" operator="lessThan">
      <formula>$C$4</formula>
    </cfRule>
  </conditionalFormatting>
  <conditionalFormatting sqref="AZ24">
    <cfRule type="cellIs" dxfId="13559" priority="3059" operator="lessThan">
      <formula>$C$4</formula>
    </cfRule>
  </conditionalFormatting>
  <conditionalFormatting sqref="AZ24">
    <cfRule type="cellIs" dxfId="13558" priority="3060" operator="lessThan">
      <formula>$C$4</formula>
    </cfRule>
  </conditionalFormatting>
  <conditionalFormatting sqref="AZ25">
    <cfRule type="cellIs" dxfId="13557" priority="3061" operator="lessThan">
      <formula>$C$4</formula>
    </cfRule>
  </conditionalFormatting>
  <conditionalFormatting sqref="AZ25">
    <cfRule type="cellIs" dxfId="13556" priority="3062" operator="lessThan">
      <formula>$C$4</formula>
    </cfRule>
  </conditionalFormatting>
  <conditionalFormatting sqref="AZ26">
    <cfRule type="cellIs" dxfId="13555" priority="3063" operator="lessThan">
      <formula>$C$4</formula>
    </cfRule>
  </conditionalFormatting>
  <conditionalFormatting sqref="AZ26">
    <cfRule type="cellIs" dxfId="13554" priority="3064" operator="lessThan">
      <formula>$C$4</formula>
    </cfRule>
  </conditionalFormatting>
  <conditionalFormatting sqref="AZ27">
    <cfRule type="cellIs" dxfId="13553" priority="3065" operator="lessThan">
      <formula>$C$4</formula>
    </cfRule>
  </conditionalFormatting>
  <conditionalFormatting sqref="AZ27">
    <cfRule type="cellIs" dxfId="13552" priority="3066" operator="lessThan">
      <formula>$C$4</formula>
    </cfRule>
  </conditionalFormatting>
  <conditionalFormatting sqref="AZ28">
    <cfRule type="cellIs" dxfId="13551" priority="3067" operator="lessThan">
      <formula>$C$4</formula>
    </cfRule>
  </conditionalFormatting>
  <conditionalFormatting sqref="AZ28">
    <cfRule type="cellIs" dxfId="13550" priority="3068" operator="lessThan">
      <formula>$C$4</formula>
    </cfRule>
  </conditionalFormatting>
  <conditionalFormatting sqref="AZ29">
    <cfRule type="cellIs" dxfId="13549" priority="3069" operator="lessThan">
      <formula>$C$4</formula>
    </cfRule>
  </conditionalFormatting>
  <conditionalFormatting sqref="AZ29">
    <cfRule type="cellIs" dxfId="13548" priority="3070" operator="lessThan">
      <formula>$C$4</formula>
    </cfRule>
  </conditionalFormatting>
  <conditionalFormatting sqref="AZ30">
    <cfRule type="cellIs" dxfId="13547" priority="3071" operator="lessThan">
      <formula>$C$4</formula>
    </cfRule>
  </conditionalFormatting>
  <conditionalFormatting sqref="AZ30">
    <cfRule type="cellIs" dxfId="13546" priority="3072" operator="lessThan">
      <formula>$C$4</formula>
    </cfRule>
  </conditionalFormatting>
  <conditionalFormatting sqref="AZ31">
    <cfRule type="cellIs" dxfId="13545" priority="3073" operator="lessThan">
      <formula>$C$4</formula>
    </cfRule>
  </conditionalFormatting>
  <conditionalFormatting sqref="AZ31">
    <cfRule type="cellIs" dxfId="13544" priority="3074" operator="lessThan">
      <formula>$C$4</formula>
    </cfRule>
  </conditionalFormatting>
  <conditionalFormatting sqref="AZ32">
    <cfRule type="cellIs" dxfId="13543" priority="3075" operator="lessThan">
      <formula>$C$4</formula>
    </cfRule>
  </conditionalFormatting>
  <conditionalFormatting sqref="AZ32">
    <cfRule type="cellIs" dxfId="13542" priority="3076" operator="lessThan">
      <formula>$C$4</formula>
    </cfRule>
  </conditionalFormatting>
  <conditionalFormatting sqref="AZ33">
    <cfRule type="cellIs" dxfId="13541" priority="3077" operator="lessThan">
      <formula>$C$4</formula>
    </cfRule>
  </conditionalFormatting>
  <conditionalFormatting sqref="AZ33">
    <cfRule type="cellIs" dxfId="13540" priority="3078" operator="lessThan">
      <formula>$C$4</formula>
    </cfRule>
  </conditionalFormatting>
  <conditionalFormatting sqref="AZ34">
    <cfRule type="cellIs" dxfId="13539" priority="3079" operator="lessThan">
      <formula>$C$4</formula>
    </cfRule>
  </conditionalFormatting>
  <conditionalFormatting sqref="AZ34">
    <cfRule type="cellIs" dxfId="13538" priority="3080" operator="lessThan">
      <formula>$C$4</formula>
    </cfRule>
  </conditionalFormatting>
  <conditionalFormatting sqref="AZ35">
    <cfRule type="cellIs" dxfId="13537" priority="3081" operator="lessThan">
      <formula>$C$4</formula>
    </cfRule>
  </conditionalFormatting>
  <conditionalFormatting sqref="AZ35">
    <cfRule type="cellIs" dxfId="13536" priority="3082" operator="lessThan">
      <formula>$C$4</formula>
    </cfRule>
  </conditionalFormatting>
  <conditionalFormatting sqref="AZ36">
    <cfRule type="cellIs" dxfId="13535" priority="3083" operator="lessThan">
      <formula>$C$4</formula>
    </cfRule>
  </conditionalFormatting>
  <conditionalFormatting sqref="AZ36">
    <cfRule type="cellIs" dxfId="13534" priority="3084" operator="lessThan">
      <formula>$C$4</formula>
    </cfRule>
  </conditionalFormatting>
  <conditionalFormatting sqref="AZ37">
    <cfRule type="cellIs" dxfId="13533" priority="3085" operator="lessThan">
      <formula>$C$4</formula>
    </cfRule>
  </conditionalFormatting>
  <conditionalFormatting sqref="AZ37">
    <cfRule type="cellIs" dxfId="13532" priority="3086" operator="lessThan">
      <formula>$C$4</formula>
    </cfRule>
  </conditionalFormatting>
  <conditionalFormatting sqref="AZ38">
    <cfRule type="cellIs" dxfId="13531" priority="3087" operator="lessThan">
      <formula>$C$4</formula>
    </cfRule>
  </conditionalFormatting>
  <conditionalFormatting sqref="AZ38">
    <cfRule type="cellIs" dxfId="13530" priority="3088" operator="lessThan">
      <formula>$C$4</formula>
    </cfRule>
  </conditionalFormatting>
  <conditionalFormatting sqref="AZ39">
    <cfRule type="cellIs" dxfId="13529" priority="3089" operator="lessThan">
      <formula>$C$4</formula>
    </cfRule>
  </conditionalFormatting>
  <conditionalFormatting sqref="AZ39">
    <cfRule type="cellIs" dxfId="13528" priority="3090" operator="lessThan">
      <formula>$C$4</formula>
    </cfRule>
  </conditionalFormatting>
  <conditionalFormatting sqref="AZ40">
    <cfRule type="cellIs" dxfId="13527" priority="3091" operator="lessThan">
      <formula>$C$4</formula>
    </cfRule>
  </conditionalFormatting>
  <conditionalFormatting sqref="AZ40">
    <cfRule type="cellIs" dxfId="13526" priority="3092" operator="lessThan">
      <formula>$C$4</formula>
    </cfRule>
  </conditionalFormatting>
  <conditionalFormatting sqref="AZ41">
    <cfRule type="cellIs" dxfId="13525" priority="3093" operator="lessThan">
      <formula>$C$4</formula>
    </cfRule>
  </conditionalFormatting>
  <conditionalFormatting sqref="AZ41">
    <cfRule type="cellIs" dxfId="13524" priority="3094" operator="lessThan">
      <formula>$C$4</formula>
    </cfRule>
  </conditionalFormatting>
  <conditionalFormatting sqref="AZ42">
    <cfRule type="cellIs" dxfId="13523" priority="3095" operator="lessThan">
      <formula>$C$4</formula>
    </cfRule>
  </conditionalFormatting>
  <conditionalFormatting sqref="AZ42">
    <cfRule type="cellIs" dxfId="13522" priority="3096" operator="lessThan">
      <formula>$C$4</formula>
    </cfRule>
  </conditionalFormatting>
  <conditionalFormatting sqref="AZ43">
    <cfRule type="cellIs" dxfId="13521" priority="3097" operator="lessThan">
      <formula>$C$4</formula>
    </cfRule>
  </conditionalFormatting>
  <conditionalFormatting sqref="AZ43">
    <cfRule type="cellIs" dxfId="13520" priority="3098" operator="lessThan">
      <formula>$C$4</formula>
    </cfRule>
  </conditionalFormatting>
  <conditionalFormatting sqref="AZ44">
    <cfRule type="cellIs" dxfId="13519" priority="3099" operator="lessThan">
      <formula>$C$4</formula>
    </cfRule>
  </conditionalFormatting>
  <conditionalFormatting sqref="AZ44">
    <cfRule type="cellIs" dxfId="13518" priority="3100" operator="lessThan">
      <formula>$C$4</formula>
    </cfRule>
  </conditionalFormatting>
  <conditionalFormatting sqref="AZ45">
    <cfRule type="cellIs" dxfId="13517" priority="3101" operator="lessThan">
      <formula>$C$4</formula>
    </cfRule>
  </conditionalFormatting>
  <conditionalFormatting sqref="AZ45">
    <cfRule type="cellIs" dxfId="13516" priority="3102" operator="lessThan">
      <formula>$C$4</formula>
    </cfRule>
  </conditionalFormatting>
  <conditionalFormatting sqref="AZ46">
    <cfRule type="cellIs" dxfId="13515" priority="3103" operator="lessThan">
      <formula>$C$4</formula>
    </cfRule>
  </conditionalFormatting>
  <conditionalFormatting sqref="AZ46">
    <cfRule type="cellIs" dxfId="13514" priority="3104" operator="lessThan">
      <formula>$C$4</formula>
    </cfRule>
  </conditionalFormatting>
  <conditionalFormatting sqref="AZ47">
    <cfRule type="cellIs" dxfId="13513" priority="3105" operator="lessThan">
      <formula>$C$4</formula>
    </cfRule>
  </conditionalFormatting>
  <conditionalFormatting sqref="AZ47">
    <cfRule type="cellIs" dxfId="13512" priority="3106" operator="lessThan">
      <formula>$C$4</formula>
    </cfRule>
  </conditionalFormatting>
  <conditionalFormatting sqref="AZ48">
    <cfRule type="cellIs" dxfId="13511" priority="3107" operator="lessThan">
      <formula>$C$4</formula>
    </cfRule>
  </conditionalFormatting>
  <conditionalFormatting sqref="AZ48">
    <cfRule type="cellIs" dxfId="13510" priority="3108" operator="lessThan">
      <formula>$C$4</formula>
    </cfRule>
  </conditionalFormatting>
  <conditionalFormatting sqref="AZ49">
    <cfRule type="cellIs" dxfId="13509" priority="3109" operator="lessThan">
      <formula>$C$4</formula>
    </cfRule>
  </conditionalFormatting>
  <conditionalFormatting sqref="AZ49">
    <cfRule type="cellIs" dxfId="13508" priority="3110" operator="lessThan">
      <formula>$C$4</formula>
    </cfRule>
  </conditionalFormatting>
  <conditionalFormatting sqref="AZ50">
    <cfRule type="cellIs" dxfId="13507" priority="3111" operator="lessThan">
      <formula>$C$4</formula>
    </cfRule>
  </conditionalFormatting>
  <conditionalFormatting sqref="AZ50">
    <cfRule type="cellIs" dxfId="13506" priority="3112" operator="lessThan">
      <formula>$C$4</formula>
    </cfRule>
  </conditionalFormatting>
  <conditionalFormatting sqref="AZ51">
    <cfRule type="cellIs" dxfId="13505" priority="3113" operator="lessThan">
      <formula>$C$4</formula>
    </cfRule>
  </conditionalFormatting>
  <conditionalFormatting sqref="AZ51">
    <cfRule type="cellIs" dxfId="13504" priority="3114" operator="lessThan">
      <formula>$C$4</formula>
    </cfRule>
  </conditionalFormatting>
  <conditionalFormatting sqref="AZ52">
    <cfRule type="cellIs" dxfId="13503" priority="3115" operator="lessThan">
      <formula>$C$4</formula>
    </cfRule>
  </conditionalFormatting>
  <conditionalFormatting sqref="AZ52">
    <cfRule type="cellIs" dxfId="13502" priority="3116" operator="lessThan">
      <formula>$C$4</formula>
    </cfRule>
  </conditionalFormatting>
  <conditionalFormatting sqref="AZ53">
    <cfRule type="cellIs" dxfId="13501" priority="3117" operator="lessThan">
      <formula>$C$4</formula>
    </cfRule>
  </conditionalFormatting>
  <conditionalFormatting sqref="AZ53">
    <cfRule type="cellIs" dxfId="13500" priority="3118" operator="lessThan">
      <formula>$C$4</formula>
    </cfRule>
  </conditionalFormatting>
  <conditionalFormatting sqref="AZ54">
    <cfRule type="cellIs" dxfId="13499" priority="3119" operator="lessThan">
      <formula>$C$4</formula>
    </cfRule>
  </conditionalFormatting>
  <conditionalFormatting sqref="AZ54">
    <cfRule type="cellIs" dxfId="13498" priority="3120" operator="lessThan">
      <formula>$C$4</formula>
    </cfRule>
  </conditionalFormatting>
  <conditionalFormatting sqref="AZ55">
    <cfRule type="cellIs" dxfId="13497" priority="3121" operator="lessThan">
      <formula>$C$4</formula>
    </cfRule>
  </conditionalFormatting>
  <conditionalFormatting sqref="AZ55">
    <cfRule type="cellIs" dxfId="13496" priority="3122" operator="lessThan">
      <formula>$C$4</formula>
    </cfRule>
  </conditionalFormatting>
  <conditionalFormatting sqref="AZ56">
    <cfRule type="cellIs" dxfId="13495" priority="3123" operator="lessThan">
      <formula>$C$4</formula>
    </cfRule>
  </conditionalFormatting>
  <conditionalFormatting sqref="AZ56">
    <cfRule type="cellIs" dxfId="13494" priority="3124" operator="lessThan">
      <formula>$C$4</formula>
    </cfRule>
  </conditionalFormatting>
  <conditionalFormatting sqref="AZ57">
    <cfRule type="cellIs" dxfId="13493" priority="3125" operator="lessThan">
      <formula>$C$4</formula>
    </cfRule>
  </conditionalFormatting>
  <conditionalFormatting sqref="AZ57">
    <cfRule type="cellIs" dxfId="13492" priority="3126" operator="lessThan">
      <formula>$C$4</formula>
    </cfRule>
  </conditionalFormatting>
  <conditionalFormatting sqref="AZ58">
    <cfRule type="cellIs" dxfId="13491" priority="3127" operator="lessThan">
      <formula>$C$4</formula>
    </cfRule>
  </conditionalFormatting>
  <conditionalFormatting sqref="AZ58">
    <cfRule type="cellIs" dxfId="13490" priority="3128" operator="lessThan">
      <formula>$C$4</formula>
    </cfRule>
  </conditionalFormatting>
  <conditionalFormatting sqref="AZ59">
    <cfRule type="cellIs" dxfId="13489" priority="3129" operator="lessThan">
      <formula>$C$4</formula>
    </cfRule>
  </conditionalFormatting>
  <conditionalFormatting sqref="AZ59">
    <cfRule type="cellIs" dxfId="13488" priority="3130" operator="lessThan">
      <formula>$C$4</formula>
    </cfRule>
  </conditionalFormatting>
  <conditionalFormatting sqref="AZ60">
    <cfRule type="cellIs" dxfId="13487" priority="3131" operator="lessThan">
      <formula>$C$4</formula>
    </cfRule>
  </conditionalFormatting>
  <conditionalFormatting sqref="AZ60">
    <cfRule type="cellIs" dxfId="13486" priority="3132" operator="lessThan">
      <formula>$C$4</formula>
    </cfRule>
  </conditionalFormatting>
  <conditionalFormatting sqref="BA11">
    <cfRule type="cellIs" dxfId="13485" priority="3133" operator="lessThan">
      <formula>$C$4</formula>
    </cfRule>
  </conditionalFormatting>
  <conditionalFormatting sqref="BA11">
    <cfRule type="cellIs" dxfId="13484" priority="3134" operator="lessThan">
      <formula>$C$4</formula>
    </cfRule>
  </conditionalFormatting>
  <conditionalFormatting sqref="BA12">
    <cfRule type="cellIs" dxfId="13483" priority="3135" operator="lessThan">
      <formula>$C$4</formula>
    </cfRule>
  </conditionalFormatting>
  <conditionalFormatting sqref="BA12">
    <cfRule type="cellIs" dxfId="13482" priority="3136" operator="lessThan">
      <formula>$C$4</formula>
    </cfRule>
  </conditionalFormatting>
  <conditionalFormatting sqref="BA13">
    <cfRule type="cellIs" dxfId="13481" priority="3137" operator="lessThan">
      <formula>$C$4</formula>
    </cfRule>
  </conditionalFormatting>
  <conditionalFormatting sqref="BA13">
    <cfRule type="cellIs" dxfId="13480" priority="3138" operator="lessThan">
      <formula>$C$4</formula>
    </cfRule>
  </conditionalFormatting>
  <conditionalFormatting sqref="BA14">
    <cfRule type="cellIs" dxfId="13479" priority="3139" operator="lessThan">
      <formula>$C$4</formula>
    </cfRule>
  </conditionalFormatting>
  <conditionalFormatting sqref="BA14">
    <cfRule type="cellIs" dxfId="13478" priority="3140" operator="lessThan">
      <formula>$C$4</formula>
    </cfRule>
  </conditionalFormatting>
  <conditionalFormatting sqref="BA15">
    <cfRule type="cellIs" dxfId="13477" priority="3141" operator="lessThan">
      <formula>$C$4</formula>
    </cfRule>
  </conditionalFormatting>
  <conditionalFormatting sqref="BA15">
    <cfRule type="cellIs" dxfId="13476" priority="3142" operator="lessThan">
      <formula>$C$4</formula>
    </cfRule>
  </conditionalFormatting>
  <conditionalFormatting sqref="BA16">
    <cfRule type="cellIs" dxfId="13475" priority="3143" operator="lessThan">
      <formula>$C$4</formula>
    </cfRule>
  </conditionalFormatting>
  <conditionalFormatting sqref="BA16">
    <cfRule type="cellIs" dxfId="13474" priority="3144" operator="lessThan">
      <formula>$C$4</formula>
    </cfRule>
  </conditionalFormatting>
  <conditionalFormatting sqref="BA17">
    <cfRule type="cellIs" dxfId="13473" priority="3145" operator="lessThan">
      <formula>$C$4</formula>
    </cfRule>
  </conditionalFormatting>
  <conditionalFormatting sqref="BA17">
    <cfRule type="cellIs" dxfId="13472" priority="3146" operator="lessThan">
      <formula>$C$4</formula>
    </cfRule>
  </conditionalFormatting>
  <conditionalFormatting sqref="BA18">
    <cfRule type="cellIs" dxfId="13471" priority="3147" operator="lessThan">
      <formula>$C$4</formula>
    </cfRule>
  </conditionalFormatting>
  <conditionalFormatting sqref="BA18">
    <cfRule type="cellIs" dxfId="13470" priority="3148" operator="lessThan">
      <formula>$C$4</formula>
    </cfRule>
  </conditionalFormatting>
  <conditionalFormatting sqref="BA19">
    <cfRule type="cellIs" dxfId="13469" priority="3149" operator="lessThan">
      <formula>$C$4</formula>
    </cfRule>
  </conditionalFormatting>
  <conditionalFormatting sqref="BA19">
    <cfRule type="cellIs" dxfId="13468" priority="3150" operator="lessThan">
      <formula>$C$4</formula>
    </cfRule>
  </conditionalFormatting>
  <conditionalFormatting sqref="BA20">
    <cfRule type="cellIs" dxfId="13467" priority="3151" operator="lessThan">
      <formula>$C$4</formula>
    </cfRule>
  </conditionalFormatting>
  <conditionalFormatting sqref="BA20">
    <cfRule type="cellIs" dxfId="13466" priority="3152" operator="lessThan">
      <formula>$C$4</formula>
    </cfRule>
  </conditionalFormatting>
  <conditionalFormatting sqref="BA21">
    <cfRule type="cellIs" dxfId="13465" priority="3153" operator="lessThan">
      <formula>$C$4</formula>
    </cfRule>
  </conditionalFormatting>
  <conditionalFormatting sqref="BA21">
    <cfRule type="cellIs" dxfId="13464" priority="3154" operator="lessThan">
      <formula>$C$4</formula>
    </cfRule>
  </conditionalFormatting>
  <conditionalFormatting sqref="BA22">
    <cfRule type="cellIs" dxfId="13463" priority="3155" operator="lessThan">
      <formula>$C$4</formula>
    </cfRule>
  </conditionalFormatting>
  <conditionalFormatting sqref="BA22">
    <cfRule type="cellIs" dxfId="13462" priority="3156" operator="lessThan">
      <formula>$C$4</formula>
    </cfRule>
  </conditionalFormatting>
  <conditionalFormatting sqref="BA23">
    <cfRule type="cellIs" dxfId="13461" priority="3157" operator="lessThan">
      <formula>$C$4</formula>
    </cfRule>
  </conditionalFormatting>
  <conditionalFormatting sqref="BA23">
    <cfRule type="cellIs" dxfId="13460" priority="3158" operator="lessThan">
      <formula>$C$4</formula>
    </cfRule>
  </conditionalFormatting>
  <conditionalFormatting sqref="BA24">
    <cfRule type="cellIs" dxfId="13459" priority="3159" operator="lessThan">
      <formula>$C$4</formula>
    </cfRule>
  </conditionalFormatting>
  <conditionalFormatting sqref="BA24">
    <cfRule type="cellIs" dxfId="13458" priority="3160" operator="lessThan">
      <formula>$C$4</formula>
    </cfRule>
  </conditionalFormatting>
  <conditionalFormatting sqref="BA25">
    <cfRule type="cellIs" dxfId="13457" priority="3161" operator="lessThan">
      <formula>$C$4</formula>
    </cfRule>
  </conditionalFormatting>
  <conditionalFormatting sqref="BA25">
    <cfRule type="cellIs" dxfId="13456" priority="3162" operator="lessThan">
      <formula>$C$4</formula>
    </cfRule>
  </conditionalFormatting>
  <conditionalFormatting sqref="BA26">
    <cfRule type="cellIs" dxfId="13455" priority="3163" operator="lessThan">
      <formula>$C$4</formula>
    </cfRule>
  </conditionalFormatting>
  <conditionalFormatting sqref="BA26">
    <cfRule type="cellIs" dxfId="13454" priority="3164" operator="lessThan">
      <formula>$C$4</formula>
    </cfRule>
  </conditionalFormatting>
  <conditionalFormatting sqref="BA27">
    <cfRule type="cellIs" dxfId="13453" priority="3165" operator="lessThan">
      <formula>$C$4</formula>
    </cfRule>
  </conditionalFormatting>
  <conditionalFormatting sqref="BA27">
    <cfRule type="cellIs" dxfId="13452" priority="3166" operator="lessThan">
      <formula>$C$4</formula>
    </cfRule>
  </conditionalFormatting>
  <conditionalFormatting sqref="BA28">
    <cfRule type="cellIs" dxfId="13451" priority="3167" operator="lessThan">
      <formula>$C$4</formula>
    </cfRule>
  </conditionalFormatting>
  <conditionalFormatting sqref="BA28">
    <cfRule type="cellIs" dxfId="13450" priority="3168" operator="lessThan">
      <formula>$C$4</formula>
    </cfRule>
  </conditionalFormatting>
  <conditionalFormatting sqref="BA29">
    <cfRule type="cellIs" dxfId="13449" priority="3169" operator="lessThan">
      <formula>$C$4</formula>
    </cfRule>
  </conditionalFormatting>
  <conditionalFormatting sqref="BA29">
    <cfRule type="cellIs" dxfId="13448" priority="3170" operator="lessThan">
      <formula>$C$4</formula>
    </cfRule>
  </conditionalFormatting>
  <conditionalFormatting sqref="BA30">
    <cfRule type="cellIs" dxfId="13447" priority="3171" operator="lessThan">
      <formula>$C$4</formula>
    </cfRule>
  </conditionalFormatting>
  <conditionalFormatting sqref="BA30">
    <cfRule type="cellIs" dxfId="13446" priority="3172" operator="lessThan">
      <formula>$C$4</formula>
    </cfRule>
  </conditionalFormatting>
  <conditionalFormatting sqref="BA31">
    <cfRule type="cellIs" dxfId="13445" priority="3173" operator="lessThan">
      <formula>$C$4</formula>
    </cfRule>
  </conditionalFormatting>
  <conditionalFormatting sqref="BA31">
    <cfRule type="cellIs" dxfId="13444" priority="3174" operator="lessThan">
      <formula>$C$4</formula>
    </cfRule>
  </conditionalFormatting>
  <conditionalFormatting sqref="BA32">
    <cfRule type="cellIs" dxfId="13443" priority="3175" operator="lessThan">
      <formula>$C$4</formula>
    </cfRule>
  </conditionalFormatting>
  <conditionalFormatting sqref="BA32">
    <cfRule type="cellIs" dxfId="13442" priority="3176" operator="lessThan">
      <formula>$C$4</formula>
    </cfRule>
  </conditionalFormatting>
  <conditionalFormatting sqref="BA33">
    <cfRule type="cellIs" dxfId="13441" priority="3177" operator="lessThan">
      <formula>$C$4</formula>
    </cfRule>
  </conditionalFormatting>
  <conditionalFormatting sqref="BA33">
    <cfRule type="cellIs" dxfId="13440" priority="3178" operator="lessThan">
      <formula>$C$4</formula>
    </cfRule>
  </conditionalFormatting>
  <conditionalFormatting sqref="BA34">
    <cfRule type="cellIs" dxfId="13439" priority="3179" operator="lessThan">
      <formula>$C$4</formula>
    </cfRule>
  </conditionalFormatting>
  <conditionalFormatting sqref="BA34">
    <cfRule type="cellIs" dxfId="13438" priority="3180" operator="lessThan">
      <formula>$C$4</formula>
    </cfRule>
  </conditionalFormatting>
  <conditionalFormatting sqref="BA35">
    <cfRule type="cellIs" dxfId="13437" priority="3181" operator="lessThan">
      <formula>$C$4</formula>
    </cfRule>
  </conditionalFormatting>
  <conditionalFormatting sqref="BA35">
    <cfRule type="cellIs" dxfId="13436" priority="3182" operator="lessThan">
      <formula>$C$4</formula>
    </cfRule>
  </conditionalFormatting>
  <conditionalFormatting sqref="BA36">
    <cfRule type="cellIs" dxfId="13435" priority="3183" operator="lessThan">
      <formula>$C$4</formula>
    </cfRule>
  </conditionalFormatting>
  <conditionalFormatting sqref="BA36">
    <cfRule type="cellIs" dxfId="13434" priority="3184" operator="lessThan">
      <formula>$C$4</formula>
    </cfRule>
  </conditionalFormatting>
  <conditionalFormatting sqref="BA37">
    <cfRule type="cellIs" dxfId="13433" priority="3185" operator="lessThan">
      <formula>$C$4</formula>
    </cfRule>
  </conditionalFormatting>
  <conditionalFormatting sqref="BA37">
    <cfRule type="cellIs" dxfId="13432" priority="3186" operator="lessThan">
      <formula>$C$4</formula>
    </cfRule>
  </conditionalFormatting>
  <conditionalFormatting sqref="BA38">
    <cfRule type="cellIs" dxfId="13431" priority="3187" operator="lessThan">
      <formula>$C$4</formula>
    </cfRule>
  </conditionalFormatting>
  <conditionalFormatting sqref="BA38">
    <cfRule type="cellIs" dxfId="13430" priority="3188" operator="lessThan">
      <formula>$C$4</formula>
    </cfRule>
  </conditionalFormatting>
  <conditionalFormatting sqref="BA39">
    <cfRule type="cellIs" dxfId="13429" priority="3189" operator="lessThan">
      <formula>$C$4</formula>
    </cfRule>
  </conditionalFormatting>
  <conditionalFormatting sqref="BA39">
    <cfRule type="cellIs" dxfId="13428" priority="3190" operator="lessThan">
      <formula>$C$4</formula>
    </cfRule>
  </conditionalFormatting>
  <conditionalFormatting sqref="BA40">
    <cfRule type="cellIs" dxfId="13427" priority="3191" operator="lessThan">
      <formula>$C$4</formula>
    </cfRule>
  </conditionalFormatting>
  <conditionalFormatting sqref="BA40">
    <cfRule type="cellIs" dxfId="13426" priority="3192" operator="lessThan">
      <formula>$C$4</formula>
    </cfRule>
  </conditionalFormatting>
  <conditionalFormatting sqref="BA41">
    <cfRule type="cellIs" dxfId="13425" priority="3193" operator="lessThan">
      <formula>$C$4</formula>
    </cfRule>
  </conditionalFormatting>
  <conditionalFormatting sqref="BA41">
    <cfRule type="cellIs" dxfId="13424" priority="3194" operator="lessThan">
      <formula>$C$4</formula>
    </cfRule>
  </conditionalFormatting>
  <conditionalFormatting sqref="BA42">
    <cfRule type="cellIs" dxfId="13423" priority="3195" operator="lessThan">
      <formula>$C$4</formula>
    </cfRule>
  </conditionalFormatting>
  <conditionalFormatting sqref="BA42">
    <cfRule type="cellIs" dxfId="13422" priority="3196" operator="lessThan">
      <formula>$C$4</formula>
    </cfRule>
  </conditionalFormatting>
  <conditionalFormatting sqref="BA43">
    <cfRule type="cellIs" dxfId="13421" priority="3197" operator="lessThan">
      <formula>$C$4</formula>
    </cfRule>
  </conditionalFormatting>
  <conditionalFormatting sqref="BA43">
    <cfRule type="cellIs" dxfId="13420" priority="3198" operator="lessThan">
      <formula>$C$4</formula>
    </cfRule>
  </conditionalFormatting>
  <conditionalFormatting sqref="BA44">
    <cfRule type="cellIs" dxfId="13419" priority="3199" operator="lessThan">
      <formula>$C$4</formula>
    </cfRule>
  </conditionalFormatting>
  <conditionalFormatting sqref="BA44">
    <cfRule type="cellIs" dxfId="13418" priority="3200" operator="lessThan">
      <formula>$C$4</formula>
    </cfRule>
  </conditionalFormatting>
  <conditionalFormatting sqref="BA45">
    <cfRule type="cellIs" dxfId="13417" priority="3201" operator="lessThan">
      <formula>$C$4</formula>
    </cfRule>
  </conditionalFormatting>
  <conditionalFormatting sqref="BA45">
    <cfRule type="cellIs" dxfId="13416" priority="3202" operator="lessThan">
      <formula>$C$4</formula>
    </cfRule>
  </conditionalFormatting>
  <conditionalFormatting sqref="BA46">
    <cfRule type="cellIs" dxfId="13415" priority="3203" operator="lessThan">
      <formula>$C$4</formula>
    </cfRule>
  </conditionalFormatting>
  <conditionalFormatting sqref="BA46">
    <cfRule type="cellIs" dxfId="13414" priority="3204" operator="lessThan">
      <formula>$C$4</formula>
    </cfRule>
  </conditionalFormatting>
  <conditionalFormatting sqref="BA47">
    <cfRule type="cellIs" dxfId="13413" priority="3205" operator="lessThan">
      <formula>$C$4</formula>
    </cfRule>
  </conditionalFormatting>
  <conditionalFormatting sqref="BA47">
    <cfRule type="cellIs" dxfId="13412" priority="3206" operator="lessThan">
      <formula>$C$4</formula>
    </cfRule>
  </conditionalFormatting>
  <conditionalFormatting sqref="BA48">
    <cfRule type="cellIs" dxfId="13411" priority="3207" operator="lessThan">
      <formula>$C$4</formula>
    </cfRule>
  </conditionalFormatting>
  <conditionalFormatting sqref="BA48">
    <cfRule type="cellIs" dxfId="13410" priority="3208" operator="lessThan">
      <formula>$C$4</formula>
    </cfRule>
  </conditionalFormatting>
  <conditionalFormatting sqref="BA49">
    <cfRule type="cellIs" dxfId="13409" priority="3209" operator="lessThan">
      <formula>$C$4</formula>
    </cfRule>
  </conditionalFormatting>
  <conditionalFormatting sqref="BA49">
    <cfRule type="cellIs" dxfId="13408" priority="3210" operator="lessThan">
      <formula>$C$4</formula>
    </cfRule>
  </conditionalFormatting>
  <conditionalFormatting sqref="BA50">
    <cfRule type="cellIs" dxfId="13407" priority="3211" operator="lessThan">
      <formula>$C$4</formula>
    </cfRule>
  </conditionalFormatting>
  <conditionalFormatting sqref="BA50">
    <cfRule type="cellIs" dxfId="13406" priority="3212" operator="lessThan">
      <formula>$C$4</formula>
    </cfRule>
  </conditionalFormatting>
  <conditionalFormatting sqref="BA51">
    <cfRule type="cellIs" dxfId="13405" priority="3213" operator="lessThan">
      <formula>$C$4</formula>
    </cfRule>
  </conditionalFormatting>
  <conditionalFormatting sqref="BA51">
    <cfRule type="cellIs" dxfId="13404" priority="3214" operator="lessThan">
      <formula>$C$4</formula>
    </cfRule>
  </conditionalFormatting>
  <conditionalFormatting sqref="BA52">
    <cfRule type="cellIs" dxfId="13403" priority="3215" operator="lessThan">
      <formula>$C$4</formula>
    </cfRule>
  </conditionalFormatting>
  <conditionalFormatting sqref="BA52">
    <cfRule type="cellIs" dxfId="13402" priority="3216" operator="lessThan">
      <formula>$C$4</formula>
    </cfRule>
  </conditionalFormatting>
  <conditionalFormatting sqref="BA53">
    <cfRule type="cellIs" dxfId="13401" priority="3217" operator="lessThan">
      <formula>$C$4</formula>
    </cfRule>
  </conditionalFormatting>
  <conditionalFormatting sqref="BA53">
    <cfRule type="cellIs" dxfId="13400" priority="3218" operator="lessThan">
      <formula>$C$4</formula>
    </cfRule>
  </conditionalFormatting>
  <conditionalFormatting sqref="BA54">
    <cfRule type="cellIs" dxfId="13399" priority="3219" operator="lessThan">
      <formula>$C$4</formula>
    </cfRule>
  </conditionalFormatting>
  <conditionalFormatting sqref="BA54">
    <cfRule type="cellIs" dxfId="13398" priority="3220" operator="lessThan">
      <formula>$C$4</formula>
    </cfRule>
  </conditionalFormatting>
  <conditionalFormatting sqref="BA55">
    <cfRule type="cellIs" dxfId="13397" priority="3221" operator="lessThan">
      <formula>$C$4</formula>
    </cfRule>
  </conditionalFormatting>
  <conditionalFormatting sqref="BA55">
    <cfRule type="cellIs" dxfId="13396" priority="3222" operator="lessThan">
      <formula>$C$4</formula>
    </cfRule>
  </conditionalFormatting>
  <conditionalFormatting sqref="BA56">
    <cfRule type="cellIs" dxfId="13395" priority="3223" operator="lessThan">
      <formula>$C$4</formula>
    </cfRule>
  </conditionalFormatting>
  <conditionalFormatting sqref="BA56">
    <cfRule type="cellIs" dxfId="13394" priority="3224" operator="lessThan">
      <formula>$C$4</formula>
    </cfRule>
  </conditionalFormatting>
  <conditionalFormatting sqref="BA57">
    <cfRule type="cellIs" dxfId="13393" priority="3225" operator="lessThan">
      <formula>$C$4</formula>
    </cfRule>
  </conditionalFormatting>
  <conditionalFormatting sqref="BA57">
    <cfRule type="cellIs" dxfId="13392" priority="3226" operator="lessThan">
      <formula>$C$4</formula>
    </cfRule>
  </conditionalFormatting>
  <conditionalFormatting sqref="BA58">
    <cfRule type="cellIs" dxfId="13391" priority="3227" operator="lessThan">
      <formula>$C$4</formula>
    </cfRule>
  </conditionalFormatting>
  <conditionalFormatting sqref="BA58">
    <cfRule type="cellIs" dxfId="13390" priority="3228" operator="lessThan">
      <formula>$C$4</formula>
    </cfRule>
  </conditionalFormatting>
  <conditionalFormatting sqref="BA59">
    <cfRule type="cellIs" dxfId="13389" priority="3229" operator="lessThan">
      <formula>$C$4</formula>
    </cfRule>
  </conditionalFormatting>
  <conditionalFormatting sqref="BA59">
    <cfRule type="cellIs" dxfId="13388" priority="3230" operator="lessThan">
      <formula>$C$4</formula>
    </cfRule>
  </conditionalFormatting>
  <conditionalFormatting sqref="BA60">
    <cfRule type="cellIs" dxfId="13387" priority="3231" operator="lessThan">
      <formula>$C$4</formula>
    </cfRule>
  </conditionalFormatting>
  <conditionalFormatting sqref="BA60">
    <cfRule type="cellIs" dxfId="13386" priority="3232" operator="lessThan">
      <formula>$C$4</formula>
    </cfRule>
  </conditionalFormatting>
  <conditionalFormatting sqref="BB11">
    <cfRule type="cellIs" dxfId="13385" priority="3233" operator="lessThan">
      <formula>$C$4</formula>
    </cfRule>
  </conditionalFormatting>
  <conditionalFormatting sqref="BB11">
    <cfRule type="cellIs" dxfId="13384" priority="3234" operator="lessThan">
      <formula>$C$4</formula>
    </cfRule>
  </conditionalFormatting>
  <conditionalFormatting sqref="BB12">
    <cfRule type="cellIs" dxfId="13383" priority="3235" operator="lessThan">
      <formula>$C$4</formula>
    </cfRule>
  </conditionalFormatting>
  <conditionalFormatting sqref="BB12">
    <cfRule type="cellIs" dxfId="13382" priority="3236" operator="lessThan">
      <formula>$C$4</formula>
    </cfRule>
  </conditionalFormatting>
  <conditionalFormatting sqref="BB13">
    <cfRule type="cellIs" dxfId="13381" priority="3237" operator="lessThan">
      <formula>$C$4</formula>
    </cfRule>
  </conditionalFormatting>
  <conditionalFormatting sqref="BB13">
    <cfRule type="cellIs" dxfId="13380" priority="3238" operator="lessThan">
      <formula>$C$4</formula>
    </cfRule>
  </conditionalFormatting>
  <conditionalFormatting sqref="BB14">
    <cfRule type="cellIs" dxfId="13379" priority="3239" operator="lessThan">
      <formula>$C$4</formula>
    </cfRule>
  </conditionalFormatting>
  <conditionalFormatting sqref="BB14">
    <cfRule type="cellIs" dxfId="13378" priority="3240" operator="lessThan">
      <formula>$C$4</formula>
    </cfRule>
  </conditionalFormatting>
  <conditionalFormatting sqref="BB15">
    <cfRule type="cellIs" dxfId="13377" priority="3241" operator="lessThan">
      <formula>$C$4</formula>
    </cfRule>
  </conditionalFormatting>
  <conditionalFormatting sqref="BB15">
    <cfRule type="cellIs" dxfId="13376" priority="3242" operator="lessThan">
      <formula>$C$4</formula>
    </cfRule>
  </conditionalFormatting>
  <conditionalFormatting sqref="BB16">
    <cfRule type="cellIs" dxfId="13375" priority="3243" operator="lessThan">
      <formula>$C$4</formula>
    </cfRule>
  </conditionalFormatting>
  <conditionalFormatting sqref="BB16">
    <cfRule type="cellIs" dxfId="13374" priority="3244" operator="lessThan">
      <formula>$C$4</formula>
    </cfRule>
  </conditionalFormatting>
  <conditionalFormatting sqref="BB17">
    <cfRule type="cellIs" dxfId="13373" priority="3245" operator="lessThan">
      <formula>$C$4</formula>
    </cfRule>
  </conditionalFormatting>
  <conditionalFormatting sqref="BB17">
    <cfRule type="cellIs" dxfId="13372" priority="3246" operator="lessThan">
      <formula>$C$4</formula>
    </cfRule>
  </conditionalFormatting>
  <conditionalFormatting sqref="BB18">
    <cfRule type="cellIs" dxfId="13371" priority="3247" operator="lessThan">
      <formula>$C$4</formula>
    </cfRule>
  </conditionalFormatting>
  <conditionalFormatting sqref="BB18">
    <cfRule type="cellIs" dxfId="13370" priority="3248" operator="lessThan">
      <formula>$C$4</formula>
    </cfRule>
  </conditionalFormatting>
  <conditionalFormatting sqref="BB19">
    <cfRule type="cellIs" dxfId="13369" priority="3249" operator="lessThan">
      <formula>$C$4</formula>
    </cfRule>
  </conditionalFormatting>
  <conditionalFormatting sqref="BB19">
    <cfRule type="cellIs" dxfId="13368" priority="3250" operator="lessThan">
      <formula>$C$4</formula>
    </cfRule>
  </conditionalFormatting>
  <conditionalFormatting sqref="BB20">
    <cfRule type="cellIs" dxfId="13367" priority="3251" operator="lessThan">
      <formula>$C$4</formula>
    </cfRule>
  </conditionalFormatting>
  <conditionalFormatting sqref="BB20">
    <cfRule type="cellIs" dxfId="13366" priority="3252" operator="lessThan">
      <formula>$C$4</formula>
    </cfRule>
  </conditionalFormatting>
  <conditionalFormatting sqref="BB21">
    <cfRule type="cellIs" dxfId="13365" priority="3253" operator="lessThan">
      <formula>$C$4</formula>
    </cfRule>
  </conditionalFormatting>
  <conditionalFormatting sqref="BB21">
    <cfRule type="cellIs" dxfId="13364" priority="3254" operator="lessThan">
      <formula>$C$4</formula>
    </cfRule>
  </conditionalFormatting>
  <conditionalFormatting sqref="BB22">
    <cfRule type="cellIs" dxfId="13363" priority="3255" operator="lessThan">
      <formula>$C$4</formula>
    </cfRule>
  </conditionalFormatting>
  <conditionalFormatting sqref="BB22">
    <cfRule type="cellIs" dxfId="13362" priority="3256" operator="lessThan">
      <formula>$C$4</formula>
    </cfRule>
  </conditionalFormatting>
  <conditionalFormatting sqref="BB23">
    <cfRule type="cellIs" dxfId="13361" priority="3257" operator="lessThan">
      <formula>$C$4</formula>
    </cfRule>
  </conditionalFormatting>
  <conditionalFormatting sqref="BB23">
    <cfRule type="cellIs" dxfId="13360" priority="3258" operator="lessThan">
      <formula>$C$4</formula>
    </cfRule>
  </conditionalFormatting>
  <conditionalFormatting sqref="BB24">
    <cfRule type="cellIs" dxfId="13359" priority="3259" operator="lessThan">
      <formula>$C$4</formula>
    </cfRule>
  </conditionalFormatting>
  <conditionalFormatting sqref="BB24">
    <cfRule type="cellIs" dxfId="13358" priority="3260" operator="lessThan">
      <formula>$C$4</formula>
    </cfRule>
  </conditionalFormatting>
  <conditionalFormatting sqref="BB25">
    <cfRule type="cellIs" dxfId="13357" priority="3261" operator="lessThan">
      <formula>$C$4</formula>
    </cfRule>
  </conditionalFormatting>
  <conditionalFormatting sqref="BB25">
    <cfRule type="cellIs" dxfId="13356" priority="3262" operator="lessThan">
      <formula>$C$4</formula>
    </cfRule>
  </conditionalFormatting>
  <conditionalFormatting sqref="BB26">
    <cfRule type="cellIs" dxfId="13355" priority="3263" operator="lessThan">
      <formula>$C$4</formula>
    </cfRule>
  </conditionalFormatting>
  <conditionalFormatting sqref="BB26">
    <cfRule type="cellIs" dxfId="13354" priority="3264" operator="lessThan">
      <formula>$C$4</formula>
    </cfRule>
  </conditionalFormatting>
  <conditionalFormatting sqref="BB27">
    <cfRule type="cellIs" dxfId="13353" priority="3265" operator="lessThan">
      <formula>$C$4</formula>
    </cfRule>
  </conditionalFormatting>
  <conditionalFormatting sqref="BB27">
    <cfRule type="cellIs" dxfId="13352" priority="3266" operator="lessThan">
      <formula>$C$4</formula>
    </cfRule>
  </conditionalFormatting>
  <conditionalFormatting sqref="BB28">
    <cfRule type="cellIs" dxfId="13351" priority="3267" operator="lessThan">
      <formula>$C$4</formula>
    </cfRule>
  </conditionalFormatting>
  <conditionalFormatting sqref="BB28">
    <cfRule type="cellIs" dxfId="13350" priority="3268" operator="lessThan">
      <formula>$C$4</formula>
    </cfRule>
  </conditionalFormatting>
  <conditionalFormatting sqref="BB29">
    <cfRule type="cellIs" dxfId="13349" priority="3269" operator="lessThan">
      <formula>$C$4</formula>
    </cfRule>
  </conditionalFormatting>
  <conditionalFormatting sqref="BB29">
    <cfRule type="cellIs" dxfId="13348" priority="3270" operator="lessThan">
      <formula>$C$4</formula>
    </cfRule>
  </conditionalFormatting>
  <conditionalFormatting sqref="BB30">
    <cfRule type="cellIs" dxfId="13347" priority="3271" operator="lessThan">
      <formula>$C$4</formula>
    </cfRule>
  </conditionalFormatting>
  <conditionalFormatting sqref="BB30">
    <cfRule type="cellIs" dxfId="13346" priority="3272" operator="lessThan">
      <formula>$C$4</formula>
    </cfRule>
  </conditionalFormatting>
  <conditionalFormatting sqref="BB31">
    <cfRule type="cellIs" dxfId="13345" priority="3273" operator="lessThan">
      <formula>$C$4</formula>
    </cfRule>
  </conditionalFormatting>
  <conditionalFormatting sqref="BB31">
    <cfRule type="cellIs" dxfId="13344" priority="3274" operator="lessThan">
      <formula>$C$4</formula>
    </cfRule>
  </conditionalFormatting>
  <conditionalFormatting sqref="BB32">
    <cfRule type="cellIs" dxfId="13343" priority="3275" operator="lessThan">
      <formula>$C$4</formula>
    </cfRule>
  </conditionalFormatting>
  <conditionalFormatting sqref="BB32">
    <cfRule type="cellIs" dxfId="13342" priority="3276" operator="lessThan">
      <formula>$C$4</formula>
    </cfRule>
  </conditionalFormatting>
  <conditionalFormatting sqref="BB33">
    <cfRule type="cellIs" dxfId="13341" priority="3277" operator="lessThan">
      <formula>$C$4</formula>
    </cfRule>
  </conditionalFormatting>
  <conditionalFormatting sqref="BB33">
    <cfRule type="cellIs" dxfId="13340" priority="3278" operator="lessThan">
      <formula>$C$4</formula>
    </cfRule>
  </conditionalFormatting>
  <conditionalFormatting sqref="BB34">
    <cfRule type="cellIs" dxfId="13339" priority="3279" operator="lessThan">
      <formula>$C$4</formula>
    </cfRule>
  </conditionalFormatting>
  <conditionalFormatting sqref="BB34">
    <cfRule type="cellIs" dxfId="13338" priority="3280" operator="lessThan">
      <formula>$C$4</formula>
    </cfRule>
  </conditionalFormatting>
  <conditionalFormatting sqref="BB35">
    <cfRule type="cellIs" dxfId="13337" priority="3281" operator="lessThan">
      <formula>$C$4</formula>
    </cfRule>
  </conditionalFormatting>
  <conditionalFormatting sqref="BB35">
    <cfRule type="cellIs" dxfId="13336" priority="3282" operator="lessThan">
      <formula>$C$4</formula>
    </cfRule>
  </conditionalFormatting>
  <conditionalFormatting sqref="BB36">
    <cfRule type="cellIs" dxfId="13335" priority="3283" operator="lessThan">
      <formula>$C$4</formula>
    </cfRule>
  </conditionalFormatting>
  <conditionalFormatting sqref="BB36">
    <cfRule type="cellIs" dxfId="13334" priority="3284" operator="lessThan">
      <formula>$C$4</formula>
    </cfRule>
  </conditionalFormatting>
  <conditionalFormatting sqref="BB37">
    <cfRule type="cellIs" dxfId="13333" priority="3285" operator="lessThan">
      <formula>$C$4</formula>
    </cfRule>
  </conditionalFormatting>
  <conditionalFormatting sqref="BB37">
    <cfRule type="cellIs" dxfId="13332" priority="3286" operator="lessThan">
      <formula>$C$4</formula>
    </cfRule>
  </conditionalFormatting>
  <conditionalFormatting sqref="BB38">
    <cfRule type="cellIs" dxfId="13331" priority="3287" operator="lessThan">
      <formula>$C$4</formula>
    </cfRule>
  </conditionalFormatting>
  <conditionalFormatting sqref="BB38">
    <cfRule type="cellIs" dxfId="13330" priority="3288" operator="lessThan">
      <formula>$C$4</formula>
    </cfRule>
  </conditionalFormatting>
  <conditionalFormatting sqref="BB39">
    <cfRule type="cellIs" dxfId="13329" priority="3289" operator="lessThan">
      <formula>$C$4</formula>
    </cfRule>
  </conditionalFormatting>
  <conditionalFormatting sqref="BB39">
    <cfRule type="cellIs" dxfId="13328" priority="3290" operator="lessThan">
      <formula>$C$4</formula>
    </cfRule>
  </conditionalFormatting>
  <conditionalFormatting sqref="BB40">
    <cfRule type="cellIs" dxfId="13327" priority="3291" operator="lessThan">
      <formula>$C$4</formula>
    </cfRule>
  </conditionalFormatting>
  <conditionalFormatting sqref="BB40">
    <cfRule type="cellIs" dxfId="13326" priority="3292" operator="lessThan">
      <formula>$C$4</formula>
    </cfRule>
  </conditionalFormatting>
  <conditionalFormatting sqref="BB41">
    <cfRule type="cellIs" dxfId="13325" priority="3293" operator="lessThan">
      <formula>$C$4</formula>
    </cfRule>
  </conditionalFormatting>
  <conditionalFormatting sqref="BB41">
    <cfRule type="cellIs" dxfId="13324" priority="3294" operator="lessThan">
      <formula>$C$4</formula>
    </cfRule>
  </conditionalFormatting>
  <conditionalFormatting sqref="BB42">
    <cfRule type="cellIs" dxfId="13323" priority="3295" operator="lessThan">
      <formula>$C$4</formula>
    </cfRule>
  </conditionalFormatting>
  <conditionalFormatting sqref="BB42">
    <cfRule type="cellIs" dxfId="13322" priority="3296" operator="lessThan">
      <formula>$C$4</formula>
    </cfRule>
  </conditionalFormatting>
  <conditionalFormatting sqref="BB43">
    <cfRule type="cellIs" dxfId="13321" priority="3297" operator="lessThan">
      <formula>$C$4</formula>
    </cfRule>
  </conditionalFormatting>
  <conditionalFormatting sqref="BB43">
    <cfRule type="cellIs" dxfId="13320" priority="3298" operator="lessThan">
      <formula>$C$4</formula>
    </cfRule>
  </conditionalFormatting>
  <conditionalFormatting sqref="BB44">
    <cfRule type="cellIs" dxfId="13319" priority="3299" operator="lessThan">
      <formula>$C$4</formula>
    </cfRule>
  </conditionalFormatting>
  <conditionalFormatting sqref="BB44">
    <cfRule type="cellIs" dxfId="13318" priority="3300" operator="lessThan">
      <formula>$C$4</formula>
    </cfRule>
  </conditionalFormatting>
  <conditionalFormatting sqref="BB45">
    <cfRule type="cellIs" dxfId="13317" priority="3301" operator="lessThan">
      <formula>$C$4</formula>
    </cfRule>
  </conditionalFormatting>
  <conditionalFormatting sqref="BB45">
    <cfRule type="cellIs" dxfId="13316" priority="3302" operator="lessThan">
      <formula>$C$4</formula>
    </cfRule>
  </conditionalFormatting>
  <conditionalFormatting sqref="BB46">
    <cfRule type="cellIs" dxfId="13315" priority="3303" operator="lessThan">
      <formula>$C$4</formula>
    </cfRule>
  </conditionalFormatting>
  <conditionalFormatting sqref="BB46">
    <cfRule type="cellIs" dxfId="13314" priority="3304" operator="lessThan">
      <formula>$C$4</formula>
    </cfRule>
  </conditionalFormatting>
  <conditionalFormatting sqref="BB47">
    <cfRule type="cellIs" dxfId="13313" priority="3305" operator="lessThan">
      <formula>$C$4</formula>
    </cfRule>
  </conditionalFormatting>
  <conditionalFormatting sqref="BB47">
    <cfRule type="cellIs" dxfId="13312" priority="3306" operator="lessThan">
      <formula>$C$4</formula>
    </cfRule>
  </conditionalFormatting>
  <conditionalFormatting sqref="BB48">
    <cfRule type="cellIs" dxfId="13311" priority="3307" operator="lessThan">
      <formula>$C$4</formula>
    </cfRule>
  </conditionalFormatting>
  <conditionalFormatting sqref="BB48">
    <cfRule type="cellIs" dxfId="13310" priority="3308" operator="lessThan">
      <formula>$C$4</formula>
    </cfRule>
  </conditionalFormatting>
  <conditionalFormatting sqref="BB49">
    <cfRule type="cellIs" dxfId="13309" priority="3309" operator="lessThan">
      <formula>$C$4</formula>
    </cfRule>
  </conditionalFormatting>
  <conditionalFormatting sqref="BB49">
    <cfRule type="cellIs" dxfId="13308" priority="3310" operator="lessThan">
      <formula>$C$4</formula>
    </cfRule>
  </conditionalFormatting>
  <conditionalFormatting sqref="BB50">
    <cfRule type="cellIs" dxfId="13307" priority="3311" operator="lessThan">
      <formula>$C$4</formula>
    </cfRule>
  </conditionalFormatting>
  <conditionalFormatting sqref="BB50">
    <cfRule type="cellIs" dxfId="13306" priority="3312" operator="lessThan">
      <formula>$C$4</formula>
    </cfRule>
  </conditionalFormatting>
  <conditionalFormatting sqref="BB51">
    <cfRule type="cellIs" dxfId="13305" priority="3313" operator="lessThan">
      <formula>$C$4</formula>
    </cfRule>
  </conditionalFormatting>
  <conditionalFormatting sqref="BB51">
    <cfRule type="cellIs" dxfId="13304" priority="3314" operator="lessThan">
      <formula>$C$4</formula>
    </cfRule>
  </conditionalFormatting>
  <conditionalFormatting sqref="BB52">
    <cfRule type="cellIs" dxfId="13303" priority="3315" operator="lessThan">
      <formula>$C$4</formula>
    </cfRule>
  </conditionalFormatting>
  <conditionalFormatting sqref="BB52">
    <cfRule type="cellIs" dxfId="13302" priority="3316" operator="lessThan">
      <formula>$C$4</formula>
    </cfRule>
  </conditionalFormatting>
  <conditionalFormatting sqref="BB53">
    <cfRule type="cellIs" dxfId="13301" priority="3317" operator="lessThan">
      <formula>$C$4</formula>
    </cfRule>
  </conditionalFormatting>
  <conditionalFormatting sqref="BB53">
    <cfRule type="cellIs" dxfId="13300" priority="3318" operator="lessThan">
      <formula>$C$4</formula>
    </cfRule>
  </conditionalFormatting>
  <conditionalFormatting sqref="BB54">
    <cfRule type="cellIs" dxfId="13299" priority="3319" operator="lessThan">
      <formula>$C$4</formula>
    </cfRule>
  </conditionalFormatting>
  <conditionalFormatting sqref="BB54">
    <cfRule type="cellIs" dxfId="13298" priority="3320" operator="lessThan">
      <formula>$C$4</formula>
    </cfRule>
  </conditionalFormatting>
  <conditionalFormatting sqref="BB55">
    <cfRule type="cellIs" dxfId="13297" priority="3321" operator="lessThan">
      <formula>$C$4</formula>
    </cfRule>
  </conditionalFormatting>
  <conditionalFormatting sqref="BB55">
    <cfRule type="cellIs" dxfId="13296" priority="3322" operator="lessThan">
      <formula>$C$4</formula>
    </cfRule>
  </conditionalFormatting>
  <conditionalFormatting sqref="BB56">
    <cfRule type="cellIs" dxfId="13295" priority="3323" operator="lessThan">
      <formula>$C$4</formula>
    </cfRule>
  </conditionalFormatting>
  <conditionalFormatting sqref="BB56">
    <cfRule type="cellIs" dxfId="13294" priority="3324" operator="lessThan">
      <formula>$C$4</formula>
    </cfRule>
  </conditionalFormatting>
  <conditionalFormatting sqref="BB57">
    <cfRule type="cellIs" dxfId="13293" priority="3325" operator="lessThan">
      <formula>$C$4</formula>
    </cfRule>
  </conditionalFormatting>
  <conditionalFormatting sqref="BB57">
    <cfRule type="cellIs" dxfId="13292" priority="3326" operator="lessThan">
      <formula>$C$4</formula>
    </cfRule>
  </conditionalFormatting>
  <conditionalFormatting sqref="BB58">
    <cfRule type="cellIs" dxfId="13291" priority="3327" operator="lessThan">
      <formula>$C$4</formula>
    </cfRule>
  </conditionalFormatting>
  <conditionalFormatting sqref="BB58">
    <cfRule type="cellIs" dxfId="13290" priority="3328" operator="lessThan">
      <formula>$C$4</formula>
    </cfRule>
  </conditionalFormatting>
  <conditionalFormatting sqref="BB59">
    <cfRule type="cellIs" dxfId="13289" priority="3329" operator="lessThan">
      <formula>$C$4</formula>
    </cfRule>
  </conditionalFormatting>
  <conditionalFormatting sqref="BB59">
    <cfRule type="cellIs" dxfId="13288" priority="3330" operator="lessThan">
      <formula>$C$4</formula>
    </cfRule>
  </conditionalFormatting>
  <conditionalFormatting sqref="BB60">
    <cfRule type="cellIs" dxfId="13287" priority="3331" operator="lessThan">
      <formula>$C$4</formula>
    </cfRule>
  </conditionalFormatting>
  <conditionalFormatting sqref="BB60">
    <cfRule type="cellIs" dxfId="13286" priority="3332" operator="lessThan">
      <formula>$C$4</formula>
    </cfRule>
  </conditionalFormatting>
  <conditionalFormatting sqref="BC11">
    <cfRule type="cellIs" dxfId="13285" priority="3333" operator="lessThan">
      <formula>$C$4</formula>
    </cfRule>
  </conditionalFormatting>
  <conditionalFormatting sqref="BC11">
    <cfRule type="cellIs" dxfId="13284" priority="3334" operator="lessThan">
      <formula>$C$4</formula>
    </cfRule>
  </conditionalFormatting>
  <conditionalFormatting sqref="BC12">
    <cfRule type="cellIs" dxfId="13283" priority="3335" operator="lessThan">
      <formula>$C$4</formula>
    </cfRule>
  </conditionalFormatting>
  <conditionalFormatting sqref="BC12">
    <cfRule type="cellIs" dxfId="13282" priority="3336" operator="lessThan">
      <formula>$C$4</formula>
    </cfRule>
  </conditionalFormatting>
  <conditionalFormatting sqref="BC13">
    <cfRule type="cellIs" dxfId="13281" priority="3337" operator="lessThan">
      <formula>$C$4</formula>
    </cfRule>
  </conditionalFormatting>
  <conditionalFormatting sqref="BC13">
    <cfRule type="cellIs" dxfId="13280" priority="3338" operator="lessThan">
      <formula>$C$4</formula>
    </cfRule>
  </conditionalFormatting>
  <conditionalFormatting sqref="BC14">
    <cfRule type="cellIs" dxfId="13279" priority="3339" operator="lessThan">
      <formula>$C$4</formula>
    </cfRule>
  </conditionalFormatting>
  <conditionalFormatting sqref="BC14">
    <cfRule type="cellIs" dxfId="13278" priority="3340" operator="lessThan">
      <formula>$C$4</formula>
    </cfRule>
  </conditionalFormatting>
  <conditionalFormatting sqref="BC15">
    <cfRule type="cellIs" dxfId="13277" priority="3341" operator="lessThan">
      <formula>$C$4</formula>
    </cfRule>
  </conditionalFormatting>
  <conditionalFormatting sqref="BC15">
    <cfRule type="cellIs" dxfId="13276" priority="3342" operator="lessThan">
      <formula>$C$4</formula>
    </cfRule>
  </conditionalFormatting>
  <conditionalFormatting sqref="BC16">
    <cfRule type="cellIs" dxfId="13275" priority="3343" operator="lessThan">
      <formula>$C$4</formula>
    </cfRule>
  </conditionalFormatting>
  <conditionalFormatting sqref="BC16">
    <cfRule type="cellIs" dxfId="13274" priority="3344" operator="lessThan">
      <formula>$C$4</formula>
    </cfRule>
  </conditionalFormatting>
  <conditionalFormatting sqref="BC17">
    <cfRule type="cellIs" dxfId="13273" priority="3345" operator="lessThan">
      <formula>$C$4</formula>
    </cfRule>
  </conditionalFormatting>
  <conditionalFormatting sqref="BC17">
    <cfRule type="cellIs" dxfId="13272" priority="3346" operator="lessThan">
      <formula>$C$4</formula>
    </cfRule>
  </conditionalFormatting>
  <conditionalFormatting sqref="BC18">
    <cfRule type="cellIs" dxfId="13271" priority="3347" operator="lessThan">
      <formula>$C$4</formula>
    </cfRule>
  </conditionalFormatting>
  <conditionalFormatting sqref="BC18">
    <cfRule type="cellIs" dxfId="13270" priority="3348" operator="lessThan">
      <formula>$C$4</formula>
    </cfRule>
  </conditionalFormatting>
  <conditionalFormatting sqref="BC19">
    <cfRule type="cellIs" dxfId="13269" priority="3349" operator="lessThan">
      <formula>$C$4</formula>
    </cfRule>
  </conditionalFormatting>
  <conditionalFormatting sqref="BC19">
    <cfRule type="cellIs" dxfId="13268" priority="3350" operator="lessThan">
      <formula>$C$4</formula>
    </cfRule>
  </conditionalFormatting>
  <conditionalFormatting sqref="BC20">
    <cfRule type="cellIs" dxfId="13267" priority="3351" operator="lessThan">
      <formula>$C$4</formula>
    </cfRule>
  </conditionalFormatting>
  <conditionalFormatting sqref="BC20">
    <cfRule type="cellIs" dxfId="13266" priority="3352" operator="lessThan">
      <formula>$C$4</formula>
    </cfRule>
  </conditionalFormatting>
  <conditionalFormatting sqref="BC21">
    <cfRule type="cellIs" dxfId="13265" priority="3353" operator="lessThan">
      <formula>$C$4</formula>
    </cfRule>
  </conditionalFormatting>
  <conditionalFormatting sqref="BC21">
    <cfRule type="cellIs" dxfId="13264" priority="3354" operator="lessThan">
      <formula>$C$4</formula>
    </cfRule>
  </conditionalFormatting>
  <conditionalFormatting sqref="BC22">
    <cfRule type="cellIs" dxfId="13263" priority="3355" operator="lessThan">
      <formula>$C$4</formula>
    </cfRule>
  </conditionalFormatting>
  <conditionalFormatting sqref="BC22">
    <cfRule type="cellIs" dxfId="13262" priority="3356" operator="lessThan">
      <formula>$C$4</formula>
    </cfRule>
  </conditionalFormatting>
  <conditionalFormatting sqref="BC23">
    <cfRule type="cellIs" dxfId="13261" priority="3357" operator="lessThan">
      <formula>$C$4</formula>
    </cfRule>
  </conditionalFormatting>
  <conditionalFormatting sqref="BC23">
    <cfRule type="cellIs" dxfId="13260" priority="3358" operator="lessThan">
      <formula>$C$4</formula>
    </cfRule>
  </conditionalFormatting>
  <conditionalFormatting sqref="BC24">
    <cfRule type="cellIs" dxfId="13259" priority="3359" operator="lessThan">
      <formula>$C$4</formula>
    </cfRule>
  </conditionalFormatting>
  <conditionalFormatting sqref="BC24">
    <cfRule type="cellIs" dxfId="13258" priority="3360" operator="lessThan">
      <formula>$C$4</formula>
    </cfRule>
  </conditionalFormatting>
  <conditionalFormatting sqref="BC25">
    <cfRule type="cellIs" dxfId="13257" priority="3361" operator="lessThan">
      <formula>$C$4</formula>
    </cfRule>
  </conditionalFormatting>
  <conditionalFormatting sqref="BC25">
    <cfRule type="cellIs" dxfId="13256" priority="3362" operator="lessThan">
      <formula>$C$4</formula>
    </cfRule>
  </conditionalFormatting>
  <conditionalFormatting sqref="BC26">
    <cfRule type="cellIs" dxfId="13255" priority="3363" operator="lessThan">
      <formula>$C$4</formula>
    </cfRule>
  </conditionalFormatting>
  <conditionalFormatting sqref="BC26">
    <cfRule type="cellIs" dxfId="13254" priority="3364" operator="lessThan">
      <formula>$C$4</formula>
    </cfRule>
  </conditionalFormatting>
  <conditionalFormatting sqref="BC27">
    <cfRule type="cellIs" dxfId="13253" priority="3365" operator="lessThan">
      <formula>$C$4</formula>
    </cfRule>
  </conditionalFormatting>
  <conditionalFormatting sqref="BC27">
    <cfRule type="cellIs" dxfId="13252" priority="3366" operator="lessThan">
      <formula>$C$4</formula>
    </cfRule>
  </conditionalFormatting>
  <conditionalFormatting sqref="BC28">
    <cfRule type="cellIs" dxfId="13251" priority="3367" operator="lessThan">
      <formula>$C$4</formula>
    </cfRule>
  </conditionalFormatting>
  <conditionalFormatting sqref="BC28">
    <cfRule type="cellIs" dxfId="13250" priority="3368" operator="lessThan">
      <formula>$C$4</formula>
    </cfRule>
  </conditionalFormatting>
  <conditionalFormatting sqref="BC29">
    <cfRule type="cellIs" dxfId="13249" priority="3369" operator="lessThan">
      <formula>$C$4</formula>
    </cfRule>
  </conditionalFormatting>
  <conditionalFormatting sqref="BC29">
    <cfRule type="cellIs" dxfId="13248" priority="3370" operator="lessThan">
      <formula>$C$4</formula>
    </cfRule>
  </conditionalFormatting>
  <conditionalFormatting sqref="BC30">
    <cfRule type="cellIs" dxfId="13247" priority="3371" operator="lessThan">
      <formula>$C$4</formula>
    </cfRule>
  </conditionalFormatting>
  <conditionalFormatting sqref="BC30">
    <cfRule type="cellIs" dxfId="13246" priority="3372" operator="lessThan">
      <formula>$C$4</formula>
    </cfRule>
  </conditionalFormatting>
  <conditionalFormatting sqref="BC31">
    <cfRule type="cellIs" dxfId="13245" priority="3373" operator="lessThan">
      <formula>$C$4</formula>
    </cfRule>
  </conditionalFormatting>
  <conditionalFormatting sqref="BC31">
    <cfRule type="cellIs" dxfId="13244" priority="3374" operator="lessThan">
      <formula>$C$4</formula>
    </cfRule>
  </conditionalFormatting>
  <conditionalFormatting sqref="BC32">
    <cfRule type="cellIs" dxfId="13243" priority="3375" operator="lessThan">
      <formula>$C$4</formula>
    </cfRule>
  </conditionalFormatting>
  <conditionalFormatting sqref="BC32">
    <cfRule type="cellIs" dxfId="13242" priority="3376" operator="lessThan">
      <formula>$C$4</formula>
    </cfRule>
  </conditionalFormatting>
  <conditionalFormatting sqref="BC33">
    <cfRule type="cellIs" dxfId="13241" priority="3377" operator="lessThan">
      <formula>$C$4</formula>
    </cfRule>
  </conditionalFormatting>
  <conditionalFormatting sqref="BC33">
    <cfRule type="cellIs" dxfId="13240" priority="3378" operator="lessThan">
      <formula>$C$4</formula>
    </cfRule>
  </conditionalFormatting>
  <conditionalFormatting sqref="BC34">
    <cfRule type="cellIs" dxfId="13239" priority="3379" operator="lessThan">
      <formula>$C$4</formula>
    </cfRule>
  </conditionalFormatting>
  <conditionalFormatting sqref="BC34">
    <cfRule type="cellIs" dxfId="13238" priority="3380" operator="lessThan">
      <formula>$C$4</formula>
    </cfRule>
  </conditionalFormatting>
  <conditionalFormatting sqref="BC35">
    <cfRule type="cellIs" dxfId="13237" priority="3381" operator="lessThan">
      <formula>$C$4</formula>
    </cfRule>
  </conditionalFormatting>
  <conditionalFormatting sqref="BC35">
    <cfRule type="cellIs" dxfId="13236" priority="3382" operator="lessThan">
      <formula>$C$4</formula>
    </cfRule>
  </conditionalFormatting>
  <conditionalFormatting sqref="BC36">
    <cfRule type="cellIs" dxfId="13235" priority="3383" operator="lessThan">
      <formula>$C$4</formula>
    </cfRule>
  </conditionalFormatting>
  <conditionalFormatting sqref="BC36">
    <cfRule type="cellIs" dxfId="13234" priority="3384" operator="lessThan">
      <formula>$C$4</formula>
    </cfRule>
  </conditionalFormatting>
  <conditionalFormatting sqref="BC37">
    <cfRule type="cellIs" dxfId="13233" priority="3385" operator="lessThan">
      <formula>$C$4</formula>
    </cfRule>
  </conditionalFormatting>
  <conditionalFormatting sqref="BC37">
    <cfRule type="cellIs" dxfId="13232" priority="3386" operator="lessThan">
      <formula>$C$4</formula>
    </cfRule>
  </conditionalFormatting>
  <conditionalFormatting sqref="BC38">
    <cfRule type="cellIs" dxfId="13231" priority="3387" operator="lessThan">
      <formula>$C$4</formula>
    </cfRule>
  </conditionalFormatting>
  <conditionalFormatting sqref="BC38">
    <cfRule type="cellIs" dxfId="13230" priority="3388" operator="lessThan">
      <formula>$C$4</formula>
    </cfRule>
  </conditionalFormatting>
  <conditionalFormatting sqref="BC39">
    <cfRule type="cellIs" dxfId="13229" priority="3389" operator="lessThan">
      <formula>$C$4</formula>
    </cfRule>
  </conditionalFormatting>
  <conditionalFormatting sqref="BC39">
    <cfRule type="cellIs" dxfId="13228" priority="3390" operator="lessThan">
      <formula>$C$4</formula>
    </cfRule>
  </conditionalFormatting>
  <conditionalFormatting sqref="BC40">
    <cfRule type="cellIs" dxfId="13227" priority="3391" operator="lessThan">
      <formula>$C$4</formula>
    </cfRule>
  </conditionalFormatting>
  <conditionalFormatting sqref="BC40">
    <cfRule type="cellIs" dxfId="13226" priority="3392" operator="lessThan">
      <formula>$C$4</formula>
    </cfRule>
  </conditionalFormatting>
  <conditionalFormatting sqref="BC41">
    <cfRule type="cellIs" dxfId="13225" priority="3393" operator="lessThan">
      <formula>$C$4</formula>
    </cfRule>
  </conditionalFormatting>
  <conditionalFormatting sqref="BC41">
    <cfRule type="cellIs" dxfId="13224" priority="3394" operator="lessThan">
      <formula>$C$4</formula>
    </cfRule>
  </conditionalFormatting>
  <conditionalFormatting sqref="BC42">
    <cfRule type="cellIs" dxfId="13223" priority="3395" operator="lessThan">
      <formula>$C$4</formula>
    </cfRule>
  </conditionalFormatting>
  <conditionalFormatting sqref="BC42">
    <cfRule type="cellIs" dxfId="13222" priority="3396" operator="lessThan">
      <formula>$C$4</formula>
    </cfRule>
  </conditionalFormatting>
  <conditionalFormatting sqref="BC43">
    <cfRule type="cellIs" dxfId="13221" priority="3397" operator="lessThan">
      <formula>$C$4</formula>
    </cfRule>
  </conditionalFormatting>
  <conditionalFormatting sqref="BC43">
    <cfRule type="cellIs" dxfId="13220" priority="3398" operator="lessThan">
      <formula>$C$4</formula>
    </cfRule>
  </conditionalFormatting>
  <conditionalFormatting sqref="BC44">
    <cfRule type="cellIs" dxfId="13219" priority="3399" operator="lessThan">
      <formula>$C$4</formula>
    </cfRule>
  </conditionalFormatting>
  <conditionalFormatting sqref="BC44">
    <cfRule type="cellIs" dxfId="13218" priority="3400" operator="lessThan">
      <formula>$C$4</formula>
    </cfRule>
  </conditionalFormatting>
  <conditionalFormatting sqref="BC45">
    <cfRule type="cellIs" dxfId="13217" priority="3401" operator="lessThan">
      <formula>$C$4</formula>
    </cfRule>
  </conditionalFormatting>
  <conditionalFormatting sqref="BC45">
    <cfRule type="cellIs" dxfId="13216" priority="3402" operator="lessThan">
      <formula>$C$4</formula>
    </cfRule>
  </conditionalFormatting>
  <conditionalFormatting sqref="BC46">
    <cfRule type="cellIs" dxfId="13215" priority="3403" operator="lessThan">
      <formula>$C$4</formula>
    </cfRule>
  </conditionalFormatting>
  <conditionalFormatting sqref="BC46">
    <cfRule type="cellIs" dxfId="13214" priority="3404" operator="lessThan">
      <formula>$C$4</formula>
    </cfRule>
  </conditionalFormatting>
  <conditionalFormatting sqref="BC47">
    <cfRule type="cellIs" dxfId="13213" priority="3405" operator="lessThan">
      <formula>$C$4</formula>
    </cfRule>
  </conditionalFormatting>
  <conditionalFormatting sqref="BC47">
    <cfRule type="cellIs" dxfId="13212" priority="3406" operator="lessThan">
      <formula>$C$4</formula>
    </cfRule>
  </conditionalFormatting>
  <conditionalFormatting sqref="BC48">
    <cfRule type="cellIs" dxfId="13211" priority="3407" operator="lessThan">
      <formula>$C$4</formula>
    </cfRule>
  </conditionalFormatting>
  <conditionalFormatting sqref="BC48">
    <cfRule type="cellIs" dxfId="13210" priority="3408" operator="lessThan">
      <formula>$C$4</formula>
    </cfRule>
  </conditionalFormatting>
  <conditionalFormatting sqref="BC49">
    <cfRule type="cellIs" dxfId="13209" priority="3409" operator="lessThan">
      <formula>$C$4</formula>
    </cfRule>
  </conditionalFormatting>
  <conditionalFormatting sqref="BC49">
    <cfRule type="cellIs" dxfId="13208" priority="3410" operator="lessThan">
      <formula>$C$4</formula>
    </cfRule>
  </conditionalFormatting>
  <conditionalFormatting sqref="BC50">
    <cfRule type="cellIs" dxfId="13207" priority="3411" operator="lessThan">
      <formula>$C$4</formula>
    </cfRule>
  </conditionalFormatting>
  <conditionalFormatting sqref="BC50">
    <cfRule type="cellIs" dxfId="13206" priority="3412" operator="lessThan">
      <formula>$C$4</formula>
    </cfRule>
  </conditionalFormatting>
  <conditionalFormatting sqref="BC51">
    <cfRule type="cellIs" dxfId="13205" priority="3413" operator="lessThan">
      <formula>$C$4</formula>
    </cfRule>
  </conditionalFormatting>
  <conditionalFormatting sqref="BC51">
    <cfRule type="cellIs" dxfId="13204" priority="3414" operator="lessThan">
      <formula>$C$4</formula>
    </cfRule>
  </conditionalFormatting>
  <conditionalFormatting sqref="BC52">
    <cfRule type="cellIs" dxfId="13203" priority="3415" operator="lessThan">
      <formula>$C$4</formula>
    </cfRule>
  </conditionalFormatting>
  <conditionalFormatting sqref="BC52">
    <cfRule type="cellIs" dxfId="13202" priority="3416" operator="lessThan">
      <formula>$C$4</formula>
    </cfRule>
  </conditionalFormatting>
  <conditionalFormatting sqref="BC53">
    <cfRule type="cellIs" dxfId="13201" priority="3417" operator="lessThan">
      <formula>$C$4</formula>
    </cfRule>
  </conditionalFormatting>
  <conditionalFormatting sqref="BC53">
    <cfRule type="cellIs" dxfId="13200" priority="3418" operator="lessThan">
      <formula>$C$4</formula>
    </cfRule>
  </conditionalFormatting>
  <conditionalFormatting sqref="BC54">
    <cfRule type="cellIs" dxfId="13199" priority="3419" operator="lessThan">
      <formula>$C$4</formula>
    </cfRule>
  </conditionalFormatting>
  <conditionalFormatting sqref="BC54">
    <cfRule type="cellIs" dxfId="13198" priority="3420" operator="lessThan">
      <formula>$C$4</formula>
    </cfRule>
  </conditionalFormatting>
  <conditionalFormatting sqref="BC55">
    <cfRule type="cellIs" dxfId="13197" priority="3421" operator="lessThan">
      <formula>$C$4</formula>
    </cfRule>
  </conditionalFormatting>
  <conditionalFormatting sqref="BC55">
    <cfRule type="cellIs" dxfId="13196" priority="3422" operator="lessThan">
      <formula>$C$4</formula>
    </cfRule>
  </conditionalFormatting>
  <conditionalFormatting sqref="BC56">
    <cfRule type="cellIs" dxfId="13195" priority="3423" operator="lessThan">
      <formula>$C$4</formula>
    </cfRule>
  </conditionalFormatting>
  <conditionalFormatting sqref="BC56">
    <cfRule type="cellIs" dxfId="13194" priority="3424" operator="lessThan">
      <formula>$C$4</formula>
    </cfRule>
  </conditionalFormatting>
  <conditionalFormatting sqref="BC57">
    <cfRule type="cellIs" dxfId="13193" priority="3425" operator="lessThan">
      <formula>$C$4</formula>
    </cfRule>
  </conditionalFormatting>
  <conditionalFormatting sqref="BC57">
    <cfRule type="cellIs" dxfId="13192" priority="3426" operator="lessThan">
      <formula>$C$4</formula>
    </cfRule>
  </conditionalFormatting>
  <conditionalFormatting sqref="BC58">
    <cfRule type="cellIs" dxfId="13191" priority="3427" operator="lessThan">
      <formula>$C$4</formula>
    </cfRule>
  </conditionalFormatting>
  <conditionalFormatting sqref="BC58">
    <cfRule type="cellIs" dxfId="13190" priority="3428" operator="lessThan">
      <formula>$C$4</formula>
    </cfRule>
  </conditionalFormatting>
  <conditionalFormatting sqref="BC59">
    <cfRule type="cellIs" dxfId="13189" priority="3429" operator="lessThan">
      <formula>$C$4</formula>
    </cfRule>
  </conditionalFormatting>
  <conditionalFormatting sqref="BC59">
    <cfRule type="cellIs" dxfId="13188" priority="3430" operator="lessThan">
      <formula>$C$4</formula>
    </cfRule>
  </conditionalFormatting>
  <conditionalFormatting sqref="BC60">
    <cfRule type="cellIs" dxfId="13187" priority="3431" operator="lessThan">
      <formula>$C$4</formula>
    </cfRule>
  </conditionalFormatting>
  <conditionalFormatting sqref="BC60">
    <cfRule type="cellIs" dxfId="13186" priority="3432" operator="lessThan">
      <formula>$C$4</formula>
    </cfRule>
  </conditionalFormatting>
  <conditionalFormatting sqref="BD11">
    <cfRule type="cellIs" dxfId="13185" priority="3433" operator="lessThan">
      <formula>$C$4</formula>
    </cfRule>
  </conditionalFormatting>
  <conditionalFormatting sqref="BD11">
    <cfRule type="cellIs" dxfId="13184" priority="3434" operator="lessThan">
      <formula>$C$4</formula>
    </cfRule>
  </conditionalFormatting>
  <conditionalFormatting sqref="BD12">
    <cfRule type="cellIs" dxfId="13183" priority="3435" operator="lessThan">
      <formula>$C$4</formula>
    </cfRule>
  </conditionalFormatting>
  <conditionalFormatting sqref="BD12">
    <cfRule type="cellIs" dxfId="13182" priority="3436" operator="lessThan">
      <formula>$C$4</formula>
    </cfRule>
  </conditionalFormatting>
  <conditionalFormatting sqref="BD13">
    <cfRule type="cellIs" dxfId="13181" priority="3437" operator="lessThan">
      <formula>$C$4</formula>
    </cfRule>
  </conditionalFormatting>
  <conditionalFormatting sqref="BD13">
    <cfRule type="cellIs" dxfId="13180" priority="3438" operator="lessThan">
      <formula>$C$4</formula>
    </cfRule>
  </conditionalFormatting>
  <conditionalFormatting sqref="BD14">
    <cfRule type="cellIs" dxfId="13179" priority="3439" operator="lessThan">
      <formula>$C$4</formula>
    </cfRule>
  </conditionalFormatting>
  <conditionalFormatting sqref="BD14">
    <cfRule type="cellIs" dxfId="13178" priority="3440" operator="lessThan">
      <formula>$C$4</formula>
    </cfRule>
  </conditionalFormatting>
  <conditionalFormatting sqref="BD15">
    <cfRule type="cellIs" dxfId="13177" priority="3441" operator="lessThan">
      <formula>$C$4</formula>
    </cfRule>
  </conditionalFormatting>
  <conditionalFormatting sqref="BD15">
    <cfRule type="cellIs" dxfId="13176" priority="3442" operator="lessThan">
      <formula>$C$4</formula>
    </cfRule>
  </conditionalFormatting>
  <conditionalFormatting sqref="BD16">
    <cfRule type="cellIs" dxfId="13175" priority="3443" operator="lessThan">
      <formula>$C$4</formula>
    </cfRule>
  </conditionalFormatting>
  <conditionalFormatting sqref="BD16">
    <cfRule type="cellIs" dxfId="13174" priority="3444" operator="lessThan">
      <formula>$C$4</formula>
    </cfRule>
  </conditionalFormatting>
  <conditionalFormatting sqref="BD17">
    <cfRule type="cellIs" dxfId="13173" priority="3445" operator="lessThan">
      <formula>$C$4</formula>
    </cfRule>
  </conditionalFormatting>
  <conditionalFormatting sqref="BD17">
    <cfRule type="cellIs" dxfId="13172" priority="3446" operator="lessThan">
      <formula>$C$4</formula>
    </cfRule>
  </conditionalFormatting>
  <conditionalFormatting sqref="BD18">
    <cfRule type="cellIs" dxfId="13171" priority="3447" operator="lessThan">
      <formula>$C$4</formula>
    </cfRule>
  </conditionalFormatting>
  <conditionalFormatting sqref="BD18">
    <cfRule type="cellIs" dxfId="13170" priority="3448" operator="lessThan">
      <formula>$C$4</formula>
    </cfRule>
  </conditionalFormatting>
  <conditionalFormatting sqref="BD19">
    <cfRule type="cellIs" dxfId="13169" priority="3449" operator="lessThan">
      <formula>$C$4</formula>
    </cfRule>
  </conditionalFormatting>
  <conditionalFormatting sqref="BD19">
    <cfRule type="cellIs" dxfId="13168" priority="3450" operator="lessThan">
      <formula>$C$4</formula>
    </cfRule>
  </conditionalFormatting>
  <conditionalFormatting sqref="BD20">
    <cfRule type="cellIs" dxfId="13167" priority="3451" operator="lessThan">
      <formula>$C$4</formula>
    </cfRule>
  </conditionalFormatting>
  <conditionalFormatting sqref="BD20">
    <cfRule type="cellIs" dxfId="13166" priority="3452" operator="lessThan">
      <formula>$C$4</formula>
    </cfRule>
  </conditionalFormatting>
  <conditionalFormatting sqref="BD21">
    <cfRule type="cellIs" dxfId="13165" priority="3453" operator="lessThan">
      <formula>$C$4</formula>
    </cfRule>
  </conditionalFormatting>
  <conditionalFormatting sqref="BD21">
    <cfRule type="cellIs" dxfId="13164" priority="3454" operator="lessThan">
      <formula>$C$4</formula>
    </cfRule>
  </conditionalFormatting>
  <conditionalFormatting sqref="BD22">
    <cfRule type="cellIs" dxfId="13163" priority="3455" operator="lessThan">
      <formula>$C$4</formula>
    </cfRule>
  </conditionalFormatting>
  <conditionalFormatting sqref="BD22">
    <cfRule type="cellIs" dxfId="13162" priority="3456" operator="lessThan">
      <formula>$C$4</formula>
    </cfRule>
  </conditionalFormatting>
  <conditionalFormatting sqref="BD23">
    <cfRule type="cellIs" dxfId="13161" priority="3457" operator="lessThan">
      <formula>$C$4</formula>
    </cfRule>
  </conditionalFormatting>
  <conditionalFormatting sqref="BD23">
    <cfRule type="cellIs" dxfId="13160" priority="3458" operator="lessThan">
      <formula>$C$4</formula>
    </cfRule>
  </conditionalFormatting>
  <conditionalFormatting sqref="BD24">
    <cfRule type="cellIs" dxfId="13159" priority="3459" operator="lessThan">
      <formula>$C$4</formula>
    </cfRule>
  </conditionalFormatting>
  <conditionalFormatting sqref="BD24">
    <cfRule type="cellIs" dxfId="13158" priority="3460" operator="lessThan">
      <formula>$C$4</formula>
    </cfRule>
  </conditionalFormatting>
  <conditionalFormatting sqref="BD25">
    <cfRule type="cellIs" dxfId="13157" priority="3461" operator="lessThan">
      <formula>$C$4</formula>
    </cfRule>
  </conditionalFormatting>
  <conditionalFormatting sqref="BD25">
    <cfRule type="cellIs" dxfId="13156" priority="3462" operator="lessThan">
      <formula>$C$4</formula>
    </cfRule>
  </conditionalFormatting>
  <conditionalFormatting sqref="BD26">
    <cfRule type="cellIs" dxfId="13155" priority="3463" operator="lessThan">
      <formula>$C$4</formula>
    </cfRule>
  </conditionalFormatting>
  <conditionalFormatting sqref="BD26">
    <cfRule type="cellIs" dxfId="13154" priority="3464" operator="lessThan">
      <formula>$C$4</formula>
    </cfRule>
  </conditionalFormatting>
  <conditionalFormatting sqref="BD27">
    <cfRule type="cellIs" dxfId="13153" priority="3465" operator="lessThan">
      <formula>$C$4</formula>
    </cfRule>
  </conditionalFormatting>
  <conditionalFormatting sqref="BD27">
    <cfRule type="cellIs" dxfId="13152" priority="3466" operator="lessThan">
      <formula>$C$4</formula>
    </cfRule>
  </conditionalFormatting>
  <conditionalFormatting sqref="BD28">
    <cfRule type="cellIs" dxfId="13151" priority="3467" operator="lessThan">
      <formula>$C$4</formula>
    </cfRule>
  </conditionalFormatting>
  <conditionalFormatting sqref="BD28">
    <cfRule type="cellIs" dxfId="13150" priority="3468" operator="lessThan">
      <formula>$C$4</formula>
    </cfRule>
  </conditionalFormatting>
  <conditionalFormatting sqref="BD29">
    <cfRule type="cellIs" dxfId="13149" priority="3469" operator="lessThan">
      <formula>$C$4</formula>
    </cfRule>
  </conditionalFormatting>
  <conditionalFormatting sqref="BD29">
    <cfRule type="cellIs" dxfId="13148" priority="3470" operator="lessThan">
      <formula>$C$4</formula>
    </cfRule>
  </conditionalFormatting>
  <conditionalFormatting sqref="BD30">
    <cfRule type="cellIs" dxfId="13147" priority="3471" operator="lessThan">
      <formula>$C$4</formula>
    </cfRule>
  </conditionalFormatting>
  <conditionalFormatting sqref="BD30">
    <cfRule type="cellIs" dxfId="13146" priority="3472" operator="lessThan">
      <formula>$C$4</formula>
    </cfRule>
  </conditionalFormatting>
  <conditionalFormatting sqref="BD31">
    <cfRule type="cellIs" dxfId="13145" priority="3473" operator="lessThan">
      <formula>$C$4</formula>
    </cfRule>
  </conditionalFormatting>
  <conditionalFormatting sqref="BD31">
    <cfRule type="cellIs" dxfId="13144" priority="3474" operator="lessThan">
      <formula>$C$4</formula>
    </cfRule>
  </conditionalFormatting>
  <conditionalFormatting sqref="BD32">
    <cfRule type="cellIs" dxfId="13143" priority="3475" operator="lessThan">
      <formula>$C$4</formula>
    </cfRule>
  </conditionalFormatting>
  <conditionalFormatting sqref="BD32">
    <cfRule type="cellIs" dxfId="13142" priority="3476" operator="lessThan">
      <formula>$C$4</formula>
    </cfRule>
  </conditionalFormatting>
  <conditionalFormatting sqref="BD33">
    <cfRule type="cellIs" dxfId="13141" priority="3477" operator="lessThan">
      <formula>$C$4</formula>
    </cfRule>
  </conditionalFormatting>
  <conditionalFormatting sqref="BD33">
    <cfRule type="cellIs" dxfId="13140" priority="3478" operator="lessThan">
      <formula>$C$4</formula>
    </cfRule>
  </conditionalFormatting>
  <conditionalFormatting sqref="BD34">
    <cfRule type="cellIs" dxfId="13139" priority="3479" operator="lessThan">
      <formula>$C$4</formula>
    </cfRule>
  </conditionalFormatting>
  <conditionalFormatting sqref="BD34">
    <cfRule type="cellIs" dxfId="13138" priority="3480" operator="lessThan">
      <formula>$C$4</formula>
    </cfRule>
  </conditionalFormatting>
  <conditionalFormatting sqref="BD35">
    <cfRule type="cellIs" dxfId="13137" priority="3481" operator="lessThan">
      <formula>$C$4</formula>
    </cfRule>
  </conditionalFormatting>
  <conditionalFormatting sqref="BD35">
    <cfRule type="cellIs" dxfId="13136" priority="3482" operator="lessThan">
      <formula>$C$4</formula>
    </cfRule>
  </conditionalFormatting>
  <conditionalFormatting sqref="BD36">
    <cfRule type="cellIs" dxfId="13135" priority="3483" operator="lessThan">
      <formula>$C$4</formula>
    </cfRule>
  </conditionalFormatting>
  <conditionalFormatting sqref="BD36">
    <cfRule type="cellIs" dxfId="13134" priority="3484" operator="lessThan">
      <formula>$C$4</formula>
    </cfRule>
  </conditionalFormatting>
  <conditionalFormatting sqref="BD37">
    <cfRule type="cellIs" dxfId="13133" priority="3485" operator="lessThan">
      <formula>$C$4</formula>
    </cfRule>
  </conditionalFormatting>
  <conditionalFormatting sqref="BD37">
    <cfRule type="cellIs" dxfId="13132" priority="3486" operator="lessThan">
      <formula>$C$4</formula>
    </cfRule>
  </conditionalFormatting>
  <conditionalFormatting sqref="BD38">
    <cfRule type="cellIs" dxfId="13131" priority="3487" operator="lessThan">
      <formula>$C$4</formula>
    </cfRule>
  </conditionalFormatting>
  <conditionalFormatting sqref="BD38">
    <cfRule type="cellIs" dxfId="13130" priority="3488" operator="lessThan">
      <formula>$C$4</formula>
    </cfRule>
  </conditionalFormatting>
  <conditionalFormatting sqref="BD39">
    <cfRule type="cellIs" dxfId="13129" priority="3489" operator="lessThan">
      <formula>$C$4</formula>
    </cfRule>
  </conditionalFormatting>
  <conditionalFormatting sqref="BD39">
    <cfRule type="cellIs" dxfId="13128" priority="3490" operator="lessThan">
      <formula>$C$4</formula>
    </cfRule>
  </conditionalFormatting>
  <conditionalFormatting sqref="BD40">
    <cfRule type="cellIs" dxfId="13127" priority="3491" operator="lessThan">
      <formula>$C$4</formula>
    </cfRule>
  </conditionalFormatting>
  <conditionalFormatting sqref="BD40">
    <cfRule type="cellIs" dxfId="13126" priority="3492" operator="lessThan">
      <formula>$C$4</formula>
    </cfRule>
  </conditionalFormatting>
  <conditionalFormatting sqref="BD41">
    <cfRule type="cellIs" dxfId="13125" priority="3493" operator="lessThan">
      <formula>$C$4</formula>
    </cfRule>
  </conditionalFormatting>
  <conditionalFormatting sqref="BD41">
    <cfRule type="cellIs" dxfId="13124" priority="3494" operator="lessThan">
      <formula>$C$4</formula>
    </cfRule>
  </conditionalFormatting>
  <conditionalFormatting sqref="BD42">
    <cfRule type="cellIs" dxfId="13123" priority="3495" operator="lessThan">
      <formula>$C$4</formula>
    </cfRule>
  </conditionalFormatting>
  <conditionalFormatting sqref="BD42">
    <cfRule type="cellIs" dxfId="13122" priority="3496" operator="lessThan">
      <formula>$C$4</formula>
    </cfRule>
  </conditionalFormatting>
  <conditionalFormatting sqref="BD43">
    <cfRule type="cellIs" dxfId="13121" priority="3497" operator="lessThan">
      <formula>$C$4</formula>
    </cfRule>
  </conditionalFormatting>
  <conditionalFormatting sqref="BD43">
    <cfRule type="cellIs" dxfId="13120" priority="3498" operator="lessThan">
      <formula>$C$4</formula>
    </cfRule>
  </conditionalFormatting>
  <conditionalFormatting sqref="BD44">
    <cfRule type="cellIs" dxfId="13119" priority="3499" operator="lessThan">
      <formula>$C$4</formula>
    </cfRule>
  </conditionalFormatting>
  <conditionalFormatting sqref="BD44">
    <cfRule type="cellIs" dxfId="13118" priority="3500" operator="lessThan">
      <formula>$C$4</formula>
    </cfRule>
  </conditionalFormatting>
  <conditionalFormatting sqref="BD45">
    <cfRule type="cellIs" dxfId="13117" priority="3501" operator="lessThan">
      <formula>$C$4</formula>
    </cfRule>
  </conditionalFormatting>
  <conditionalFormatting sqref="BD45">
    <cfRule type="cellIs" dxfId="13116" priority="3502" operator="lessThan">
      <formula>$C$4</formula>
    </cfRule>
  </conditionalFormatting>
  <conditionalFormatting sqref="BD46">
    <cfRule type="cellIs" dxfId="13115" priority="3503" operator="lessThan">
      <formula>$C$4</formula>
    </cfRule>
  </conditionalFormatting>
  <conditionalFormatting sqref="BD46">
    <cfRule type="cellIs" dxfId="13114" priority="3504" operator="lessThan">
      <formula>$C$4</formula>
    </cfRule>
  </conditionalFormatting>
  <conditionalFormatting sqref="BD47">
    <cfRule type="cellIs" dxfId="13113" priority="3505" operator="lessThan">
      <formula>$C$4</formula>
    </cfRule>
  </conditionalFormatting>
  <conditionalFormatting sqref="BD47">
    <cfRule type="cellIs" dxfId="13112" priority="3506" operator="lessThan">
      <formula>$C$4</formula>
    </cfRule>
  </conditionalFormatting>
  <conditionalFormatting sqref="BD48">
    <cfRule type="cellIs" dxfId="13111" priority="3507" operator="lessThan">
      <formula>$C$4</formula>
    </cfRule>
  </conditionalFormatting>
  <conditionalFormatting sqref="BD48">
    <cfRule type="cellIs" dxfId="13110" priority="3508" operator="lessThan">
      <formula>$C$4</formula>
    </cfRule>
  </conditionalFormatting>
  <conditionalFormatting sqref="BD49">
    <cfRule type="cellIs" dxfId="13109" priority="3509" operator="lessThan">
      <formula>$C$4</formula>
    </cfRule>
  </conditionalFormatting>
  <conditionalFormatting sqref="BD49">
    <cfRule type="cellIs" dxfId="13108" priority="3510" operator="lessThan">
      <formula>$C$4</formula>
    </cfRule>
  </conditionalFormatting>
  <conditionalFormatting sqref="BD50">
    <cfRule type="cellIs" dxfId="13107" priority="3511" operator="lessThan">
      <formula>$C$4</formula>
    </cfRule>
  </conditionalFormatting>
  <conditionalFormatting sqref="BD50">
    <cfRule type="cellIs" dxfId="13106" priority="3512" operator="lessThan">
      <formula>$C$4</formula>
    </cfRule>
  </conditionalFormatting>
  <conditionalFormatting sqref="BD51">
    <cfRule type="cellIs" dxfId="13105" priority="3513" operator="lessThan">
      <formula>$C$4</formula>
    </cfRule>
  </conditionalFormatting>
  <conditionalFormatting sqref="BD51">
    <cfRule type="cellIs" dxfId="13104" priority="3514" operator="lessThan">
      <formula>$C$4</formula>
    </cfRule>
  </conditionalFormatting>
  <conditionalFormatting sqref="BD52">
    <cfRule type="cellIs" dxfId="13103" priority="3515" operator="lessThan">
      <formula>$C$4</formula>
    </cfRule>
  </conditionalFormatting>
  <conditionalFormatting sqref="BD52">
    <cfRule type="cellIs" dxfId="13102" priority="3516" operator="lessThan">
      <formula>$C$4</formula>
    </cfRule>
  </conditionalFormatting>
  <conditionalFormatting sqref="BD53">
    <cfRule type="cellIs" dxfId="13101" priority="3517" operator="lessThan">
      <formula>$C$4</formula>
    </cfRule>
  </conditionalFormatting>
  <conditionalFormatting sqref="BD53">
    <cfRule type="cellIs" dxfId="13100" priority="3518" operator="lessThan">
      <formula>$C$4</formula>
    </cfRule>
  </conditionalFormatting>
  <conditionalFormatting sqref="BD54">
    <cfRule type="cellIs" dxfId="13099" priority="3519" operator="lessThan">
      <formula>$C$4</formula>
    </cfRule>
  </conditionalFormatting>
  <conditionalFormatting sqref="BD54">
    <cfRule type="cellIs" dxfId="13098" priority="3520" operator="lessThan">
      <formula>$C$4</formula>
    </cfRule>
  </conditionalFormatting>
  <conditionalFormatting sqref="BD55">
    <cfRule type="cellIs" dxfId="13097" priority="3521" operator="lessThan">
      <formula>$C$4</formula>
    </cfRule>
  </conditionalFormatting>
  <conditionalFormatting sqref="BD55">
    <cfRule type="cellIs" dxfId="13096" priority="3522" operator="lessThan">
      <formula>$C$4</formula>
    </cfRule>
  </conditionalFormatting>
  <conditionalFormatting sqref="BD56">
    <cfRule type="cellIs" dxfId="13095" priority="3523" operator="lessThan">
      <formula>$C$4</formula>
    </cfRule>
  </conditionalFormatting>
  <conditionalFormatting sqref="BD56">
    <cfRule type="cellIs" dxfId="13094" priority="3524" operator="lessThan">
      <formula>$C$4</formula>
    </cfRule>
  </conditionalFormatting>
  <conditionalFormatting sqref="BD57">
    <cfRule type="cellIs" dxfId="13093" priority="3525" operator="lessThan">
      <formula>$C$4</formula>
    </cfRule>
  </conditionalFormatting>
  <conditionalFormatting sqref="BD57">
    <cfRule type="cellIs" dxfId="13092" priority="3526" operator="lessThan">
      <formula>$C$4</formula>
    </cfRule>
  </conditionalFormatting>
  <conditionalFormatting sqref="BD58">
    <cfRule type="cellIs" dxfId="13091" priority="3527" operator="lessThan">
      <formula>$C$4</formula>
    </cfRule>
  </conditionalFormatting>
  <conditionalFormatting sqref="BD58">
    <cfRule type="cellIs" dxfId="13090" priority="3528" operator="lessThan">
      <formula>$C$4</formula>
    </cfRule>
  </conditionalFormatting>
  <conditionalFormatting sqref="BD59">
    <cfRule type="cellIs" dxfId="13089" priority="3529" operator="lessThan">
      <formula>$C$4</formula>
    </cfRule>
  </conditionalFormatting>
  <conditionalFormatting sqref="BD59">
    <cfRule type="cellIs" dxfId="13088" priority="3530" operator="lessThan">
      <formula>$C$4</formula>
    </cfRule>
  </conditionalFormatting>
  <conditionalFormatting sqref="BD60">
    <cfRule type="cellIs" dxfId="13087" priority="3531" operator="lessThan">
      <formula>$C$4</formula>
    </cfRule>
  </conditionalFormatting>
  <conditionalFormatting sqref="BD60">
    <cfRule type="cellIs" dxfId="13086" priority="3532" operator="lessThan">
      <formula>$C$4</formula>
    </cfRule>
  </conditionalFormatting>
  <conditionalFormatting sqref="BE11">
    <cfRule type="cellIs" dxfId="13085" priority="3533" operator="lessThan">
      <formula>$C$4</formula>
    </cfRule>
  </conditionalFormatting>
  <conditionalFormatting sqref="BE11">
    <cfRule type="cellIs" dxfId="13084" priority="3534" operator="lessThan">
      <formula>$C$4</formula>
    </cfRule>
  </conditionalFormatting>
  <conditionalFormatting sqref="BE12">
    <cfRule type="cellIs" dxfId="13083" priority="3535" operator="lessThan">
      <formula>$C$4</formula>
    </cfRule>
  </conditionalFormatting>
  <conditionalFormatting sqref="BE12">
    <cfRule type="cellIs" dxfId="13082" priority="3536" operator="lessThan">
      <formula>$C$4</formula>
    </cfRule>
  </conditionalFormatting>
  <conditionalFormatting sqref="BE13">
    <cfRule type="cellIs" dxfId="13081" priority="3537" operator="lessThan">
      <formula>$C$4</formula>
    </cfRule>
  </conditionalFormatting>
  <conditionalFormatting sqref="BE13">
    <cfRule type="cellIs" dxfId="13080" priority="3538" operator="lessThan">
      <formula>$C$4</formula>
    </cfRule>
  </conditionalFormatting>
  <conditionalFormatting sqref="BE14">
    <cfRule type="cellIs" dxfId="13079" priority="3539" operator="lessThan">
      <formula>$C$4</formula>
    </cfRule>
  </conditionalFormatting>
  <conditionalFormatting sqref="BE14">
    <cfRule type="cellIs" dxfId="13078" priority="3540" operator="lessThan">
      <formula>$C$4</formula>
    </cfRule>
  </conditionalFormatting>
  <conditionalFormatting sqref="BE15">
    <cfRule type="cellIs" dxfId="13077" priority="3541" operator="lessThan">
      <formula>$C$4</formula>
    </cfRule>
  </conditionalFormatting>
  <conditionalFormatting sqref="BE15">
    <cfRule type="cellIs" dxfId="13076" priority="3542" operator="lessThan">
      <formula>$C$4</formula>
    </cfRule>
  </conditionalFormatting>
  <conditionalFormatting sqref="BE16">
    <cfRule type="cellIs" dxfId="13075" priority="3543" operator="lessThan">
      <formula>$C$4</formula>
    </cfRule>
  </conditionalFormatting>
  <conditionalFormatting sqref="BE16">
    <cfRule type="cellIs" dxfId="13074" priority="3544" operator="lessThan">
      <formula>$C$4</formula>
    </cfRule>
  </conditionalFormatting>
  <conditionalFormatting sqref="BE17">
    <cfRule type="cellIs" dxfId="13073" priority="3545" operator="lessThan">
      <formula>$C$4</formula>
    </cfRule>
  </conditionalFormatting>
  <conditionalFormatting sqref="BE17">
    <cfRule type="cellIs" dxfId="13072" priority="3546" operator="lessThan">
      <formula>$C$4</formula>
    </cfRule>
  </conditionalFormatting>
  <conditionalFormatting sqref="BE18">
    <cfRule type="cellIs" dxfId="13071" priority="3547" operator="lessThan">
      <formula>$C$4</formula>
    </cfRule>
  </conditionalFormatting>
  <conditionalFormatting sqref="BE18">
    <cfRule type="cellIs" dxfId="13070" priority="3548" operator="lessThan">
      <formula>$C$4</formula>
    </cfRule>
  </conditionalFormatting>
  <conditionalFormatting sqref="BE19">
    <cfRule type="cellIs" dxfId="13069" priority="3549" operator="lessThan">
      <formula>$C$4</formula>
    </cfRule>
  </conditionalFormatting>
  <conditionalFormatting sqref="BE19">
    <cfRule type="cellIs" dxfId="13068" priority="3550" operator="lessThan">
      <formula>$C$4</formula>
    </cfRule>
  </conditionalFormatting>
  <conditionalFormatting sqref="BE20">
    <cfRule type="cellIs" dxfId="13067" priority="3551" operator="lessThan">
      <formula>$C$4</formula>
    </cfRule>
  </conditionalFormatting>
  <conditionalFormatting sqref="BE20">
    <cfRule type="cellIs" dxfId="13066" priority="3552" operator="lessThan">
      <formula>$C$4</formula>
    </cfRule>
  </conditionalFormatting>
  <conditionalFormatting sqref="BE21">
    <cfRule type="cellIs" dxfId="13065" priority="3553" operator="lessThan">
      <formula>$C$4</formula>
    </cfRule>
  </conditionalFormatting>
  <conditionalFormatting sqref="BE21">
    <cfRule type="cellIs" dxfId="13064" priority="3554" operator="lessThan">
      <formula>$C$4</formula>
    </cfRule>
  </conditionalFormatting>
  <conditionalFormatting sqref="BE22">
    <cfRule type="cellIs" dxfId="13063" priority="3555" operator="lessThan">
      <formula>$C$4</formula>
    </cfRule>
  </conditionalFormatting>
  <conditionalFormatting sqref="BE22">
    <cfRule type="cellIs" dxfId="13062" priority="3556" operator="lessThan">
      <formula>$C$4</formula>
    </cfRule>
  </conditionalFormatting>
  <conditionalFormatting sqref="BE23">
    <cfRule type="cellIs" dxfId="13061" priority="3557" operator="lessThan">
      <formula>$C$4</formula>
    </cfRule>
  </conditionalFormatting>
  <conditionalFormatting sqref="BE23">
    <cfRule type="cellIs" dxfId="13060" priority="3558" operator="lessThan">
      <formula>$C$4</formula>
    </cfRule>
  </conditionalFormatting>
  <conditionalFormatting sqref="BE24">
    <cfRule type="cellIs" dxfId="13059" priority="3559" operator="lessThan">
      <formula>$C$4</formula>
    </cfRule>
  </conditionalFormatting>
  <conditionalFormatting sqref="BE24">
    <cfRule type="cellIs" dxfId="13058" priority="3560" operator="lessThan">
      <formula>$C$4</formula>
    </cfRule>
  </conditionalFormatting>
  <conditionalFormatting sqref="BE25">
    <cfRule type="cellIs" dxfId="13057" priority="3561" operator="lessThan">
      <formula>$C$4</formula>
    </cfRule>
  </conditionalFormatting>
  <conditionalFormatting sqref="BE25">
    <cfRule type="cellIs" dxfId="13056" priority="3562" operator="lessThan">
      <formula>$C$4</formula>
    </cfRule>
  </conditionalFormatting>
  <conditionalFormatting sqref="BE26">
    <cfRule type="cellIs" dxfId="13055" priority="3563" operator="lessThan">
      <formula>$C$4</formula>
    </cfRule>
  </conditionalFormatting>
  <conditionalFormatting sqref="BE26">
    <cfRule type="cellIs" dxfId="13054" priority="3564" operator="lessThan">
      <formula>$C$4</formula>
    </cfRule>
  </conditionalFormatting>
  <conditionalFormatting sqref="BE27">
    <cfRule type="cellIs" dxfId="13053" priority="3565" operator="lessThan">
      <formula>$C$4</formula>
    </cfRule>
  </conditionalFormatting>
  <conditionalFormatting sqref="BE27">
    <cfRule type="cellIs" dxfId="13052" priority="3566" operator="lessThan">
      <formula>$C$4</formula>
    </cfRule>
  </conditionalFormatting>
  <conditionalFormatting sqref="BE28">
    <cfRule type="cellIs" dxfId="13051" priority="3567" operator="lessThan">
      <formula>$C$4</formula>
    </cfRule>
  </conditionalFormatting>
  <conditionalFormatting sqref="BE28">
    <cfRule type="cellIs" dxfId="13050" priority="3568" operator="lessThan">
      <formula>$C$4</formula>
    </cfRule>
  </conditionalFormatting>
  <conditionalFormatting sqref="BE29">
    <cfRule type="cellIs" dxfId="13049" priority="3569" operator="lessThan">
      <formula>$C$4</formula>
    </cfRule>
  </conditionalFormatting>
  <conditionalFormatting sqref="BE29">
    <cfRule type="cellIs" dxfId="13048" priority="3570" operator="lessThan">
      <formula>$C$4</formula>
    </cfRule>
  </conditionalFormatting>
  <conditionalFormatting sqref="BE30">
    <cfRule type="cellIs" dxfId="13047" priority="3571" operator="lessThan">
      <formula>$C$4</formula>
    </cfRule>
  </conditionalFormatting>
  <conditionalFormatting sqref="BE30">
    <cfRule type="cellIs" dxfId="13046" priority="3572" operator="lessThan">
      <formula>$C$4</formula>
    </cfRule>
  </conditionalFormatting>
  <conditionalFormatting sqref="BE31">
    <cfRule type="cellIs" dxfId="13045" priority="3573" operator="lessThan">
      <formula>$C$4</formula>
    </cfRule>
  </conditionalFormatting>
  <conditionalFormatting sqref="BE31">
    <cfRule type="cellIs" dxfId="13044" priority="3574" operator="lessThan">
      <formula>$C$4</formula>
    </cfRule>
  </conditionalFormatting>
  <conditionalFormatting sqref="BE32">
    <cfRule type="cellIs" dxfId="13043" priority="3575" operator="lessThan">
      <formula>$C$4</formula>
    </cfRule>
  </conditionalFormatting>
  <conditionalFormatting sqref="BE32">
    <cfRule type="cellIs" dxfId="13042" priority="3576" operator="lessThan">
      <formula>$C$4</formula>
    </cfRule>
  </conditionalFormatting>
  <conditionalFormatting sqref="BE33">
    <cfRule type="cellIs" dxfId="13041" priority="3577" operator="lessThan">
      <formula>$C$4</formula>
    </cfRule>
  </conditionalFormatting>
  <conditionalFormatting sqref="BE33">
    <cfRule type="cellIs" dxfId="13040" priority="3578" operator="lessThan">
      <formula>$C$4</formula>
    </cfRule>
  </conditionalFormatting>
  <conditionalFormatting sqref="BE34">
    <cfRule type="cellIs" dxfId="13039" priority="3579" operator="lessThan">
      <formula>$C$4</formula>
    </cfRule>
  </conditionalFormatting>
  <conditionalFormatting sqref="BE34">
    <cfRule type="cellIs" dxfId="13038" priority="3580" operator="lessThan">
      <formula>$C$4</formula>
    </cfRule>
  </conditionalFormatting>
  <conditionalFormatting sqref="BE35">
    <cfRule type="cellIs" dxfId="13037" priority="3581" operator="lessThan">
      <formula>$C$4</formula>
    </cfRule>
  </conditionalFormatting>
  <conditionalFormatting sqref="BE35">
    <cfRule type="cellIs" dxfId="13036" priority="3582" operator="lessThan">
      <formula>$C$4</formula>
    </cfRule>
  </conditionalFormatting>
  <conditionalFormatting sqref="BE36">
    <cfRule type="cellIs" dxfId="13035" priority="3583" operator="lessThan">
      <formula>$C$4</formula>
    </cfRule>
  </conditionalFormatting>
  <conditionalFormatting sqref="BE36">
    <cfRule type="cellIs" dxfId="13034" priority="3584" operator="lessThan">
      <formula>$C$4</formula>
    </cfRule>
  </conditionalFormatting>
  <conditionalFormatting sqref="BE37">
    <cfRule type="cellIs" dxfId="13033" priority="3585" operator="lessThan">
      <formula>$C$4</formula>
    </cfRule>
  </conditionalFormatting>
  <conditionalFormatting sqref="BE37">
    <cfRule type="cellIs" dxfId="13032" priority="3586" operator="lessThan">
      <formula>$C$4</formula>
    </cfRule>
  </conditionalFormatting>
  <conditionalFormatting sqref="BE38">
    <cfRule type="cellIs" dxfId="13031" priority="3587" operator="lessThan">
      <formula>$C$4</formula>
    </cfRule>
  </conditionalFormatting>
  <conditionalFormatting sqref="BE38">
    <cfRule type="cellIs" dxfId="13030" priority="3588" operator="lessThan">
      <formula>$C$4</formula>
    </cfRule>
  </conditionalFormatting>
  <conditionalFormatting sqref="BE39">
    <cfRule type="cellIs" dxfId="13029" priority="3589" operator="lessThan">
      <formula>$C$4</formula>
    </cfRule>
  </conditionalFormatting>
  <conditionalFormatting sqref="BE39">
    <cfRule type="cellIs" dxfId="13028" priority="3590" operator="lessThan">
      <formula>$C$4</formula>
    </cfRule>
  </conditionalFormatting>
  <conditionalFormatting sqref="BE40">
    <cfRule type="cellIs" dxfId="13027" priority="3591" operator="lessThan">
      <formula>$C$4</formula>
    </cfRule>
  </conditionalFormatting>
  <conditionalFormatting sqref="BE40">
    <cfRule type="cellIs" dxfId="13026" priority="3592" operator="lessThan">
      <formula>$C$4</formula>
    </cfRule>
  </conditionalFormatting>
  <conditionalFormatting sqref="BE41">
    <cfRule type="cellIs" dxfId="13025" priority="3593" operator="lessThan">
      <formula>$C$4</formula>
    </cfRule>
  </conditionalFormatting>
  <conditionalFormatting sqref="BE41">
    <cfRule type="cellIs" dxfId="13024" priority="3594" operator="lessThan">
      <formula>$C$4</formula>
    </cfRule>
  </conditionalFormatting>
  <conditionalFormatting sqref="BE42">
    <cfRule type="cellIs" dxfId="13023" priority="3595" operator="lessThan">
      <formula>$C$4</formula>
    </cfRule>
  </conditionalFormatting>
  <conditionalFormatting sqref="BE42">
    <cfRule type="cellIs" dxfId="13022" priority="3596" operator="lessThan">
      <formula>$C$4</formula>
    </cfRule>
  </conditionalFormatting>
  <conditionalFormatting sqref="BE43">
    <cfRule type="cellIs" dxfId="13021" priority="3597" operator="lessThan">
      <formula>$C$4</formula>
    </cfRule>
  </conditionalFormatting>
  <conditionalFormatting sqref="BE43">
    <cfRule type="cellIs" dxfId="13020" priority="3598" operator="lessThan">
      <formula>$C$4</formula>
    </cfRule>
  </conditionalFormatting>
  <conditionalFormatting sqref="BE44">
    <cfRule type="cellIs" dxfId="13019" priority="3599" operator="lessThan">
      <formula>$C$4</formula>
    </cfRule>
  </conditionalFormatting>
  <conditionalFormatting sqref="BE44">
    <cfRule type="cellIs" dxfId="13018" priority="3600" operator="lessThan">
      <formula>$C$4</formula>
    </cfRule>
  </conditionalFormatting>
  <conditionalFormatting sqref="BE45">
    <cfRule type="cellIs" dxfId="13017" priority="3601" operator="lessThan">
      <formula>$C$4</formula>
    </cfRule>
  </conditionalFormatting>
  <conditionalFormatting sqref="BE45">
    <cfRule type="cellIs" dxfId="13016" priority="3602" operator="lessThan">
      <formula>$C$4</formula>
    </cfRule>
  </conditionalFormatting>
  <conditionalFormatting sqref="BE46">
    <cfRule type="cellIs" dxfId="13015" priority="3603" operator="lessThan">
      <formula>$C$4</formula>
    </cfRule>
  </conditionalFormatting>
  <conditionalFormatting sqref="BE46">
    <cfRule type="cellIs" dxfId="13014" priority="3604" operator="lessThan">
      <formula>$C$4</formula>
    </cfRule>
  </conditionalFormatting>
  <conditionalFormatting sqref="BE47">
    <cfRule type="cellIs" dxfId="13013" priority="3605" operator="lessThan">
      <formula>$C$4</formula>
    </cfRule>
  </conditionalFormatting>
  <conditionalFormatting sqref="BE47">
    <cfRule type="cellIs" dxfId="13012" priority="3606" operator="lessThan">
      <formula>$C$4</formula>
    </cfRule>
  </conditionalFormatting>
  <conditionalFormatting sqref="BE48">
    <cfRule type="cellIs" dxfId="13011" priority="3607" operator="lessThan">
      <formula>$C$4</formula>
    </cfRule>
  </conditionalFormatting>
  <conditionalFormatting sqref="BE48">
    <cfRule type="cellIs" dxfId="13010" priority="3608" operator="lessThan">
      <formula>$C$4</formula>
    </cfRule>
  </conditionalFormatting>
  <conditionalFormatting sqref="BE49">
    <cfRule type="cellIs" dxfId="13009" priority="3609" operator="lessThan">
      <formula>$C$4</formula>
    </cfRule>
  </conditionalFormatting>
  <conditionalFormatting sqref="BE49">
    <cfRule type="cellIs" dxfId="13008" priority="3610" operator="lessThan">
      <formula>$C$4</formula>
    </cfRule>
  </conditionalFormatting>
  <conditionalFormatting sqref="BE50">
    <cfRule type="cellIs" dxfId="13007" priority="3611" operator="lessThan">
      <formula>$C$4</formula>
    </cfRule>
  </conditionalFormatting>
  <conditionalFormatting sqref="BE50">
    <cfRule type="cellIs" dxfId="13006" priority="3612" operator="lessThan">
      <formula>$C$4</formula>
    </cfRule>
  </conditionalFormatting>
  <conditionalFormatting sqref="BE51">
    <cfRule type="cellIs" dxfId="13005" priority="3613" operator="lessThan">
      <formula>$C$4</formula>
    </cfRule>
  </conditionalFormatting>
  <conditionalFormatting sqref="BE51">
    <cfRule type="cellIs" dxfId="13004" priority="3614" operator="lessThan">
      <formula>$C$4</formula>
    </cfRule>
  </conditionalFormatting>
  <conditionalFormatting sqref="BE52">
    <cfRule type="cellIs" dxfId="13003" priority="3615" operator="lessThan">
      <formula>$C$4</formula>
    </cfRule>
  </conditionalFormatting>
  <conditionalFormatting sqref="BE52">
    <cfRule type="cellIs" dxfId="13002" priority="3616" operator="lessThan">
      <formula>$C$4</formula>
    </cfRule>
  </conditionalFormatting>
  <conditionalFormatting sqref="BE53">
    <cfRule type="cellIs" dxfId="13001" priority="3617" operator="lessThan">
      <formula>$C$4</formula>
    </cfRule>
  </conditionalFormatting>
  <conditionalFormatting sqref="BE53">
    <cfRule type="cellIs" dxfId="13000" priority="3618" operator="lessThan">
      <formula>$C$4</formula>
    </cfRule>
  </conditionalFormatting>
  <conditionalFormatting sqref="BE54">
    <cfRule type="cellIs" dxfId="12999" priority="3619" operator="lessThan">
      <formula>$C$4</formula>
    </cfRule>
  </conditionalFormatting>
  <conditionalFormatting sqref="BE54">
    <cfRule type="cellIs" dxfId="12998" priority="3620" operator="lessThan">
      <formula>$C$4</formula>
    </cfRule>
  </conditionalFormatting>
  <conditionalFormatting sqref="BE55">
    <cfRule type="cellIs" dxfId="12997" priority="3621" operator="lessThan">
      <formula>$C$4</formula>
    </cfRule>
  </conditionalFormatting>
  <conditionalFormatting sqref="BE55">
    <cfRule type="cellIs" dxfId="12996" priority="3622" operator="lessThan">
      <formula>$C$4</formula>
    </cfRule>
  </conditionalFormatting>
  <conditionalFormatting sqref="BE56">
    <cfRule type="cellIs" dxfId="12995" priority="3623" operator="lessThan">
      <formula>$C$4</formula>
    </cfRule>
  </conditionalFormatting>
  <conditionalFormatting sqref="BE56">
    <cfRule type="cellIs" dxfId="12994" priority="3624" operator="lessThan">
      <formula>$C$4</formula>
    </cfRule>
  </conditionalFormatting>
  <conditionalFormatting sqref="BE57">
    <cfRule type="cellIs" dxfId="12993" priority="3625" operator="lessThan">
      <formula>$C$4</formula>
    </cfRule>
  </conditionalFormatting>
  <conditionalFormatting sqref="BE57">
    <cfRule type="cellIs" dxfId="12992" priority="3626" operator="lessThan">
      <formula>$C$4</formula>
    </cfRule>
  </conditionalFormatting>
  <conditionalFormatting sqref="BE58">
    <cfRule type="cellIs" dxfId="12991" priority="3627" operator="lessThan">
      <formula>$C$4</formula>
    </cfRule>
  </conditionalFormatting>
  <conditionalFormatting sqref="BE58">
    <cfRule type="cellIs" dxfId="12990" priority="3628" operator="lessThan">
      <formula>$C$4</formula>
    </cfRule>
  </conditionalFormatting>
  <conditionalFormatting sqref="BE59">
    <cfRule type="cellIs" dxfId="12989" priority="3629" operator="lessThan">
      <formula>$C$4</formula>
    </cfRule>
  </conditionalFormatting>
  <conditionalFormatting sqref="BE59">
    <cfRule type="cellIs" dxfId="12988" priority="3630" operator="lessThan">
      <formula>$C$4</formula>
    </cfRule>
  </conditionalFormatting>
  <conditionalFormatting sqref="BE60">
    <cfRule type="cellIs" dxfId="12987" priority="3631" operator="lessThan">
      <formula>$C$4</formula>
    </cfRule>
  </conditionalFormatting>
  <conditionalFormatting sqref="BE60">
    <cfRule type="cellIs" dxfId="12986" priority="3632" operator="lessThan">
      <formula>$C$4</formula>
    </cfRule>
  </conditionalFormatting>
  <conditionalFormatting sqref="BF11">
    <cfRule type="cellIs" dxfId="12985" priority="3633" operator="lessThan">
      <formula>$C$4</formula>
    </cfRule>
  </conditionalFormatting>
  <conditionalFormatting sqref="BF11">
    <cfRule type="cellIs" dxfId="12984" priority="3634" operator="lessThan">
      <formula>$C$4</formula>
    </cfRule>
  </conditionalFormatting>
  <conditionalFormatting sqref="BF12">
    <cfRule type="cellIs" dxfId="12983" priority="3635" operator="lessThan">
      <formula>$C$4</formula>
    </cfRule>
  </conditionalFormatting>
  <conditionalFormatting sqref="BF12">
    <cfRule type="cellIs" dxfId="12982" priority="3636" operator="lessThan">
      <formula>$C$4</formula>
    </cfRule>
  </conditionalFormatting>
  <conditionalFormatting sqref="BF13">
    <cfRule type="cellIs" dxfId="12981" priority="3637" operator="lessThan">
      <formula>$C$4</formula>
    </cfRule>
  </conditionalFormatting>
  <conditionalFormatting sqref="BF13">
    <cfRule type="cellIs" dxfId="12980" priority="3638" operator="lessThan">
      <formula>$C$4</formula>
    </cfRule>
  </conditionalFormatting>
  <conditionalFormatting sqref="BF14">
    <cfRule type="cellIs" dxfId="12979" priority="3639" operator="lessThan">
      <formula>$C$4</formula>
    </cfRule>
  </conditionalFormatting>
  <conditionalFormatting sqref="BF14">
    <cfRule type="cellIs" dxfId="12978" priority="3640" operator="lessThan">
      <formula>$C$4</formula>
    </cfRule>
  </conditionalFormatting>
  <conditionalFormatting sqref="BF15">
    <cfRule type="cellIs" dxfId="12977" priority="3641" operator="lessThan">
      <formula>$C$4</formula>
    </cfRule>
  </conditionalFormatting>
  <conditionalFormatting sqref="BF15">
    <cfRule type="cellIs" dxfId="12976" priority="3642" operator="lessThan">
      <formula>$C$4</formula>
    </cfRule>
  </conditionalFormatting>
  <conditionalFormatting sqref="BF16">
    <cfRule type="cellIs" dxfId="12975" priority="3643" operator="lessThan">
      <formula>$C$4</formula>
    </cfRule>
  </conditionalFormatting>
  <conditionalFormatting sqref="BF16">
    <cfRule type="cellIs" dxfId="12974" priority="3644" operator="lessThan">
      <formula>$C$4</formula>
    </cfRule>
  </conditionalFormatting>
  <conditionalFormatting sqref="BF17">
    <cfRule type="cellIs" dxfId="12973" priority="3645" operator="lessThan">
      <formula>$C$4</formula>
    </cfRule>
  </conditionalFormatting>
  <conditionalFormatting sqref="BF17">
    <cfRule type="cellIs" dxfId="12972" priority="3646" operator="lessThan">
      <formula>$C$4</formula>
    </cfRule>
  </conditionalFormatting>
  <conditionalFormatting sqref="BF18">
    <cfRule type="cellIs" dxfId="12971" priority="3647" operator="lessThan">
      <formula>$C$4</formula>
    </cfRule>
  </conditionalFormatting>
  <conditionalFormatting sqref="BF18">
    <cfRule type="cellIs" dxfId="12970" priority="3648" operator="lessThan">
      <formula>$C$4</formula>
    </cfRule>
  </conditionalFormatting>
  <conditionalFormatting sqref="BF19">
    <cfRule type="cellIs" dxfId="12969" priority="3649" operator="lessThan">
      <formula>$C$4</formula>
    </cfRule>
  </conditionalFormatting>
  <conditionalFormatting sqref="BF19">
    <cfRule type="cellIs" dxfId="12968" priority="3650" operator="lessThan">
      <formula>$C$4</formula>
    </cfRule>
  </conditionalFormatting>
  <conditionalFormatting sqref="BF20">
    <cfRule type="cellIs" dxfId="12967" priority="3651" operator="lessThan">
      <formula>$C$4</formula>
    </cfRule>
  </conditionalFormatting>
  <conditionalFormatting sqref="BF20">
    <cfRule type="cellIs" dxfId="12966" priority="3652" operator="lessThan">
      <formula>$C$4</formula>
    </cfRule>
  </conditionalFormatting>
  <conditionalFormatting sqref="BF21">
    <cfRule type="cellIs" dxfId="12965" priority="3653" operator="lessThan">
      <formula>$C$4</formula>
    </cfRule>
  </conditionalFormatting>
  <conditionalFormatting sqref="BF21">
    <cfRule type="cellIs" dxfId="12964" priority="3654" operator="lessThan">
      <formula>$C$4</formula>
    </cfRule>
  </conditionalFormatting>
  <conditionalFormatting sqref="BF22">
    <cfRule type="cellIs" dxfId="12963" priority="3655" operator="lessThan">
      <formula>$C$4</formula>
    </cfRule>
  </conditionalFormatting>
  <conditionalFormatting sqref="BF22">
    <cfRule type="cellIs" dxfId="12962" priority="3656" operator="lessThan">
      <formula>$C$4</formula>
    </cfRule>
  </conditionalFormatting>
  <conditionalFormatting sqref="BF23">
    <cfRule type="cellIs" dxfId="12961" priority="3657" operator="lessThan">
      <formula>$C$4</formula>
    </cfRule>
  </conditionalFormatting>
  <conditionalFormatting sqref="BF23">
    <cfRule type="cellIs" dxfId="12960" priority="3658" operator="lessThan">
      <formula>$C$4</formula>
    </cfRule>
  </conditionalFormatting>
  <conditionalFormatting sqref="BF24">
    <cfRule type="cellIs" dxfId="12959" priority="3659" operator="lessThan">
      <formula>$C$4</formula>
    </cfRule>
  </conditionalFormatting>
  <conditionalFormatting sqref="BF24">
    <cfRule type="cellIs" dxfId="12958" priority="3660" operator="lessThan">
      <formula>$C$4</formula>
    </cfRule>
  </conditionalFormatting>
  <conditionalFormatting sqref="BF25">
    <cfRule type="cellIs" dxfId="12957" priority="3661" operator="lessThan">
      <formula>$C$4</formula>
    </cfRule>
  </conditionalFormatting>
  <conditionalFormatting sqref="BF25">
    <cfRule type="cellIs" dxfId="12956" priority="3662" operator="lessThan">
      <formula>$C$4</formula>
    </cfRule>
  </conditionalFormatting>
  <conditionalFormatting sqref="BF26">
    <cfRule type="cellIs" dxfId="12955" priority="3663" operator="lessThan">
      <formula>$C$4</formula>
    </cfRule>
  </conditionalFormatting>
  <conditionalFormatting sqref="BF26">
    <cfRule type="cellIs" dxfId="12954" priority="3664" operator="lessThan">
      <formula>$C$4</formula>
    </cfRule>
  </conditionalFormatting>
  <conditionalFormatting sqref="BF27">
    <cfRule type="cellIs" dxfId="12953" priority="3665" operator="lessThan">
      <formula>$C$4</formula>
    </cfRule>
  </conditionalFormatting>
  <conditionalFormatting sqref="BF27">
    <cfRule type="cellIs" dxfId="12952" priority="3666" operator="lessThan">
      <formula>$C$4</formula>
    </cfRule>
  </conditionalFormatting>
  <conditionalFormatting sqref="BF28">
    <cfRule type="cellIs" dxfId="12951" priority="3667" operator="lessThan">
      <formula>$C$4</formula>
    </cfRule>
  </conditionalFormatting>
  <conditionalFormatting sqref="BF28">
    <cfRule type="cellIs" dxfId="12950" priority="3668" operator="lessThan">
      <formula>$C$4</formula>
    </cfRule>
  </conditionalFormatting>
  <conditionalFormatting sqref="BF29">
    <cfRule type="cellIs" dxfId="12949" priority="3669" operator="lessThan">
      <formula>$C$4</formula>
    </cfRule>
  </conditionalFormatting>
  <conditionalFormatting sqref="BF29">
    <cfRule type="cellIs" dxfId="12948" priority="3670" operator="lessThan">
      <formula>$C$4</formula>
    </cfRule>
  </conditionalFormatting>
  <conditionalFormatting sqref="BF30">
    <cfRule type="cellIs" dxfId="12947" priority="3671" operator="lessThan">
      <formula>$C$4</formula>
    </cfRule>
  </conditionalFormatting>
  <conditionalFormatting sqref="BF30">
    <cfRule type="cellIs" dxfId="12946" priority="3672" operator="lessThan">
      <formula>$C$4</formula>
    </cfRule>
  </conditionalFormatting>
  <conditionalFormatting sqref="BF31">
    <cfRule type="cellIs" dxfId="12945" priority="3673" operator="lessThan">
      <formula>$C$4</formula>
    </cfRule>
  </conditionalFormatting>
  <conditionalFormatting sqref="BF31">
    <cfRule type="cellIs" dxfId="12944" priority="3674" operator="lessThan">
      <formula>$C$4</formula>
    </cfRule>
  </conditionalFormatting>
  <conditionalFormatting sqref="BF32">
    <cfRule type="cellIs" dxfId="12943" priority="3675" operator="lessThan">
      <formula>$C$4</formula>
    </cfRule>
  </conditionalFormatting>
  <conditionalFormatting sqref="BF32">
    <cfRule type="cellIs" dxfId="12942" priority="3676" operator="lessThan">
      <formula>$C$4</formula>
    </cfRule>
  </conditionalFormatting>
  <conditionalFormatting sqref="BF33">
    <cfRule type="cellIs" dxfId="12941" priority="3677" operator="lessThan">
      <formula>$C$4</formula>
    </cfRule>
  </conditionalFormatting>
  <conditionalFormatting sqref="BF33">
    <cfRule type="cellIs" dxfId="12940" priority="3678" operator="lessThan">
      <formula>$C$4</formula>
    </cfRule>
  </conditionalFormatting>
  <conditionalFormatting sqref="BF34">
    <cfRule type="cellIs" dxfId="12939" priority="3679" operator="lessThan">
      <formula>$C$4</formula>
    </cfRule>
  </conditionalFormatting>
  <conditionalFormatting sqref="BF34">
    <cfRule type="cellIs" dxfId="12938" priority="3680" operator="lessThan">
      <formula>$C$4</formula>
    </cfRule>
  </conditionalFormatting>
  <conditionalFormatting sqref="BF35">
    <cfRule type="cellIs" dxfId="12937" priority="3681" operator="lessThan">
      <formula>$C$4</formula>
    </cfRule>
  </conditionalFormatting>
  <conditionalFormatting sqref="BF35">
    <cfRule type="cellIs" dxfId="12936" priority="3682" operator="lessThan">
      <formula>$C$4</formula>
    </cfRule>
  </conditionalFormatting>
  <conditionalFormatting sqref="BF36">
    <cfRule type="cellIs" dxfId="12935" priority="3683" operator="lessThan">
      <formula>$C$4</formula>
    </cfRule>
  </conditionalFormatting>
  <conditionalFormatting sqref="BF36">
    <cfRule type="cellIs" dxfId="12934" priority="3684" operator="lessThan">
      <formula>$C$4</formula>
    </cfRule>
  </conditionalFormatting>
  <conditionalFormatting sqref="BF37">
    <cfRule type="cellIs" dxfId="12933" priority="3685" operator="lessThan">
      <formula>$C$4</formula>
    </cfRule>
  </conditionalFormatting>
  <conditionalFormatting sqref="BF37">
    <cfRule type="cellIs" dxfId="12932" priority="3686" operator="lessThan">
      <formula>$C$4</formula>
    </cfRule>
  </conditionalFormatting>
  <conditionalFormatting sqref="BF38">
    <cfRule type="cellIs" dxfId="12931" priority="3687" operator="lessThan">
      <formula>$C$4</formula>
    </cfRule>
  </conditionalFormatting>
  <conditionalFormatting sqref="BF38">
    <cfRule type="cellIs" dxfId="12930" priority="3688" operator="lessThan">
      <formula>$C$4</formula>
    </cfRule>
  </conditionalFormatting>
  <conditionalFormatting sqref="BF39">
    <cfRule type="cellIs" dxfId="12929" priority="3689" operator="lessThan">
      <formula>$C$4</formula>
    </cfRule>
  </conditionalFormatting>
  <conditionalFormatting sqref="BF39">
    <cfRule type="cellIs" dxfId="12928" priority="3690" operator="lessThan">
      <formula>$C$4</formula>
    </cfRule>
  </conditionalFormatting>
  <conditionalFormatting sqref="BF40">
    <cfRule type="cellIs" dxfId="12927" priority="3691" operator="lessThan">
      <formula>$C$4</formula>
    </cfRule>
  </conditionalFormatting>
  <conditionalFormatting sqref="BF40">
    <cfRule type="cellIs" dxfId="12926" priority="3692" operator="lessThan">
      <formula>$C$4</formula>
    </cfRule>
  </conditionalFormatting>
  <conditionalFormatting sqref="BF41">
    <cfRule type="cellIs" dxfId="12925" priority="3693" operator="lessThan">
      <formula>$C$4</formula>
    </cfRule>
  </conditionalFormatting>
  <conditionalFormatting sqref="BF41">
    <cfRule type="cellIs" dxfId="12924" priority="3694" operator="lessThan">
      <formula>$C$4</formula>
    </cfRule>
  </conditionalFormatting>
  <conditionalFormatting sqref="BF42">
    <cfRule type="cellIs" dxfId="12923" priority="3695" operator="lessThan">
      <formula>$C$4</formula>
    </cfRule>
  </conditionalFormatting>
  <conditionalFormatting sqref="BF42">
    <cfRule type="cellIs" dxfId="12922" priority="3696" operator="lessThan">
      <formula>$C$4</formula>
    </cfRule>
  </conditionalFormatting>
  <conditionalFormatting sqref="BF43">
    <cfRule type="cellIs" dxfId="12921" priority="3697" operator="lessThan">
      <formula>$C$4</formula>
    </cfRule>
  </conditionalFormatting>
  <conditionalFormatting sqref="BF43">
    <cfRule type="cellIs" dxfId="12920" priority="3698" operator="lessThan">
      <formula>$C$4</formula>
    </cfRule>
  </conditionalFormatting>
  <conditionalFormatting sqref="BF44">
    <cfRule type="cellIs" dxfId="12919" priority="3699" operator="lessThan">
      <formula>$C$4</formula>
    </cfRule>
  </conditionalFormatting>
  <conditionalFormatting sqref="BF44">
    <cfRule type="cellIs" dxfId="12918" priority="3700" operator="lessThan">
      <formula>$C$4</formula>
    </cfRule>
  </conditionalFormatting>
  <conditionalFormatting sqref="BF45">
    <cfRule type="cellIs" dxfId="12917" priority="3701" operator="lessThan">
      <formula>$C$4</formula>
    </cfRule>
  </conditionalFormatting>
  <conditionalFormatting sqref="BF45">
    <cfRule type="cellIs" dxfId="12916" priority="3702" operator="lessThan">
      <formula>$C$4</formula>
    </cfRule>
  </conditionalFormatting>
  <conditionalFormatting sqref="BF46">
    <cfRule type="cellIs" dxfId="12915" priority="3703" operator="lessThan">
      <formula>$C$4</formula>
    </cfRule>
  </conditionalFormatting>
  <conditionalFormatting sqref="BF46">
    <cfRule type="cellIs" dxfId="12914" priority="3704" operator="lessThan">
      <formula>$C$4</formula>
    </cfRule>
  </conditionalFormatting>
  <conditionalFormatting sqref="BF47">
    <cfRule type="cellIs" dxfId="12913" priority="3705" operator="lessThan">
      <formula>$C$4</formula>
    </cfRule>
  </conditionalFormatting>
  <conditionalFormatting sqref="BF47">
    <cfRule type="cellIs" dxfId="12912" priority="3706" operator="lessThan">
      <formula>$C$4</formula>
    </cfRule>
  </conditionalFormatting>
  <conditionalFormatting sqref="BF48">
    <cfRule type="cellIs" dxfId="12911" priority="3707" operator="lessThan">
      <formula>$C$4</formula>
    </cfRule>
  </conditionalFormatting>
  <conditionalFormatting sqref="BF48">
    <cfRule type="cellIs" dxfId="12910" priority="3708" operator="lessThan">
      <formula>$C$4</formula>
    </cfRule>
  </conditionalFormatting>
  <conditionalFormatting sqref="BF49">
    <cfRule type="cellIs" dxfId="12909" priority="3709" operator="lessThan">
      <formula>$C$4</formula>
    </cfRule>
  </conditionalFormatting>
  <conditionalFormatting sqref="BF49">
    <cfRule type="cellIs" dxfId="12908" priority="3710" operator="lessThan">
      <formula>$C$4</formula>
    </cfRule>
  </conditionalFormatting>
  <conditionalFormatting sqref="BF50">
    <cfRule type="cellIs" dxfId="12907" priority="3711" operator="lessThan">
      <formula>$C$4</formula>
    </cfRule>
  </conditionalFormatting>
  <conditionalFormatting sqref="BF50">
    <cfRule type="cellIs" dxfId="12906" priority="3712" operator="lessThan">
      <formula>$C$4</formula>
    </cfRule>
  </conditionalFormatting>
  <conditionalFormatting sqref="BF51">
    <cfRule type="cellIs" dxfId="12905" priority="3713" operator="lessThan">
      <formula>$C$4</formula>
    </cfRule>
  </conditionalFormatting>
  <conditionalFormatting sqref="BF51">
    <cfRule type="cellIs" dxfId="12904" priority="3714" operator="lessThan">
      <formula>$C$4</formula>
    </cfRule>
  </conditionalFormatting>
  <conditionalFormatting sqref="BF52">
    <cfRule type="cellIs" dxfId="12903" priority="3715" operator="lessThan">
      <formula>$C$4</formula>
    </cfRule>
  </conditionalFormatting>
  <conditionalFormatting sqref="BF52">
    <cfRule type="cellIs" dxfId="12902" priority="3716" operator="lessThan">
      <formula>$C$4</formula>
    </cfRule>
  </conditionalFormatting>
  <conditionalFormatting sqref="BF53">
    <cfRule type="cellIs" dxfId="12901" priority="3717" operator="lessThan">
      <formula>$C$4</formula>
    </cfRule>
  </conditionalFormatting>
  <conditionalFormatting sqref="BF53">
    <cfRule type="cellIs" dxfId="12900" priority="3718" operator="lessThan">
      <formula>$C$4</formula>
    </cfRule>
  </conditionalFormatting>
  <conditionalFormatting sqref="BF54">
    <cfRule type="cellIs" dxfId="12899" priority="3719" operator="lessThan">
      <formula>$C$4</formula>
    </cfRule>
  </conditionalFormatting>
  <conditionalFormatting sqref="BF54">
    <cfRule type="cellIs" dxfId="12898" priority="3720" operator="lessThan">
      <formula>$C$4</formula>
    </cfRule>
  </conditionalFormatting>
  <conditionalFormatting sqref="BF55">
    <cfRule type="cellIs" dxfId="12897" priority="3721" operator="lessThan">
      <formula>$C$4</formula>
    </cfRule>
  </conditionalFormatting>
  <conditionalFormatting sqref="BF55">
    <cfRule type="cellIs" dxfId="12896" priority="3722" operator="lessThan">
      <formula>$C$4</formula>
    </cfRule>
  </conditionalFormatting>
  <conditionalFormatting sqref="BF56">
    <cfRule type="cellIs" dxfId="12895" priority="3723" operator="lessThan">
      <formula>$C$4</formula>
    </cfRule>
  </conditionalFormatting>
  <conditionalFormatting sqref="BF56">
    <cfRule type="cellIs" dxfId="12894" priority="3724" operator="lessThan">
      <formula>$C$4</formula>
    </cfRule>
  </conditionalFormatting>
  <conditionalFormatting sqref="BF57">
    <cfRule type="cellIs" dxfId="12893" priority="3725" operator="lessThan">
      <formula>$C$4</formula>
    </cfRule>
  </conditionalFormatting>
  <conditionalFormatting sqref="BF57">
    <cfRule type="cellIs" dxfId="12892" priority="3726" operator="lessThan">
      <formula>$C$4</formula>
    </cfRule>
  </conditionalFormatting>
  <conditionalFormatting sqref="BF58">
    <cfRule type="cellIs" dxfId="12891" priority="3727" operator="lessThan">
      <formula>$C$4</formula>
    </cfRule>
  </conditionalFormatting>
  <conditionalFormatting sqref="BF58">
    <cfRule type="cellIs" dxfId="12890" priority="3728" operator="lessThan">
      <formula>$C$4</formula>
    </cfRule>
  </conditionalFormatting>
  <conditionalFormatting sqref="BF59">
    <cfRule type="cellIs" dxfId="12889" priority="3729" operator="lessThan">
      <formula>$C$4</formula>
    </cfRule>
  </conditionalFormatting>
  <conditionalFormatting sqref="BF59">
    <cfRule type="cellIs" dxfId="12888" priority="3730" operator="lessThan">
      <formula>$C$4</formula>
    </cfRule>
  </conditionalFormatting>
  <conditionalFormatting sqref="BF60">
    <cfRule type="cellIs" dxfId="12887" priority="3731" operator="lessThan">
      <formula>$C$4</formula>
    </cfRule>
  </conditionalFormatting>
  <conditionalFormatting sqref="BF60">
    <cfRule type="cellIs" dxfId="12886" priority="3732" operator="lessThan">
      <formula>$C$4</formula>
    </cfRule>
  </conditionalFormatting>
  <conditionalFormatting sqref="BG11">
    <cfRule type="cellIs" dxfId="12885" priority="3733" operator="lessThan">
      <formula>$C$4</formula>
    </cfRule>
  </conditionalFormatting>
  <conditionalFormatting sqref="BG11">
    <cfRule type="cellIs" dxfId="12884" priority="3734" operator="lessThan">
      <formula>$C$4</formula>
    </cfRule>
  </conditionalFormatting>
  <conditionalFormatting sqref="BG12">
    <cfRule type="cellIs" dxfId="12883" priority="3735" operator="lessThan">
      <formula>$C$4</formula>
    </cfRule>
  </conditionalFormatting>
  <conditionalFormatting sqref="BG12">
    <cfRule type="cellIs" dxfId="12882" priority="3736" operator="lessThan">
      <formula>$C$4</formula>
    </cfRule>
  </conditionalFormatting>
  <conditionalFormatting sqref="BG13">
    <cfRule type="cellIs" dxfId="12881" priority="3737" operator="lessThan">
      <formula>$C$4</formula>
    </cfRule>
  </conditionalFormatting>
  <conditionalFormatting sqref="BG13">
    <cfRule type="cellIs" dxfId="12880" priority="3738" operator="lessThan">
      <formula>$C$4</formula>
    </cfRule>
  </conditionalFormatting>
  <conditionalFormatting sqref="BG14">
    <cfRule type="cellIs" dxfId="12879" priority="3739" operator="lessThan">
      <formula>$C$4</formula>
    </cfRule>
  </conditionalFormatting>
  <conditionalFormatting sqref="BG14">
    <cfRule type="cellIs" dxfId="12878" priority="3740" operator="lessThan">
      <formula>$C$4</formula>
    </cfRule>
  </conditionalFormatting>
  <conditionalFormatting sqref="BG15">
    <cfRule type="cellIs" dxfId="12877" priority="3741" operator="lessThan">
      <formula>$C$4</formula>
    </cfRule>
  </conditionalFormatting>
  <conditionalFormatting sqref="BG15">
    <cfRule type="cellIs" dxfId="12876" priority="3742" operator="lessThan">
      <formula>$C$4</formula>
    </cfRule>
  </conditionalFormatting>
  <conditionalFormatting sqref="BG16">
    <cfRule type="cellIs" dxfId="12875" priority="3743" operator="lessThan">
      <formula>$C$4</formula>
    </cfRule>
  </conditionalFormatting>
  <conditionalFormatting sqref="BG16">
    <cfRule type="cellIs" dxfId="12874" priority="3744" operator="lessThan">
      <formula>$C$4</formula>
    </cfRule>
  </conditionalFormatting>
  <conditionalFormatting sqref="BG17">
    <cfRule type="cellIs" dxfId="12873" priority="3745" operator="lessThan">
      <formula>$C$4</formula>
    </cfRule>
  </conditionalFormatting>
  <conditionalFormatting sqref="BG17">
    <cfRule type="cellIs" dxfId="12872" priority="3746" operator="lessThan">
      <formula>$C$4</formula>
    </cfRule>
  </conditionalFormatting>
  <conditionalFormatting sqref="BG18">
    <cfRule type="cellIs" dxfId="12871" priority="3747" operator="lessThan">
      <formula>$C$4</formula>
    </cfRule>
  </conditionalFormatting>
  <conditionalFormatting sqref="BG18">
    <cfRule type="cellIs" dxfId="12870" priority="3748" operator="lessThan">
      <formula>$C$4</formula>
    </cfRule>
  </conditionalFormatting>
  <conditionalFormatting sqref="BG19">
    <cfRule type="cellIs" dxfId="12869" priority="3749" operator="lessThan">
      <formula>$C$4</formula>
    </cfRule>
  </conditionalFormatting>
  <conditionalFormatting sqref="BG19">
    <cfRule type="cellIs" dxfId="12868" priority="3750" operator="lessThan">
      <formula>$C$4</formula>
    </cfRule>
  </conditionalFormatting>
  <conditionalFormatting sqref="BG20">
    <cfRule type="cellIs" dxfId="12867" priority="3751" operator="lessThan">
      <formula>$C$4</formula>
    </cfRule>
  </conditionalFormatting>
  <conditionalFormatting sqref="BG20">
    <cfRule type="cellIs" dxfId="12866" priority="3752" operator="lessThan">
      <formula>$C$4</formula>
    </cfRule>
  </conditionalFormatting>
  <conditionalFormatting sqref="BG21">
    <cfRule type="cellIs" dxfId="12865" priority="3753" operator="lessThan">
      <formula>$C$4</formula>
    </cfRule>
  </conditionalFormatting>
  <conditionalFormatting sqref="BG21">
    <cfRule type="cellIs" dxfId="12864" priority="3754" operator="lessThan">
      <formula>$C$4</formula>
    </cfRule>
  </conditionalFormatting>
  <conditionalFormatting sqref="BG22">
    <cfRule type="cellIs" dxfId="12863" priority="3755" operator="lessThan">
      <formula>$C$4</formula>
    </cfRule>
  </conditionalFormatting>
  <conditionalFormatting sqref="BG22">
    <cfRule type="cellIs" dxfId="12862" priority="3756" operator="lessThan">
      <formula>$C$4</formula>
    </cfRule>
  </conditionalFormatting>
  <conditionalFormatting sqref="BG23">
    <cfRule type="cellIs" dxfId="12861" priority="3757" operator="lessThan">
      <formula>$C$4</formula>
    </cfRule>
  </conditionalFormatting>
  <conditionalFormatting sqref="BG23">
    <cfRule type="cellIs" dxfId="12860" priority="3758" operator="lessThan">
      <formula>$C$4</formula>
    </cfRule>
  </conditionalFormatting>
  <conditionalFormatting sqref="BG24">
    <cfRule type="cellIs" dxfId="12859" priority="3759" operator="lessThan">
      <formula>$C$4</formula>
    </cfRule>
  </conditionalFormatting>
  <conditionalFormatting sqref="BG24">
    <cfRule type="cellIs" dxfId="12858" priority="3760" operator="lessThan">
      <formula>$C$4</formula>
    </cfRule>
  </conditionalFormatting>
  <conditionalFormatting sqref="BG25">
    <cfRule type="cellIs" dxfId="12857" priority="3761" operator="lessThan">
      <formula>$C$4</formula>
    </cfRule>
  </conditionalFormatting>
  <conditionalFormatting sqref="BG25">
    <cfRule type="cellIs" dxfId="12856" priority="3762" operator="lessThan">
      <formula>$C$4</formula>
    </cfRule>
  </conditionalFormatting>
  <conditionalFormatting sqref="BG26">
    <cfRule type="cellIs" dxfId="12855" priority="3763" operator="lessThan">
      <formula>$C$4</formula>
    </cfRule>
  </conditionalFormatting>
  <conditionalFormatting sqref="BG26">
    <cfRule type="cellIs" dxfId="12854" priority="3764" operator="lessThan">
      <formula>$C$4</formula>
    </cfRule>
  </conditionalFormatting>
  <conditionalFormatting sqref="BG27">
    <cfRule type="cellIs" dxfId="12853" priority="3765" operator="lessThan">
      <formula>$C$4</formula>
    </cfRule>
  </conditionalFormatting>
  <conditionalFormatting sqref="BG27">
    <cfRule type="cellIs" dxfId="12852" priority="3766" operator="lessThan">
      <formula>$C$4</formula>
    </cfRule>
  </conditionalFormatting>
  <conditionalFormatting sqref="BG28">
    <cfRule type="cellIs" dxfId="12851" priority="3767" operator="lessThan">
      <formula>$C$4</formula>
    </cfRule>
  </conditionalFormatting>
  <conditionalFormatting sqref="BG28">
    <cfRule type="cellIs" dxfId="12850" priority="3768" operator="lessThan">
      <formula>$C$4</formula>
    </cfRule>
  </conditionalFormatting>
  <conditionalFormatting sqref="BG29">
    <cfRule type="cellIs" dxfId="12849" priority="3769" operator="lessThan">
      <formula>$C$4</formula>
    </cfRule>
  </conditionalFormatting>
  <conditionalFormatting sqref="BG29">
    <cfRule type="cellIs" dxfId="12848" priority="3770" operator="lessThan">
      <formula>$C$4</formula>
    </cfRule>
  </conditionalFormatting>
  <conditionalFormatting sqref="BG30">
    <cfRule type="cellIs" dxfId="12847" priority="3771" operator="lessThan">
      <formula>$C$4</formula>
    </cfRule>
  </conditionalFormatting>
  <conditionalFormatting sqref="BG30">
    <cfRule type="cellIs" dxfId="12846" priority="3772" operator="lessThan">
      <formula>$C$4</formula>
    </cfRule>
  </conditionalFormatting>
  <conditionalFormatting sqref="BG31">
    <cfRule type="cellIs" dxfId="12845" priority="3773" operator="lessThan">
      <formula>$C$4</formula>
    </cfRule>
  </conditionalFormatting>
  <conditionalFormatting sqref="BG31">
    <cfRule type="cellIs" dxfId="12844" priority="3774" operator="lessThan">
      <formula>$C$4</formula>
    </cfRule>
  </conditionalFormatting>
  <conditionalFormatting sqref="BG32">
    <cfRule type="cellIs" dxfId="12843" priority="3775" operator="lessThan">
      <formula>$C$4</formula>
    </cfRule>
  </conditionalFormatting>
  <conditionalFormatting sqref="BG32">
    <cfRule type="cellIs" dxfId="12842" priority="3776" operator="lessThan">
      <formula>$C$4</formula>
    </cfRule>
  </conditionalFormatting>
  <conditionalFormatting sqref="BG33">
    <cfRule type="cellIs" dxfId="12841" priority="3777" operator="lessThan">
      <formula>$C$4</formula>
    </cfRule>
  </conditionalFormatting>
  <conditionalFormatting sqref="BG33">
    <cfRule type="cellIs" dxfId="12840" priority="3778" operator="lessThan">
      <formula>$C$4</formula>
    </cfRule>
  </conditionalFormatting>
  <conditionalFormatting sqref="BG34">
    <cfRule type="cellIs" dxfId="12839" priority="3779" operator="lessThan">
      <formula>$C$4</formula>
    </cfRule>
  </conditionalFormatting>
  <conditionalFormatting sqref="BG34">
    <cfRule type="cellIs" dxfId="12838" priority="3780" operator="lessThan">
      <formula>$C$4</formula>
    </cfRule>
  </conditionalFormatting>
  <conditionalFormatting sqref="BG35">
    <cfRule type="cellIs" dxfId="12837" priority="3781" operator="lessThan">
      <formula>$C$4</formula>
    </cfRule>
  </conditionalFormatting>
  <conditionalFormatting sqref="BG35">
    <cfRule type="cellIs" dxfId="12836" priority="3782" operator="lessThan">
      <formula>$C$4</formula>
    </cfRule>
  </conditionalFormatting>
  <conditionalFormatting sqref="BG36">
    <cfRule type="cellIs" dxfId="12835" priority="3783" operator="lessThan">
      <formula>$C$4</formula>
    </cfRule>
  </conditionalFormatting>
  <conditionalFormatting sqref="BG36">
    <cfRule type="cellIs" dxfId="12834" priority="3784" operator="lessThan">
      <formula>$C$4</formula>
    </cfRule>
  </conditionalFormatting>
  <conditionalFormatting sqref="BG37">
    <cfRule type="cellIs" dxfId="12833" priority="3785" operator="lessThan">
      <formula>$C$4</formula>
    </cfRule>
  </conditionalFormatting>
  <conditionalFormatting sqref="BG37">
    <cfRule type="cellIs" dxfId="12832" priority="3786" operator="lessThan">
      <formula>$C$4</formula>
    </cfRule>
  </conditionalFormatting>
  <conditionalFormatting sqref="BG38">
    <cfRule type="cellIs" dxfId="12831" priority="3787" operator="lessThan">
      <formula>$C$4</formula>
    </cfRule>
  </conditionalFormatting>
  <conditionalFormatting sqref="BG38">
    <cfRule type="cellIs" dxfId="12830" priority="3788" operator="lessThan">
      <formula>$C$4</formula>
    </cfRule>
  </conditionalFormatting>
  <conditionalFormatting sqref="BG39">
    <cfRule type="cellIs" dxfId="12829" priority="3789" operator="lessThan">
      <formula>$C$4</formula>
    </cfRule>
  </conditionalFormatting>
  <conditionalFormatting sqref="BG39">
    <cfRule type="cellIs" dxfId="12828" priority="3790" operator="lessThan">
      <formula>$C$4</formula>
    </cfRule>
  </conditionalFormatting>
  <conditionalFormatting sqref="BG40">
    <cfRule type="cellIs" dxfId="12827" priority="3791" operator="lessThan">
      <formula>$C$4</formula>
    </cfRule>
  </conditionalFormatting>
  <conditionalFormatting sqref="BG40">
    <cfRule type="cellIs" dxfId="12826" priority="3792" operator="lessThan">
      <formula>$C$4</formula>
    </cfRule>
  </conditionalFormatting>
  <conditionalFormatting sqref="BG41">
    <cfRule type="cellIs" dxfId="12825" priority="3793" operator="lessThan">
      <formula>$C$4</formula>
    </cfRule>
  </conditionalFormatting>
  <conditionalFormatting sqref="BG41">
    <cfRule type="cellIs" dxfId="12824" priority="3794" operator="lessThan">
      <formula>$C$4</formula>
    </cfRule>
  </conditionalFormatting>
  <conditionalFormatting sqref="BG42">
    <cfRule type="cellIs" dxfId="12823" priority="3795" operator="lessThan">
      <formula>$C$4</formula>
    </cfRule>
  </conditionalFormatting>
  <conditionalFormatting sqref="BG42">
    <cfRule type="cellIs" dxfId="12822" priority="3796" operator="lessThan">
      <formula>$C$4</formula>
    </cfRule>
  </conditionalFormatting>
  <conditionalFormatting sqref="BG43">
    <cfRule type="cellIs" dxfId="12821" priority="3797" operator="lessThan">
      <formula>$C$4</formula>
    </cfRule>
  </conditionalFormatting>
  <conditionalFormatting sqref="BG43">
    <cfRule type="cellIs" dxfId="12820" priority="3798" operator="lessThan">
      <formula>$C$4</formula>
    </cfRule>
  </conditionalFormatting>
  <conditionalFormatting sqref="BG44">
    <cfRule type="cellIs" dxfId="12819" priority="3799" operator="lessThan">
      <formula>$C$4</formula>
    </cfRule>
  </conditionalFormatting>
  <conditionalFormatting sqref="BG44">
    <cfRule type="cellIs" dxfId="12818" priority="3800" operator="lessThan">
      <formula>$C$4</formula>
    </cfRule>
  </conditionalFormatting>
  <conditionalFormatting sqref="BG45">
    <cfRule type="cellIs" dxfId="12817" priority="3801" operator="lessThan">
      <formula>$C$4</formula>
    </cfRule>
  </conditionalFormatting>
  <conditionalFormatting sqref="BG45">
    <cfRule type="cellIs" dxfId="12816" priority="3802" operator="lessThan">
      <formula>$C$4</formula>
    </cfRule>
  </conditionalFormatting>
  <conditionalFormatting sqref="BG46">
    <cfRule type="cellIs" dxfId="12815" priority="3803" operator="lessThan">
      <formula>$C$4</formula>
    </cfRule>
  </conditionalFormatting>
  <conditionalFormatting sqref="BG46">
    <cfRule type="cellIs" dxfId="12814" priority="3804" operator="lessThan">
      <formula>$C$4</formula>
    </cfRule>
  </conditionalFormatting>
  <conditionalFormatting sqref="BG47">
    <cfRule type="cellIs" dxfId="12813" priority="3805" operator="lessThan">
      <formula>$C$4</formula>
    </cfRule>
  </conditionalFormatting>
  <conditionalFormatting sqref="BG47">
    <cfRule type="cellIs" dxfId="12812" priority="3806" operator="lessThan">
      <formula>$C$4</formula>
    </cfRule>
  </conditionalFormatting>
  <conditionalFormatting sqref="BG48">
    <cfRule type="cellIs" dxfId="12811" priority="3807" operator="lessThan">
      <formula>$C$4</formula>
    </cfRule>
  </conditionalFormatting>
  <conditionalFormatting sqref="BG48">
    <cfRule type="cellIs" dxfId="12810" priority="3808" operator="lessThan">
      <formula>$C$4</formula>
    </cfRule>
  </conditionalFormatting>
  <conditionalFormatting sqref="BG49">
    <cfRule type="cellIs" dxfId="12809" priority="3809" operator="lessThan">
      <formula>$C$4</formula>
    </cfRule>
  </conditionalFormatting>
  <conditionalFormatting sqref="BG49">
    <cfRule type="cellIs" dxfId="12808" priority="3810" operator="lessThan">
      <formula>$C$4</formula>
    </cfRule>
  </conditionalFormatting>
  <conditionalFormatting sqref="BG50">
    <cfRule type="cellIs" dxfId="12807" priority="3811" operator="lessThan">
      <formula>$C$4</formula>
    </cfRule>
  </conditionalFormatting>
  <conditionalFormatting sqref="BG50">
    <cfRule type="cellIs" dxfId="12806" priority="3812" operator="lessThan">
      <formula>$C$4</formula>
    </cfRule>
  </conditionalFormatting>
  <conditionalFormatting sqref="BG51">
    <cfRule type="cellIs" dxfId="12805" priority="3813" operator="lessThan">
      <formula>$C$4</formula>
    </cfRule>
  </conditionalFormatting>
  <conditionalFormatting sqref="BG51">
    <cfRule type="cellIs" dxfId="12804" priority="3814" operator="lessThan">
      <formula>$C$4</formula>
    </cfRule>
  </conditionalFormatting>
  <conditionalFormatting sqref="BG52">
    <cfRule type="cellIs" dxfId="12803" priority="3815" operator="lessThan">
      <formula>$C$4</formula>
    </cfRule>
  </conditionalFormatting>
  <conditionalFormatting sqref="BG52">
    <cfRule type="cellIs" dxfId="12802" priority="3816" operator="lessThan">
      <formula>$C$4</formula>
    </cfRule>
  </conditionalFormatting>
  <conditionalFormatting sqref="BG53">
    <cfRule type="cellIs" dxfId="12801" priority="3817" operator="lessThan">
      <formula>$C$4</formula>
    </cfRule>
  </conditionalFormatting>
  <conditionalFormatting sqref="BG53">
    <cfRule type="cellIs" dxfId="12800" priority="3818" operator="lessThan">
      <formula>$C$4</formula>
    </cfRule>
  </conditionalFormatting>
  <conditionalFormatting sqref="BG54">
    <cfRule type="cellIs" dxfId="12799" priority="3819" operator="lessThan">
      <formula>$C$4</formula>
    </cfRule>
  </conditionalFormatting>
  <conditionalFormatting sqref="BG54">
    <cfRule type="cellIs" dxfId="12798" priority="3820" operator="lessThan">
      <formula>$C$4</formula>
    </cfRule>
  </conditionalFormatting>
  <conditionalFormatting sqref="BG55">
    <cfRule type="cellIs" dxfId="12797" priority="3821" operator="lessThan">
      <formula>$C$4</formula>
    </cfRule>
  </conditionalFormatting>
  <conditionalFormatting sqref="BG55">
    <cfRule type="cellIs" dxfId="12796" priority="3822" operator="lessThan">
      <formula>$C$4</formula>
    </cfRule>
  </conditionalFormatting>
  <conditionalFormatting sqref="BG56">
    <cfRule type="cellIs" dxfId="12795" priority="3823" operator="lessThan">
      <formula>$C$4</formula>
    </cfRule>
  </conditionalFormatting>
  <conditionalFormatting sqref="BG56">
    <cfRule type="cellIs" dxfId="12794" priority="3824" operator="lessThan">
      <formula>$C$4</formula>
    </cfRule>
  </conditionalFormatting>
  <conditionalFormatting sqref="BG57">
    <cfRule type="cellIs" dxfId="12793" priority="3825" operator="lessThan">
      <formula>$C$4</formula>
    </cfRule>
  </conditionalFormatting>
  <conditionalFormatting sqref="BG57">
    <cfRule type="cellIs" dxfId="12792" priority="3826" operator="lessThan">
      <formula>$C$4</formula>
    </cfRule>
  </conditionalFormatting>
  <conditionalFormatting sqref="BG58">
    <cfRule type="cellIs" dxfId="12791" priority="3827" operator="lessThan">
      <formula>$C$4</formula>
    </cfRule>
  </conditionalFormatting>
  <conditionalFormatting sqref="BG58">
    <cfRule type="cellIs" dxfId="12790" priority="3828" operator="lessThan">
      <formula>$C$4</formula>
    </cfRule>
  </conditionalFormatting>
  <conditionalFormatting sqref="BG59">
    <cfRule type="cellIs" dxfId="12789" priority="3829" operator="lessThan">
      <formula>$C$4</formula>
    </cfRule>
  </conditionalFormatting>
  <conditionalFormatting sqref="BG59">
    <cfRule type="cellIs" dxfId="12788" priority="3830" operator="lessThan">
      <formula>$C$4</formula>
    </cfRule>
  </conditionalFormatting>
  <conditionalFormatting sqref="BG60">
    <cfRule type="cellIs" dxfId="12787" priority="3831" operator="lessThan">
      <formula>$C$4</formula>
    </cfRule>
  </conditionalFormatting>
  <conditionalFormatting sqref="BG60">
    <cfRule type="cellIs" dxfId="12786" priority="3832" operator="lessThan">
      <formula>$C$4</formula>
    </cfRule>
  </conditionalFormatting>
  <conditionalFormatting sqref="BH11">
    <cfRule type="cellIs" dxfId="12785" priority="3833" operator="lessThan">
      <formula>$C$4</formula>
    </cfRule>
  </conditionalFormatting>
  <conditionalFormatting sqref="BH11">
    <cfRule type="cellIs" dxfId="12784" priority="3834" operator="lessThan">
      <formula>$C$4</formula>
    </cfRule>
  </conditionalFormatting>
  <conditionalFormatting sqref="BH12">
    <cfRule type="cellIs" dxfId="12783" priority="3835" operator="lessThan">
      <formula>$C$4</formula>
    </cfRule>
  </conditionalFormatting>
  <conditionalFormatting sqref="BH12">
    <cfRule type="cellIs" dxfId="12782" priority="3836" operator="lessThan">
      <formula>$C$4</formula>
    </cfRule>
  </conditionalFormatting>
  <conditionalFormatting sqref="BH13">
    <cfRule type="cellIs" dxfId="12781" priority="3837" operator="lessThan">
      <formula>$C$4</formula>
    </cfRule>
  </conditionalFormatting>
  <conditionalFormatting sqref="BH13">
    <cfRule type="cellIs" dxfId="12780" priority="3838" operator="lessThan">
      <formula>$C$4</formula>
    </cfRule>
  </conditionalFormatting>
  <conditionalFormatting sqref="BH14">
    <cfRule type="cellIs" dxfId="12779" priority="3839" operator="lessThan">
      <formula>$C$4</formula>
    </cfRule>
  </conditionalFormatting>
  <conditionalFormatting sqref="BH14">
    <cfRule type="cellIs" dxfId="12778" priority="3840" operator="lessThan">
      <formula>$C$4</formula>
    </cfRule>
  </conditionalFormatting>
  <conditionalFormatting sqref="BH15">
    <cfRule type="cellIs" dxfId="12777" priority="3841" operator="lessThan">
      <formula>$C$4</formula>
    </cfRule>
  </conditionalFormatting>
  <conditionalFormatting sqref="BH15">
    <cfRule type="cellIs" dxfId="12776" priority="3842" operator="lessThan">
      <formula>$C$4</formula>
    </cfRule>
  </conditionalFormatting>
  <conditionalFormatting sqref="BH16">
    <cfRule type="cellIs" dxfId="12775" priority="3843" operator="lessThan">
      <formula>$C$4</formula>
    </cfRule>
  </conditionalFormatting>
  <conditionalFormatting sqref="BH16">
    <cfRule type="cellIs" dxfId="12774" priority="3844" operator="lessThan">
      <formula>$C$4</formula>
    </cfRule>
  </conditionalFormatting>
  <conditionalFormatting sqref="BH17">
    <cfRule type="cellIs" dxfId="12773" priority="3845" operator="lessThan">
      <formula>$C$4</formula>
    </cfRule>
  </conditionalFormatting>
  <conditionalFormatting sqref="BH17">
    <cfRule type="cellIs" dxfId="12772" priority="3846" operator="lessThan">
      <formula>$C$4</formula>
    </cfRule>
  </conditionalFormatting>
  <conditionalFormatting sqref="BH18">
    <cfRule type="cellIs" dxfId="12771" priority="3847" operator="lessThan">
      <formula>$C$4</formula>
    </cfRule>
  </conditionalFormatting>
  <conditionalFormatting sqref="BH18">
    <cfRule type="cellIs" dxfId="12770" priority="3848" operator="lessThan">
      <formula>$C$4</formula>
    </cfRule>
  </conditionalFormatting>
  <conditionalFormatting sqref="BH19">
    <cfRule type="cellIs" dxfId="12769" priority="3849" operator="lessThan">
      <formula>$C$4</formula>
    </cfRule>
  </conditionalFormatting>
  <conditionalFormatting sqref="BH19">
    <cfRule type="cellIs" dxfId="12768" priority="3850" operator="lessThan">
      <formula>$C$4</formula>
    </cfRule>
  </conditionalFormatting>
  <conditionalFormatting sqref="BH20">
    <cfRule type="cellIs" dxfId="12767" priority="3851" operator="lessThan">
      <formula>$C$4</formula>
    </cfRule>
  </conditionalFormatting>
  <conditionalFormatting sqref="BH20">
    <cfRule type="cellIs" dxfId="12766" priority="3852" operator="lessThan">
      <formula>$C$4</formula>
    </cfRule>
  </conditionalFormatting>
  <conditionalFormatting sqref="BH21">
    <cfRule type="cellIs" dxfId="12765" priority="3853" operator="lessThan">
      <formula>$C$4</formula>
    </cfRule>
  </conditionalFormatting>
  <conditionalFormatting sqref="BH21">
    <cfRule type="cellIs" dxfId="12764" priority="3854" operator="lessThan">
      <formula>$C$4</formula>
    </cfRule>
  </conditionalFormatting>
  <conditionalFormatting sqref="BH22">
    <cfRule type="cellIs" dxfId="12763" priority="3855" operator="lessThan">
      <formula>$C$4</formula>
    </cfRule>
  </conditionalFormatting>
  <conditionalFormatting sqref="BH22">
    <cfRule type="cellIs" dxfId="12762" priority="3856" operator="lessThan">
      <formula>$C$4</formula>
    </cfRule>
  </conditionalFormatting>
  <conditionalFormatting sqref="BH23">
    <cfRule type="cellIs" dxfId="12761" priority="3857" operator="lessThan">
      <formula>$C$4</formula>
    </cfRule>
  </conditionalFormatting>
  <conditionalFormatting sqref="BH23">
    <cfRule type="cellIs" dxfId="12760" priority="3858" operator="lessThan">
      <formula>$C$4</formula>
    </cfRule>
  </conditionalFormatting>
  <conditionalFormatting sqref="BH24">
    <cfRule type="cellIs" dxfId="12759" priority="3859" operator="lessThan">
      <formula>$C$4</formula>
    </cfRule>
  </conditionalFormatting>
  <conditionalFormatting sqref="BH24">
    <cfRule type="cellIs" dxfId="12758" priority="3860" operator="lessThan">
      <formula>$C$4</formula>
    </cfRule>
  </conditionalFormatting>
  <conditionalFormatting sqref="BH25">
    <cfRule type="cellIs" dxfId="12757" priority="3861" operator="lessThan">
      <formula>$C$4</formula>
    </cfRule>
  </conditionalFormatting>
  <conditionalFormatting sqref="BH25">
    <cfRule type="cellIs" dxfId="12756" priority="3862" operator="lessThan">
      <formula>$C$4</formula>
    </cfRule>
  </conditionalFormatting>
  <conditionalFormatting sqref="BH26">
    <cfRule type="cellIs" dxfId="12755" priority="3863" operator="lessThan">
      <formula>$C$4</formula>
    </cfRule>
  </conditionalFormatting>
  <conditionalFormatting sqref="BH26">
    <cfRule type="cellIs" dxfId="12754" priority="3864" operator="lessThan">
      <formula>$C$4</formula>
    </cfRule>
  </conditionalFormatting>
  <conditionalFormatting sqref="BH27">
    <cfRule type="cellIs" dxfId="12753" priority="3865" operator="lessThan">
      <formula>$C$4</formula>
    </cfRule>
  </conditionalFormatting>
  <conditionalFormatting sqref="BH27">
    <cfRule type="cellIs" dxfId="12752" priority="3866" operator="lessThan">
      <formula>$C$4</formula>
    </cfRule>
  </conditionalFormatting>
  <conditionalFormatting sqref="BH28">
    <cfRule type="cellIs" dxfId="12751" priority="3867" operator="lessThan">
      <formula>$C$4</formula>
    </cfRule>
  </conditionalFormatting>
  <conditionalFormatting sqref="BH28">
    <cfRule type="cellIs" dxfId="12750" priority="3868" operator="lessThan">
      <formula>$C$4</formula>
    </cfRule>
  </conditionalFormatting>
  <conditionalFormatting sqref="BH29">
    <cfRule type="cellIs" dxfId="12749" priority="3869" operator="lessThan">
      <formula>$C$4</formula>
    </cfRule>
  </conditionalFormatting>
  <conditionalFormatting sqref="BH29">
    <cfRule type="cellIs" dxfId="12748" priority="3870" operator="lessThan">
      <formula>$C$4</formula>
    </cfRule>
  </conditionalFormatting>
  <conditionalFormatting sqref="BH30">
    <cfRule type="cellIs" dxfId="12747" priority="3871" operator="lessThan">
      <formula>$C$4</formula>
    </cfRule>
  </conditionalFormatting>
  <conditionalFormatting sqref="BH30">
    <cfRule type="cellIs" dxfId="12746" priority="3872" operator="lessThan">
      <formula>$C$4</formula>
    </cfRule>
  </conditionalFormatting>
  <conditionalFormatting sqref="BH31">
    <cfRule type="cellIs" dxfId="12745" priority="3873" operator="lessThan">
      <formula>$C$4</formula>
    </cfRule>
  </conditionalFormatting>
  <conditionalFormatting sqref="BH31">
    <cfRule type="cellIs" dxfId="12744" priority="3874" operator="lessThan">
      <formula>$C$4</formula>
    </cfRule>
  </conditionalFormatting>
  <conditionalFormatting sqref="BH32">
    <cfRule type="cellIs" dxfId="12743" priority="3875" operator="lessThan">
      <formula>$C$4</formula>
    </cfRule>
  </conditionalFormatting>
  <conditionalFormatting sqref="BH32">
    <cfRule type="cellIs" dxfId="12742" priority="3876" operator="lessThan">
      <formula>$C$4</formula>
    </cfRule>
  </conditionalFormatting>
  <conditionalFormatting sqref="BH33">
    <cfRule type="cellIs" dxfId="12741" priority="3877" operator="lessThan">
      <formula>$C$4</formula>
    </cfRule>
  </conditionalFormatting>
  <conditionalFormatting sqref="BH33">
    <cfRule type="cellIs" dxfId="12740" priority="3878" operator="lessThan">
      <formula>$C$4</formula>
    </cfRule>
  </conditionalFormatting>
  <conditionalFormatting sqref="BH34">
    <cfRule type="cellIs" dxfId="12739" priority="3879" operator="lessThan">
      <formula>$C$4</formula>
    </cfRule>
  </conditionalFormatting>
  <conditionalFormatting sqref="BH34">
    <cfRule type="cellIs" dxfId="12738" priority="3880" operator="lessThan">
      <formula>$C$4</formula>
    </cfRule>
  </conditionalFormatting>
  <conditionalFormatting sqref="BH35">
    <cfRule type="cellIs" dxfId="12737" priority="3881" operator="lessThan">
      <formula>$C$4</formula>
    </cfRule>
  </conditionalFormatting>
  <conditionalFormatting sqref="BH35">
    <cfRule type="cellIs" dxfId="12736" priority="3882" operator="lessThan">
      <formula>$C$4</formula>
    </cfRule>
  </conditionalFormatting>
  <conditionalFormatting sqref="BH36">
    <cfRule type="cellIs" dxfId="12735" priority="3883" operator="lessThan">
      <formula>$C$4</formula>
    </cfRule>
  </conditionalFormatting>
  <conditionalFormatting sqref="BH36">
    <cfRule type="cellIs" dxfId="12734" priority="3884" operator="lessThan">
      <formula>$C$4</formula>
    </cfRule>
  </conditionalFormatting>
  <conditionalFormatting sqref="BH37">
    <cfRule type="cellIs" dxfId="12733" priority="3885" operator="lessThan">
      <formula>$C$4</formula>
    </cfRule>
  </conditionalFormatting>
  <conditionalFormatting sqref="BH37">
    <cfRule type="cellIs" dxfId="12732" priority="3886" operator="lessThan">
      <formula>$C$4</formula>
    </cfRule>
  </conditionalFormatting>
  <conditionalFormatting sqref="BH38">
    <cfRule type="cellIs" dxfId="12731" priority="3887" operator="lessThan">
      <formula>$C$4</formula>
    </cfRule>
  </conditionalFormatting>
  <conditionalFormatting sqref="BH38">
    <cfRule type="cellIs" dxfId="12730" priority="3888" operator="lessThan">
      <formula>$C$4</formula>
    </cfRule>
  </conditionalFormatting>
  <conditionalFormatting sqref="BH39">
    <cfRule type="cellIs" dxfId="12729" priority="3889" operator="lessThan">
      <formula>$C$4</formula>
    </cfRule>
  </conditionalFormatting>
  <conditionalFormatting sqref="BH39">
    <cfRule type="cellIs" dxfId="12728" priority="3890" operator="lessThan">
      <formula>$C$4</formula>
    </cfRule>
  </conditionalFormatting>
  <conditionalFormatting sqref="BH40">
    <cfRule type="cellIs" dxfId="12727" priority="3891" operator="lessThan">
      <formula>$C$4</formula>
    </cfRule>
  </conditionalFormatting>
  <conditionalFormatting sqref="BH40">
    <cfRule type="cellIs" dxfId="12726" priority="3892" operator="lessThan">
      <formula>$C$4</formula>
    </cfRule>
  </conditionalFormatting>
  <conditionalFormatting sqref="BH41">
    <cfRule type="cellIs" dxfId="12725" priority="3893" operator="lessThan">
      <formula>$C$4</formula>
    </cfRule>
  </conditionalFormatting>
  <conditionalFormatting sqref="BH41">
    <cfRule type="cellIs" dxfId="12724" priority="3894" operator="lessThan">
      <formula>$C$4</formula>
    </cfRule>
  </conditionalFormatting>
  <conditionalFormatting sqref="BH42">
    <cfRule type="cellIs" dxfId="12723" priority="3895" operator="lessThan">
      <formula>$C$4</formula>
    </cfRule>
  </conditionalFormatting>
  <conditionalFormatting sqref="BH42">
    <cfRule type="cellIs" dxfId="12722" priority="3896" operator="lessThan">
      <formula>$C$4</formula>
    </cfRule>
  </conditionalFormatting>
  <conditionalFormatting sqref="BH43">
    <cfRule type="cellIs" dxfId="12721" priority="3897" operator="lessThan">
      <formula>$C$4</formula>
    </cfRule>
  </conditionalFormatting>
  <conditionalFormatting sqref="BH43">
    <cfRule type="cellIs" dxfId="12720" priority="3898" operator="lessThan">
      <formula>$C$4</formula>
    </cfRule>
  </conditionalFormatting>
  <conditionalFormatting sqref="BH44">
    <cfRule type="cellIs" dxfId="12719" priority="3899" operator="lessThan">
      <formula>$C$4</formula>
    </cfRule>
  </conditionalFormatting>
  <conditionalFormatting sqref="BH44">
    <cfRule type="cellIs" dxfId="12718" priority="3900" operator="lessThan">
      <formula>$C$4</formula>
    </cfRule>
  </conditionalFormatting>
  <conditionalFormatting sqref="BH45">
    <cfRule type="cellIs" dxfId="12717" priority="3901" operator="lessThan">
      <formula>$C$4</formula>
    </cfRule>
  </conditionalFormatting>
  <conditionalFormatting sqref="BH45">
    <cfRule type="cellIs" dxfId="12716" priority="3902" operator="lessThan">
      <formula>$C$4</formula>
    </cfRule>
  </conditionalFormatting>
  <conditionalFormatting sqref="BH46">
    <cfRule type="cellIs" dxfId="12715" priority="3903" operator="lessThan">
      <formula>$C$4</formula>
    </cfRule>
  </conditionalFormatting>
  <conditionalFormatting sqref="BH46">
    <cfRule type="cellIs" dxfId="12714" priority="3904" operator="lessThan">
      <formula>$C$4</formula>
    </cfRule>
  </conditionalFormatting>
  <conditionalFormatting sqref="BH47">
    <cfRule type="cellIs" dxfId="12713" priority="3905" operator="lessThan">
      <formula>$C$4</formula>
    </cfRule>
  </conditionalFormatting>
  <conditionalFormatting sqref="BH47">
    <cfRule type="cellIs" dxfId="12712" priority="3906" operator="lessThan">
      <formula>$C$4</formula>
    </cfRule>
  </conditionalFormatting>
  <conditionalFormatting sqref="BH48">
    <cfRule type="cellIs" dxfId="12711" priority="3907" operator="lessThan">
      <formula>$C$4</formula>
    </cfRule>
  </conditionalFormatting>
  <conditionalFormatting sqref="BH48">
    <cfRule type="cellIs" dxfId="12710" priority="3908" operator="lessThan">
      <formula>$C$4</formula>
    </cfRule>
  </conditionalFormatting>
  <conditionalFormatting sqref="BH49">
    <cfRule type="cellIs" dxfId="12709" priority="3909" operator="lessThan">
      <formula>$C$4</formula>
    </cfRule>
  </conditionalFormatting>
  <conditionalFormatting sqref="BH49">
    <cfRule type="cellIs" dxfId="12708" priority="3910" operator="lessThan">
      <formula>$C$4</formula>
    </cfRule>
  </conditionalFormatting>
  <conditionalFormatting sqref="BH50">
    <cfRule type="cellIs" dxfId="12707" priority="3911" operator="lessThan">
      <formula>$C$4</formula>
    </cfRule>
  </conditionalFormatting>
  <conditionalFormatting sqref="BH50">
    <cfRule type="cellIs" dxfId="12706" priority="3912" operator="lessThan">
      <formula>$C$4</formula>
    </cfRule>
  </conditionalFormatting>
  <conditionalFormatting sqref="BH51">
    <cfRule type="cellIs" dxfId="12705" priority="3913" operator="lessThan">
      <formula>$C$4</formula>
    </cfRule>
  </conditionalFormatting>
  <conditionalFormatting sqref="BH51">
    <cfRule type="cellIs" dxfId="12704" priority="3914" operator="lessThan">
      <formula>$C$4</formula>
    </cfRule>
  </conditionalFormatting>
  <conditionalFormatting sqref="BH52">
    <cfRule type="cellIs" dxfId="12703" priority="3915" operator="lessThan">
      <formula>$C$4</formula>
    </cfRule>
  </conditionalFormatting>
  <conditionalFormatting sqref="BH52">
    <cfRule type="cellIs" dxfId="12702" priority="3916" operator="lessThan">
      <formula>$C$4</formula>
    </cfRule>
  </conditionalFormatting>
  <conditionalFormatting sqref="BH53">
    <cfRule type="cellIs" dxfId="12701" priority="3917" operator="lessThan">
      <formula>$C$4</formula>
    </cfRule>
  </conditionalFormatting>
  <conditionalFormatting sqref="BH53">
    <cfRule type="cellIs" dxfId="12700" priority="3918" operator="lessThan">
      <formula>$C$4</formula>
    </cfRule>
  </conditionalFormatting>
  <conditionalFormatting sqref="BH54">
    <cfRule type="cellIs" dxfId="12699" priority="3919" operator="lessThan">
      <formula>$C$4</formula>
    </cfRule>
  </conditionalFormatting>
  <conditionalFormatting sqref="BH54">
    <cfRule type="cellIs" dxfId="12698" priority="3920" operator="lessThan">
      <formula>$C$4</formula>
    </cfRule>
  </conditionalFormatting>
  <conditionalFormatting sqref="BH55">
    <cfRule type="cellIs" dxfId="12697" priority="3921" operator="lessThan">
      <formula>$C$4</formula>
    </cfRule>
  </conditionalFormatting>
  <conditionalFormatting sqref="BH55">
    <cfRule type="cellIs" dxfId="12696" priority="3922" operator="lessThan">
      <formula>$C$4</formula>
    </cfRule>
  </conditionalFormatting>
  <conditionalFormatting sqref="BH56">
    <cfRule type="cellIs" dxfId="12695" priority="3923" operator="lessThan">
      <formula>$C$4</formula>
    </cfRule>
  </conditionalFormatting>
  <conditionalFormatting sqref="BH56">
    <cfRule type="cellIs" dxfId="12694" priority="3924" operator="lessThan">
      <formula>$C$4</formula>
    </cfRule>
  </conditionalFormatting>
  <conditionalFormatting sqref="BH57">
    <cfRule type="cellIs" dxfId="12693" priority="3925" operator="lessThan">
      <formula>$C$4</formula>
    </cfRule>
  </conditionalFormatting>
  <conditionalFormatting sqref="BH57">
    <cfRule type="cellIs" dxfId="12692" priority="3926" operator="lessThan">
      <formula>$C$4</formula>
    </cfRule>
  </conditionalFormatting>
  <conditionalFormatting sqref="BH58">
    <cfRule type="cellIs" dxfId="12691" priority="3927" operator="lessThan">
      <formula>$C$4</formula>
    </cfRule>
  </conditionalFormatting>
  <conditionalFormatting sqref="BH58">
    <cfRule type="cellIs" dxfId="12690" priority="3928" operator="lessThan">
      <formula>$C$4</formula>
    </cfRule>
  </conditionalFormatting>
  <conditionalFormatting sqref="BH59">
    <cfRule type="cellIs" dxfId="12689" priority="3929" operator="lessThan">
      <formula>$C$4</formula>
    </cfRule>
  </conditionalFormatting>
  <conditionalFormatting sqref="BH59">
    <cfRule type="cellIs" dxfId="12688" priority="3930" operator="lessThan">
      <formula>$C$4</formula>
    </cfRule>
  </conditionalFormatting>
  <conditionalFormatting sqref="BH60">
    <cfRule type="cellIs" dxfId="12687" priority="3931" operator="lessThan">
      <formula>$C$4</formula>
    </cfRule>
  </conditionalFormatting>
  <conditionalFormatting sqref="BH60">
    <cfRule type="cellIs" dxfId="12686" priority="3932" operator="lessThan">
      <formula>$C$4</formula>
    </cfRule>
  </conditionalFormatting>
  <conditionalFormatting sqref="BI11">
    <cfRule type="cellIs" dxfId="12685" priority="3933" operator="lessThan">
      <formula>$C$4</formula>
    </cfRule>
  </conditionalFormatting>
  <conditionalFormatting sqref="BI11">
    <cfRule type="cellIs" dxfId="12684" priority="3934" operator="lessThan">
      <formula>$C$4</formula>
    </cfRule>
  </conditionalFormatting>
  <conditionalFormatting sqref="BI12">
    <cfRule type="cellIs" dxfId="12683" priority="3935" operator="lessThan">
      <formula>$C$4</formula>
    </cfRule>
  </conditionalFormatting>
  <conditionalFormatting sqref="BI12">
    <cfRule type="cellIs" dxfId="12682" priority="3936" operator="lessThan">
      <formula>$C$4</formula>
    </cfRule>
  </conditionalFormatting>
  <conditionalFormatting sqref="BI13">
    <cfRule type="cellIs" dxfId="12681" priority="3937" operator="lessThan">
      <formula>$C$4</formula>
    </cfRule>
  </conditionalFormatting>
  <conditionalFormatting sqref="BI13">
    <cfRule type="cellIs" dxfId="12680" priority="3938" operator="lessThan">
      <formula>$C$4</formula>
    </cfRule>
  </conditionalFormatting>
  <conditionalFormatting sqref="BI14">
    <cfRule type="cellIs" dxfId="12679" priority="3939" operator="lessThan">
      <formula>$C$4</formula>
    </cfRule>
  </conditionalFormatting>
  <conditionalFormatting sqref="BI14">
    <cfRule type="cellIs" dxfId="12678" priority="3940" operator="lessThan">
      <formula>$C$4</formula>
    </cfRule>
  </conditionalFormatting>
  <conditionalFormatting sqref="BI15">
    <cfRule type="cellIs" dxfId="12677" priority="3941" operator="lessThan">
      <formula>$C$4</formula>
    </cfRule>
  </conditionalFormatting>
  <conditionalFormatting sqref="BI15">
    <cfRule type="cellIs" dxfId="12676" priority="3942" operator="lessThan">
      <formula>$C$4</formula>
    </cfRule>
  </conditionalFormatting>
  <conditionalFormatting sqref="BI16">
    <cfRule type="cellIs" dxfId="12675" priority="3943" operator="lessThan">
      <formula>$C$4</formula>
    </cfRule>
  </conditionalFormatting>
  <conditionalFormatting sqref="BI16">
    <cfRule type="cellIs" dxfId="12674" priority="3944" operator="lessThan">
      <formula>$C$4</formula>
    </cfRule>
  </conditionalFormatting>
  <conditionalFormatting sqref="BI17">
    <cfRule type="cellIs" dxfId="12673" priority="3945" operator="lessThan">
      <formula>$C$4</formula>
    </cfRule>
  </conditionalFormatting>
  <conditionalFormatting sqref="BI17">
    <cfRule type="cellIs" dxfId="12672" priority="3946" operator="lessThan">
      <formula>$C$4</formula>
    </cfRule>
  </conditionalFormatting>
  <conditionalFormatting sqref="BI18">
    <cfRule type="cellIs" dxfId="12671" priority="3947" operator="lessThan">
      <formula>$C$4</formula>
    </cfRule>
  </conditionalFormatting>
  <conditionalFormatting sqref="BI18">
    <cfRule type="cellIs" dxfId="12670" priority="3948" operator="lessThan">
      <formula>$C$4</formula>
    </cfRule>
  </conditionalFormatting>
  <conditionalFormatting sqref="BI19">
    <cfRule type="cellIs" dxfId="12669" priority="3949" operator="lessThan">
      <formula>$C$4</formula>
    </cfRule>
  </conditionalFormatting>
  <conditionalFormatting sqref="BI19">
    <cfRule type="cellIs" dxfId="12668" priority="3950" operator="lessThan">
      <formula>$C$4</formula>
    </cfRule>
  </conditionalFormatting>
  <conditionalFormatting sqref="BI20">
    <cfRule type="cellIs" dxfId="12667" priority="3951" operator="lessThan">
      <formula>$C$4</formula>
    </cfRule>
  </conditionalFormatting>
  <conditionalFormatting sqref="BI20">
    <cfRule type="cellIs" dxfId="12666" priority="3952" operator="lessThan">
      <formula>$C$4</formula>
    </cfRule>
  </conditionalFormatting>
  <conditionalFormatting sqref="BI21">
    <cfRule type="cellIs" dxfId="12665" priority="3953" operator="lessThan">
      <formula>$C$4</formula>
    </cfRule>
  </conditionalFormatting>
  <conditionalFormatting sqref="BI21">
    <cfRule type="cellIs" dxfId="12664" priority="3954" operator="lessThan">
      <formula>$C$4</formula>
    </cfRule>
  </conditionalFormatting>
  <conditionalFormatting sqref="BI22">
    <cfRule type="cellIs" dxfId="12663" priority="3955" operator="lessThan">
      <formula>$C$4</formula>
    </cfRule>
  </conditionalFormatting>
  <conditionalFormatting sqref="BI22">
    <cfRule type="cellIs" dxfId="12662" priority="3956" operator="lessThan">
      <formula>$C$4</formula>
    </cfRule>
  </conditionalFormatting>
  <conditionalFormatting sqref="BI23">
    <cfRule type="cellIs" dxfId="12661" priority="3957" operator="lessThan">
      <formula>$C$4</formula>
    </cfRule>
  </conditionalFormatting>
  <conditionalFormatting sqref="BI23">
    <cfRule type="cellIs" dxfId="12660" priority="3958" operator="lessThan">
      <formula>$C$4</formula>
    </cfRule>
  </conditionalFormatting>
  <conditionalFormatting sqref="BI24">
    <cfRule type="cellIs" dxfId="12659" priority="3959" operator="lessThan">
      <formula>$C$4</formula>
    </cfRule>
  </conditionalFormatting>
  <conditionalFormatting sqref="BI24">
    <cfRule type="cellIs" dxfId="12658" priority="3960" operator="lessThan">
      <formula>$C$4</formula>
    </cfRule>
  </conditionalFormatting>
  <conditionalFormatting sqref="BI25">
    <cfRule type="cellIs" dxfId="12657" priority="3961" operator="lessThan">
      <formula>$C$4</formula>
    </cfRule>
  </conditionalFormatting>
  <conditionalFormatting sqref="BI25">
    <cfRule type="cellIs" dxfId="12656" priority="3962" operator="lessThan">
      <formula>$C$4</formula>
    </cfRule>
  </conditionalFormatting>
  <conditionalFormatting sqref="BI26">
    <cfRule type="cellIs" dxfId="12655" priority="3963" operator="lessThan">
      <formula>$C$4</formula>
    </cfRule>
  </conditionalFormatting>
  <conditionalFormatting sqref="BI26">
    <cfRule type="cellIs" dxfId="12654" priority="3964" operator="lessThan">
      <formula>$C$4</formula>
    </cfRule>
  </conditionalFormatting>
  <conditionalFormatting sqref="BI27">
    <cfRule type="cellIs" dxfId="12653" priority="3965" operator="lessThan">
      <formula>$C$4</formula>
    </cfRule>
  </conditionalFormatting>
  <conditionalFormatting sqref="BI27">
    <cfRule type="cellIs" dxfId="12652" priority="3966" operator="lessThan">
      <formula>$C$4</formula>
    </cfRule>
  </conditionalFormatting>
  <conditionalFormatting sqref="BI28">
    <cfRule type="cellIs" dxfId="12651" priority="3967" operator="lessThan">
      <formula>$C$4</formula>
    </cfRule>
  </conditionalFormatting>
  <conditionalFormatting sqref="BI28">
    <cfRule type="cellIs" dxfId="12650" priority="3968" operator="lessThan">
      <formula>$C$4</formula>
    </cfRule>
  </conditionalFormatting>
  <conditionalFormatting sqref="BI29">
    <cfRule type="cellIs" dxfId="12649" priority="3969" operator="lessThan">
      <formula>$C$4</formula>
    </cfRule>
  </conditionalFormatting>
  <conditionalFormatting sqref="BI29">
    <cfRule type="cellIs" dxfId="12648" priority="3970" operator="lessThan">
      <formula>$C$4</formula>
    </cfRule>
  </conditionalFormatting>
  <conditionalFormatting sqref="BI30">
    <cfRule type="cellIs" dxfId="12647" priority="3971" operator="lessThan">
      <formula>$C$4</formula>
    </cfRule>
  </conditionalFormatting>
  <conditionalFormatting sqref="BI30">
    <cfRule type="cellIs" dxfId="12646" priority="3972" operator="lessThan">
      <formula>$C$4</formula>
    </cfRule>
  </conditionalFormatting>
  <conditionalFormatting sqref="BI31">
    <cfRule type="cellIs" dxfId="12645" priority="3973" operator="lessThan">
      <formula>$C$4</formula>
    </cfRule>
  </conditionalFormatting>
  <conditionalFormatting sqref="BI31">
    <cfRule type="cellIs" dxfId="12644" priority="3974" operator="lessThan">
      <formula>$C$4</formula>
    </cfRule>
  </conditionalFormatting>
  <conditionalFormatting sqref="BI32">
    <cfRule type="cellIs" dxfId="12643" priority="3975" operator="lessThan">
      <formula>$C$4</formula>
    </cfRule>
  </conditionalFormatting>
  <conditionalFormatting sqref="BI32">
    <cfRule type="cellIs" dxfId="12642" priority="3976" operator="lessThan">
      <formula>$C$4</formula>
    </cfRule>
  </conditionalFormatting>
  <conditionalFormatting sqref="BI33">
    <cfRule type="cellIs" dxfId="12641" priority="3977" operator="lessThan">
      <formula>$C$4</formula>
    </cfRule>
  </conditionalFormatting>
  <conditionalFormatting sqref="BI33">
    <cfRule type="cellIs" dxfId="12640" priority="3978" operator="lessThan">
      <formula>$C$4</formula>
    </cfRule>
  </conditionalFormatting>
  <conditionalFormatting sqref="BI34">
    <cfRule type="cellIs" dxfId="12639" priority="3979" operator="lessThan">
      <formula>$C$4</formula>
    </cfRule>
  </conditionalFormatting>
  <conditionalFormatting sqref="BI34">
    <cfRule type="cellIs" dxfId="12638" priority="3980" operator="lessThan">
      <formula>$C$4</formula>
    </cfRule>
  </conditionalFormatting>
  <conditionalFormatting sqref="BI35">
    <cfRule type="cellIs" dxfId="12637" priority="3981" operator="lessThan">
      <formula>$C$4</formula>
    </cfRule>
  </conditionalFormatting>
  <conditionalFormatting sqref="BI35">
    <cfRule type="cellIs" dxfId="12636" priority="3982" operator="lessThan">
      <formula>$C$4</formula>
    </cfRule>
  </conditionalFormatting>
  <conditionalFormatting sqref="BI36">
    <cfRule type="cellIs" dxfId="12635" priority="3983" operator="lessThan">
      <formula>$C$4</formula>
    </cfRule>
  </conditionalFormatting>
  <conditionalFormatting sqref="BI36">
    <cfRule type="cellIs" dxfId="12634" priority="3984" operator="lessThan">
      <formula>$C$4</formula>
    </cfRule>
  </conditionalFormatting>
  <conditionalFormatting sqref="BI37">
    <cfRule type="cellIs" dxfId="12633" priority="3985" operator="lessThan">
      <formula>$C$4</formula>
    </cfRule>
  </conditionalFormatting>
  <conditionalFormatting sqref="BI37">
    <cfRule type="cellIs" dxfId="12632" priority="3986" operator="lessThan">
      <formula>$C$4</formula>
    </cfRule>
  </conditionalFormatting>
  <conditionalFormatting sqref="BI38">
    <cfRule type="cellIs" dxfId="12631" priority="3987" operator="lessThan">
      <formula>$C$4</formula>
    </cfRule>
  </conditionalFormatting>
  <conditionalFormatting sqref="BI38">
    <cfRule type="cellIs" dxfId="12630" priority="3988" operator="lessThan">
      <formula>$C$4</formula>
    </cfRule>
  </conditionalFormatting>
  <conditionalFormatting sqref="BI39">
    <cfRule type="cellIs" dxfId="12629" priority="3989" operator="lessThan">
      <formula>$C$4</formula>
    </cfRule>
  </conditionalFormatting>
  <conditionalFormatting sqref="BI39">
    <cfRule type="cellIs" dxfId="12628" priority="3990" operator="lessThan">
      <formula>$C$4</formula>
    </cfRule>
  </conditionalFormatting>
  <conditionalFormatting sqref="BI40">
    <cfRule type="cellIs" dxfId="12627" priority="3991" operator="lessThan">
      <formula>$C$4</formula>
    </cfRule>
  </conditionalFormatting>
  <conditionalFormatting sqref="BI40">
    <cfRule type="cellIs" dxfId="12626" priority="3992" operator="lessThan">
      <formula>$C$4</formula>
    </cfRule>
  </conditionalFormatting>
  <conditionalFormatting sqref="BI41">
    <cfRule type="cellIs" dxfId="12625" priority="3993" operator="lessThan">
      <formula>$C$4</formula>
    </cfRule>
  </conditionalFormatting>
  <conditionalFormatting sqref="BI41">
    <cfRule type="cellIs" dxfId="12624" priority="3994" operator="lessThan">
      <formula>$C$4</formula>
    </cfRule>
  </conditionalFormatting>
  <conditionalFormatting sqref="BI42">
    <cfRule type="cellIs" dxfId="12623" priority="3995" operator="lessThan">
      <formula>$C$4</formula>
    </cfRule>
  </conditionalFormatting>
  <conditionalFormatting sqref="BI42">
    <cfRule type="cellIs" dxfId="12622" priority="3996" operator="lessThan">
      <formula>$C$4</formula>
    </cfRule>
  </conditionalFormatting>
  <conditionalFormatting sqref="BI43">
    <cfRule type="cellIs" dxfId="12621" priority="3997" operator="lessThan">
      <formula>$C$4</formula>
    </cfRule>
  </conditionalFormatting>
  <conditionalFormatting sqref="BI43">
    <cfRule type="cellIs" dxfId="12620" priority="3998" operator="lessThan">
      <formula>$C$4</formula>
    </cfRule>
  </conditionalFormatting>
  <conditionalFormatting sqref="BI44">
    <cfRule type="cellIs" dxfId="12619" priority="3999" operator="lessThan">
      <formula>$C$4</formula>
    </cfRule>
  </conditionalFormatting>
  <conditionalFormatting sqref="BI44">
    <cfRule type="cellIs" dxfId="12618" priority="4000" operator="lessThan">
      <formula>$C$4</formula>
    </cfRule>
  </conditionalFormatting>
  <conditionalFormatting sqref="BI45">
    <cfRule type="cellIs" dxfId="12617" priority="4001" operator="lessThan">
      <formula>$C$4</formula>
    </cfRule>
  </conditionalFormatting>
  <conditionalFormatting sqref="BI45">
    <cfRule type="cellIs" dxfId="12616" priority="4002" operator="lessThan">
      <formula>$C$4</formula>
    </cfRule>
  </conditionalFormatting>
  <conditionalFormatting sqref="BI46">
    <cfRule type="cellIs" dxfId="12615" priority="4003" operator="lessThan">
      <formula>$C$4</formula>
    </cfRule>
  </conditionalFormatting>
  <conditionalFormatting sqref="BI46">
    <cfRule type="cellIs" dxfId="12614" priority="4004" operator="lessThan">
      <formula>$C$4</formula>
    </cfRule>
  </conditionalFormatting>
  <conditionalFormatting sqref="BI47">
    <cfRule type="cellIs" dxfId="12613" priority="4005" operator="lessThan">
      <formula>$C$4</formula>
    </cfRule>
  </conditionalFormatting>
  <conditionalFormatting sqref="BI47">
    <cfRule type="cellIs" dxfId="12612" priority="4006" operator="lessThan">
      <formula>$C$4</formula>
    </cfRule>
  </conditionalFormatting>
  <conditionalFormatting sqref="BI48">
    <cfRule type="cellIs" dxfId="12611" priority="4007" operator="lessThan">
      <formula>$C$4</formula>
    </cfRule>
  </conditionalFormatting>
  <conditionalFormatting sqref="BI48">
    <cfRule type="cellIs" dxfId="12610" priority="4008" operator="lessThan">
      <formula>$C$4</formula>
    </cfRule>
  </conditionalFormatting>
  <conditionalFormatting sqref="BI49">
    <cfRule type="cellIs" dxfId="12609" priority="4009" operator="lessThan">
      <formula>$C$4</formula>
    </cfRule>
  </conditionalFormatting>
  <conditionalFormatting sqref="BI49">
    <cfRule type="cellIs" dxfId="12608" priority="4010" operator="lessThan">
      <formula>$C$4</formula>
    </cfRule>
  </conditionalFormatting>
  <conditionalFormatting sqref="BI50">
    <cfRule type="cellIs" dxfId="12607" priority="4011" operator="lessThan">
      <formula>$C$4</formula>
    </cfRule>
  </conditionalFormatting>
  <conditionalFormatting sqref="BI50">
    <cfRule type="cellIs" dxfId="12606" priority="4012" operator="lessThan">
      <formula>$C$4</formula>
    </cfRule>
  </conditionalFormatting>
  <conditionalFormatting sqref="BI51">
    <cfRule type="cellIs" dxfId="12605" priority="4013" operator="lessThan">
      <formula>$C$4</formula>
    </cfRule>
  </conditionalFormatting>
  <conditionalFormatting sqref="BI51">
    <cfRule type="cellIs" dxfId="12604" priority="4014" operator="lessThan">
      <formula>$C$4</formula>
    </cfRule>
  </conditionalFormatting>
  <conditionalFormatting sqref="BI52">
    <cfRule type="cellIs" dxfId="12603" priority="4015" operator="lessThan">
      <formula>$C$4</formula>
    </cfRule>
  </conditionalFormatting>
  <conditionalFormatting sqref="BI52">
    <cfRule type="cellIs" dxfId="12602" priority="4016" operator="lessThan">
      <formula>$C$4</formula>
    </cfRule>
  </conditionalFormatting>
  <conditionalFormatting sqref="BI53">
    <cfRule type="cellIs" dxfId="12601" priority="4017" operator="lessThan">
      <formula>$C$4</formula>
    </cfRule>
  </conditionalFormatting>
  <conditionalFormatting sqref="BI53">
    <cfRule type="cellIs" dxfId="12600" priority="4018" operator="lessThan">
      <formula>$C$4</formula>
    </cfRule>
  </conditionalFormatting>
  <conditionalFormatting sqref="BI54">
    <cfRule type="cellIs" dxfId="12599" priority="4019" operator="lessThan">
      <formula>$C$4</formula>
    </cfRule>
  </conditionalFormatting>
  <conditionalFormatting sqref="BI54">
    <cfRule type="cellIs" dxfId="12598" priority="4020" operator="lessThan">
      <formula>$C$4</formula>
    </cfRule>
  </conditionalFormatting>
  <conditionalFormatting sqref="BI55">
    <cfRule type="cellIs" dxfId="12597" priority="4021" operator="lessThan">
      <formula>$C$4</formula>
    </cfRule>
  </conditionalFormatting>
  <conditionalFormatting sqref="BI55">
    <cfRule type="cellIs" dxfId="12596" priority="4022" operator="lessThan">
      <formula>$C$4</formula>
    </cfRule>
  </conditionalFormatting>
  <conditionalFormatting sqref="BI56">
    <cfRule type="cellIs" dxfId="12595" priority="4023" operator="lessThan">
      <formula>$C$4</formula>
    </cfRule>
  </conditionalFormatting>
  <conditionalFormatting sqref="BI56">
    <cfRule type="cellIs" dxfId="12594" priority="4024" operator="lessThan">
      <formula>$C$4</formula>
    </cfRule>
  </conditionalFormatting>
  <conditionalFormatting sqref="BI57">
    <cfRule type="cellIs" dxfId="12593" priority="4025" operator="lessThan">
      <formula>$C$4</formula>
    </cfRule>
  </conditionalFormatting>
  <conditionalFormatting sqref="BI57">
    <cfRule type="cellIs" dxfId="12592" priority="4026" operator="lessThan">
      <formula>$C$4</formula>
    </cfRule>
  </conditionalFormatting>
  <conditionalFormatting sqref="BI58">
    <cfRule type="cellIs" dxfId="12591" priority="4027" operator="lessThan">
      <formula>$C$4</formula>
    </cfRule>
  </conditionalFormatting>
  <conditionalFormatting sqref="BI58">
    <cfRule type="cellIs" dxfId="12590" priority="4028" operator="lessThan">
      <formula>$C$4</formula>
    </cfRule>
  </conditionalFormatting>
  <conditionalFormatting sqref="BI59">
    <cfRule type="cellIs" dxfId="12589" priority="4029" operator="lessThan">
      <formula>$C$4</formula>
    </cfRule>
  </conditionalFormatting>
  <conditionalFormatting sqref="BI59">
    <cfRule type="cellIs" dxfId="12588" priority="4030" operator="lessThan">
      <formula>$C$4</formula>
    </cfRule>
  </conditionalFormatting>
  <conditionalFormatting sqref="BI60">
    <cfRule type="cellIs" dxfId="12587" priority="4031" operator="lessThan">
      <formula>$C$4</formula>
    </cfRule>
  </conditionalFormatting>
  <conditionalFormatting sqref="BI60">
    <cfRule type="cellIs" dxfId="12586" priority="4032" operator="lessThan">
      <formula>$C$4</formula>
    </cfRule>
  </conditionalFormatting>
  <conditionalFormatting sqref="BJ11">
    <cfRule type="cellIs" dxfId="12585" priority="4033" operator="lessThan">
      <formula>$C$4</formula>
    </cfRule>
  </conditionalFormatting>
  <conditionalFormatting sqref="BJ11">
    <cfRule type="cellIs" dxfId="12584" priority="4034" operator="lessThan">
      <formula>$C$4</formula>
    </cfRule>
  </conditionalFormatting>
  <conditionalFormatting sqref="BJ12">
    <cfRule type="cellIs" dxfId="12583" priority="4035" operator="lessThan">
      <formula>$C$4</formula>
    </cfRule>
  </conditionalFormatting>
  <conditionalFormatting sqref="BJ12">
    <cfRule type="cellIs" dxfId="12582" priority="4036" operator="lessThan">
      <formula>$C$4</formula>
    </cfRule>
  </conditionalFormatting>
  <conditionalFormatting sqref="BJ13">
    <cfRule type="cellIs" dxfId="12581" priority="4037" operator="lessThan">
      <formula>$C$4</formula>
    </cfRule>
  </conditionalFormatting>
  <conditionalFormatting sqref="BJ13">
    <cfRule type="cellIs" dxfId="12580" priority="4038" operator="lessThan">
      <formula>$C$4</formula>
    </cfRule>
  </conditionalFormatting>
  <conditionalFormatting sqref="BJ14">
    <cfRule type="cellIs" dxfId="12579" priority="4039" operator="lessThan">
      <formula>$C$4</formula>
    </cfRule>
  </conditionalFormatting>
  <conditionalFormatting sqref="BJ14">
    <cfRule type="cellIs" dxfId="12578" priority="4040" operator="lessThan">
      <formula>$C$4</formula>
    </cfRule>
  </conditionalFormatting>
  <conditionalFormatting sqref="BJ15">
    <cfRule type="cellIs" dxfId="12577" priority="4041" operator="lessThan">
      <formula>$C$4</formula>
    </cfRule>
  </conditionalFormatting>
  <conditionalFormatting sqref="BJ15">
    <cfRule type="cellIs" dxfId="12576" priority="4042" operator="lessThan">
      <formula>$C$4</formula>
    </cfRule>
  </conditionalFormatting>
  <conditionalFormatting sqref="BJ16">
    <cfRule type="cellIs" dxfId="12575" priority="4043" operator="lessThan">
      <formula>$C$4</formula>
    </cfRule>
  </conditionalFormatting>
  <conditionalFormatting sqref="BJ16">
    <cfRule type="cellIs" dxfId="12574" priority="4044" operator="lessThan">
      <formula>$C$4</formula>
    </cfRule>
  </conditionalFormatting>
  <conditionalFormatting sqref="BJ17">
    <cfRule type="cellIs" dxfId="12573" priority="4045" operator="lessThan">
      <formula>$C$4</formula>
    </cfRule>
  </conditionalFormatting>
  <conditionalFormatting sqref="BJ17">
    <cfRule type="cellIs" dxfId="12572" priority="4046" operator="lessThan">
      <formula>$C$4</formula>
    </cfRule>
  </conditionalFormatting>
  <conditionalFormatting sqref="BJ18">
    <cfRule type="cellIs" dxfId="12571" priority="4047" operator="lessThan">
      <formula>$C$4</formula>
    </cfRule>
  </conditionalFormatting>
  <conditionalFormatting sqref="BJ18">
    <cfRule type="cellIs" dxfId="12570" priority="4048" operator="lessThan">
      <formula>$C$4</formula>
    </cfRule>
  </conditionalFormatting>
  <conditionalFormatting sqref="BJ19">
    <cfRule type="cellIs" dxfId="12569" priority="4049" operator="lessThan">
      <formula>$C$4</formula>
    </cfRule>
  </conditionalFormatting>
  <conditionalFormatting sqref="BJ19">
    <cfRule type="cellIs" dxfId="12568" priority="4050" operator="lessThan">
      <formula>$C$4</formula>
    </cfRule>
  </conditionalFormatting>
  <conditionalFormatting sqref="BJ20">
    <cfRule type="cellIs" dxfId="12567" priority="4051" operator="lessThan">
      <formula>$C$4</formula>
    </cfRule>
  </conditionalFormatting>
  <conditionalFormatting sqref="BJ20">
    <cfRule type="cellIs" dxfId="12566" priority="4052" operator="lessThan">
      <formula>$C$4</formula>
    </cfRule>
  </conditionalFormatting>
  <conditionalFormatting sqref="BJ21">
    <cfRule type="cellIs" dxfId="12565" priority="4053" operator="lessThan">
      <formula>$C$4</formula>
    </cfRule>
  </conditionalFormatting>
  <conditionalFormatting sqref="BJ21">
    <cfRule type="cellIs" dxfId="12564" priority="4054" operator="lessThan">
      <formula>$C$4</formula>
    </cfRule>
  </conditionalFormatting>
  <conditionalFormatting sqref="BJ22">
    <cfRule type="cellIs" dxfId="12563" priority="4055" operator="lessThan">
      <formula>$C$4</formula>
    </cfRule>
  </conditionalFormatting>
  <conditionalFormatting sqref="BJ22">
    <cfRule type="cellIs" dxfId="12562" priority="4056" operator="lessThan">
      <formula>$C$4</formula>
    </cfRule>
  </conditionalFormatting>
  <conditionalFormatting sqref="BJ23">
    <cfRule type="cellIs" dxfId="12561" priority="4057" operator="lessThan">
      <formula>$C$4</formula>
    </cfRule>
  </conditionalFormatting>
  <conditionalFormatting sqref="BJ23">
    <cfRule type="cellIs" dxfId="12560" priority="4058" operator="lessThan">
      <formula>$C$4</formula>
    </cfRule>
  </conditionalFormatting>
  <conditionalFormatting sqref="BJ24">
    <cfRule type="cellIs" dxfId="12559" priority="4059" operator="lessThan">
      <formula>$C$4</formula>
    </cfRule>
  </conditionalFormatting>
  <conditionalFormatting sqref="BJ24">
    <cfRule type="cellIs" dxfId="12558" priority="4060" operator="lessThan">
      <formula>$C$4</formula>
    </cfRule>
  </conditionalFormatting>
  <conditionalFormatting sqref="BJ25">
    <cfRule type="cellIs" dxfId="12557" priority="4061" operator="lessThan">
      <formula>$C$4</formula>
    </cfRule>
  </conditionalFormatting>
  <conditionalFormatting sqref="BJ25">
    <cfRule type="cellIs" dxfId="12556" priority="4062" operator="lessThan">
      <formula>$C$4</formula>
    </cfRule>
  </conditionalFormatting>
  <conditionalFormatting sqref="BJ26">
    <cfRule type="cellIs" dxfId="12555" priority="4063" operator="lessThan">
      <formula>$C$4</formula>
    </cfRule>
  </conditionalFormatting>
  <conditionalFormatting sqref="BJ26">
    <cfRule type="cellIs" dxfId="12554" priority="4064" operator="lessThan">
      <formula>$C$4</formula>
    </cfRule>
  </conditionalFormatting>
  <conditionalFormatting sqref="BJ27">
    <cfRule type="cellIs" dxfId="12553" priority="4065" operator="lessThan">
      <formula>$C$4</formula>
    </cfRule>
  </conditionalFormatting>
  <conditionalFormatting sqref="BJ27">
    <cfRule type="cellIs" dxfId="12552" priority="4066" operator="lessThan">
      <formula>$C$4</formula>
    </cfRule>
  </conditionalFormatting>
  <conditionalFormatting sqref="BJ28">
    <cfRule type="cellIs" dxfId="12551" priority="4067" operator="lessThan">
      <formula>$C$4</formula>
    </cfRule>
  </conditionalFormatting>
  <conditionalFormatting sqref="BJ28">
    <cfRule type="cellIs" dxfId="12550" priority="4068" operator="lessThan">
      <formula>$C$4</formula>
    </cfRule>
  </conditionalFormatting>
  <conditionalFormatting sqref="BJ29">
    <cfRule type="cellIs" dxfId="12549" priority="4069" operator="lessThan">
      <formula>$C$4</formula>
    </cfRule>
  </conditionalFormatting>
  <conditionalFormatting sqref="BJ29">
    <cfRule type="cellIs" dxfId="12548" priority="4070" operator="lessThan">
      <formula>$C$4</formula>
    </cfRule>
  </conditionalFormatting>
  <conditionalFormatting sqref="BJ30">
    <cfRule type="cellIs" dxfId="12547" priority="4071" operator="lessThan">
      <formula>$C$4</formula>
    </cfRule>
  </conditionalFormatting>
  <conditionalFormatting sqref="BJ30">
    <cfRule type="cellIs" dxfId="12546" priority="4072" operator="lessThan">
      <formula>$C$4</formula>
    </cfRule>
  </conditionalFormatting>
  <conditionalFormatting sqref="BJ31">
    <cfRule type="cellIs" dxfId="12545" priority="4073" operator="lessThan">
      <formula>$C$4</formula>
    </cfRule>
  </conditionalFormatting>
  <conditionalFormatting sqref="BJ31">
    <cfRule type="cellIs" dxfId="12544" priority="4074" operator="lessThan">
      <formula>$C$4</formula>
    </cfRule>
  </conditionalFormatting>
  <conditionalFormatting sqref="BJ32">
    <cfRule type="cellIs" dxfId="12543" priority="4075" operator="lessThan">
      <formula>$C$4</formula>
    </cfRule>
  </conditionalFormatting>
  <conditionalFormatting sqref="BJ32">
    <cfRule type="cellIs" dxfId="12542" priority="4076" operator="lessThan">
      <formula>$C$4</formula>
    </cfRule>
  </conditionalFormatting>
  <conditionalFormatting sqref="BJ33">
    <cfRule type="cellIs" dxfId="12541" priority="4077" operator="lessThan">
      <formula>$C$4</formula>
    </cfRule>
  </conditionalFormatting>
  <conditionalFormatting sqref="BJ33">
    <cfRule type="cellIs" dxfId="12540" priority="4078" operator="lessThan">
      <formula>$C$4</formula>
    </cfRule>
  </conditionalFormatting>
  <conditionalFormatting sqref="BJ34">
    <cfRule type="cellIs" dxfId="12539" priority="4079" operator="lessThan">
      <formula>$C$4</formula>
    </cfRule>
  </conditionalFormatting>
  <conditionalFormatting sqref="BJ34">
    <cfRule type="cellIs" dxfId="12538" priority="4080" operator="lessThan">
      <formula>$C$4</formula>
    </cfRule>
  </conditionalFormatting>
  <conditionalFormatting sqref="BJ35">
    <cfRule type="cellIs" dxfId="12537" priority="4081" operator="lessThan">
      <formula>$C$4</formula>
    </cfRule>
  </conditionalFormatting>
  <conditionalFormatting sqref="BJ35">
    <cfRule type="cellIs" dxfId="12536" priority="4082" operator="lessThan">
      <formula>$C$4</formula>
    </cfRule>
  </conditionalFormatting>
  <conditionalFormatting sqref="BJ36">
    <cfRule type="cellIs" dxfId="12535" priority="4083" operator="lessThan">
      <formula>$C$4</formula>
    </cfRule>
  </conditionalFormatting>
  <conditionalFormatting sqref="BJ36">
    <cfRule type="cellIs" dxfId="12534" priority="4084" operator="lessThan">
      <formula>$C$4</formula>
    </cfRule>
  </conditionalFormatting>
  <conditionalFormatting sqref="BJ37">
    <cfRule type="cellIs" dxfId="12533" priority="4085" operator="lessThan">
      <formula>$C$4</formula>
    </cfRule>
  </conditionalFormatting>
  <conditionalFormatting sqref="BJ37">
    <cfRule type="cellIs" dxfId="12532" priority="4086" operator="lessThan">
      <formula>$C$4</formula>
    </cfRule>
  </conditionalFormatting>
  <conditionalFormatting sqref="BJ38">
    <cfRule type="cellIs" dxfId="12531" priority="4087" operator="lessThan">
      <formula>$C$4</formula>
    </cfRule>
  </conditionalFormatting>
  <conditionalFormatting sqref="BJ38">
    <cfRule type="cellIs" dxfId="12530" priority="4088" operator="lessThan">
      <formula>$C$4</formula>
    </cfRule>
  </conditionalFormatting>
  <conditionalFormatting sqref="BJ39">
    <cfRule type="cellIs" dxfId="12529" priority="4089" operator="lessThan">
      <formula>$C$4</formula>
    </cfRule>
  </conditionalFormatting>
  <conditionalFormatting sqref="BJ39">
    <cfRule type="cellIs" dxfId="12528" priority="4090" operator="lessThan">
      <formula>$C$4</formula>
    </cfRule>
  </conditionalFormatting>
  <conditionalFormatting sqref="BJ40">
    <cfRule type="cellIs" dxfId="12527" priority="4091" operator="lessThan">
      <formula>$C$4</formula>
    </cfRule>
  </conditionalFormatting>
  <conditionalFormatting sqref="BJ40">
    <cfRule type="cellIs" dxfId="12526" priority="4092" operator="lessThan">
      <formula>$C$4</formula>
    </cfRule>
  </conditionalFormatting>
  <conditionalFormatting sqref="BJ41">
    <cfRule type="cellIs" dxfId="12525" priority="4093" operator="lessThan">
      <formula>$C$4</formula>
    </cfRule>
  </conditionalFormatting>
  <conditionalFormatting sqref="BJ41">
    <cfRule type="cellIs" dxfId="12524" priority="4094" operator="lessThan">
      <formula>$C$4</formula>
    </cfRule>
  </conditionalFormatting>
  <conditionalFormatting sqref="BJ42">
    <cfRule type="cellIs" dxfId="12523" priority="4095" operator="lessThan">
      <formula>$C$4</formula>
    </cfRule>
  </conditionalFormatting>
  <conditionalFormatting sqref="BJ42">
    <cfRule type="cellIs" dxfId="12522" priority="4096" operator="lessThan">
      <formula>$C$4</formula>
    </cfRule>
  </conditionalFormatting>
  <conditionalFormatting sqref="BJ43">
    <cfRule type="cellIs" dxfId="12521" priority="4097" operator="lessThan">
      <formula>$C$4</formula>
    </cfRule>
  </conditionalFormatting>
  <conditionalFormatting sqref="BJ43">
    <cfRule type="cellIs" dxfId="12520" priority="4098" operator="lessThan">
      <formula>$C$4</formula>
    </cfRule>
  </conditionalFormatting>
  <conditionalFormatting sqref="BJ44">
    <cfRule type="cellIs" dxfId="12519" priority="4099" operator="lessThan">
      <formula>$C$4</formula>
    </cfRule>
  </conditionalFormatting>
  <conditionalFormatting sqref="BJ44">
    <cfRule type="cellIs" dxfId="12518" priority="4100" operator="lessThan">
      <formula>$C$4</formula>
    </cfRule>
  </conditionalFormatting>
  <conditionalFormatting sqref="BJ45">
    <cfRule type="cellIs" dxfId="12517" priority="4101" operator="lessThan">
      <formula>$C$4</formula>
    </cfRule>
  </conditionalFormatting>
  <conditionalFormatting sqref="BJ45">
    <cfRule type="cellIs" dxfId="12516" priority="4102" operator="lessThan">
      <formula>$C$4</formula>
    </cfRule>
  </conditionalFormatting>
  <conditionalFormatting sqref="BJ46">
    <cfRule type="cellIs" dxfId="12515" priority="4103" operator="lessThan">
      <formula>$C$4</formula>
    </cfRule>
  </conditionalFormatting>
  <conditionalFormatting sqref="BJ46">
    <cfRule type="cellIs" dxfId="12514" priority="4104" operator="lessThan">
      <formula>$C$4</formula>
    </cfRule>
  </conditionalFormatting>
  <conditionalFormatting sqref="BJ47">
    <cfRule type="cellIs" dxfId="12513" priority="4105" operator="lessThan">
      <formula>$C$4</formula>
    </cfRule>
  </conditionalFormatting>
  <conditionalFormatting sqref="BJ47">
    <cfRule type="cellIs" dxfId="12512" priority="4106" operator="lessThan">
      <formula>$C$4</formula>
    </cfRule>
  </conditionalFormatting>
  <conditionalFormatting sqref="BJ48">
    <cfRule type="cellIs" dxfId="12511" priority="4107" operator="lessThan">
      <formula>$C$4</formula>
    </cfRule>
  </conditionalFormatting>
  <conditionalFormatting sqref="BJ48">
    <cfRule type="cellIs" dxfId="12510" priority="4108" operator="lessThan">
      <formula>$C$4</formula>
    </cfRule>
  </conditionalFormatting>
  <conditionalFormatting sqref="BJ49">
    <cfRule type="cellIs" dxfId="12509" priority="4109" operator="lessThan">
      <formula>$C$4</formula>
    </cfRule>
  </conditionalFormatting>
  <conditionalFormatting sqref="BJ49">
    <cfRule type="cellIs" dxfId="12508" priority="4110" operator="lessThan">
      <formula>$C$4</formula>
    </cfRule>
  </conditionalFormatting>
  <conditionalFormatting sqref="BJ50">
    <cfRule type="cellIs" dxfId="12507" priority="4111" operator="lessThan">
      <formula>$C$4</formula>
    </cfRule>
  </conditionalFormatting>
  <conditionalFormatting sqref="BJ50">
    <cfRule type="cellIs" dxfId="12506" priority="4112" operator="lessThan">
      <formula>$C$4</formula>
    </cfRule>
  </conditionalFormatting>
  <conditionalFormatting sqref="BJ51">
    <cfRule type="cellIs" dxfId="12505" priority="4113" operator="lessThan">
      <formula>$C$4</formula>
    </cfRule>
  </conditionalFormatting>
  <conditionalFormatting sqref="BJ51">
    <cfRule type="cellIs" dxfId="12504" priority="4114" operator="lessThan">
      <formula>$C$4</formula>
    </cfRule>
  </conditionalFormatting>
  <conditionalFormatting sqref="BJ52">
    <cfRule type="cellIs" dxfId="12503" priority="4115" operator="lessThan">
      <formula>$C$4</formula>
    </cfRule>
  </conditionalFormatting>
  <conditionalFormatting sqref="BJ52">
    <cfRule type="cellIs" dxfId="12502" priority="4116" operator="lessThan">
      <formula>$C$4</formula>
    </cfRule>
  </conditionalFormatting>
  <conditionalFormatting sqref="BJ53">
    <cfRule type="cellIs" dxfId="12501" priority="4117" operator="lessThan">
      <formula>$C$4</formula>
    </cfRule>
  </conditionalFormatting>
  <conditionalFormatting sqref="BJ53">
    <cfRule type="cellIs" dxfId="12500" priority="4118" operator="lessThan">
      <formula>$C$4</formula>
    </cfRule>
  </conditionalFormatting>
  <conditionalFormatting sqref="BJ54">
    <cfRule type="cellIs" dxfId="12499" priority="4119" operator="lessThan">
      <formula>$C$4</formula>
    </cfRule>
  </conditionalFormatting>
  <conditionalFormatting sqref="BJ54">
    <cfRule type="cellIs" dxfId="12498" priority="4120" operator="lessThan">
      <formula>$C$4</formula>
    </cfRule>
  </conditionalFormatting>
  <conditionalFormatting sqref="BJ55">
    <cfRule type="cellIs" dxfId="12497" priority="4121" operator="lessThan">
      <formula>$C$4</formula>
    </cfRule>
  </conditionalFormatting>
  <conditionalFormatting sqref="BJ55">
    <cfRule type="cellIs" dxfId="12496" priority="4122" operator="lessThan">
      <formula>$C$4</formula>
    </cfRule>
  </conditionalFormatting>
  <conditionalFormatting sqref="BJ56">
    <cfRule type="cellIs" dxfId="12495" priority="4123" operator="lessThan">
      <formula>$C$4</formula>
    </cfRule>
  </conditionalFormatting>
  <conditionalFormatting sqref="BJ56">
    <cfRule type="cellIs" dxfId="12494" priority="4124" operator="lessThan">
      <formula>$C$4</formula>
    </cfRule>
  </conditionalFormatting>
  <conditionalFormatting sqref="BJ57">
    <cfRule type="cellIs" dxfId="12493" priority="4125" operator="lessThan">
      <formula>$C$4</formula>
    </cfRule>
  </conditionalFormatting>
  <conditionalFormatting sqref="BJ57">
    <cfRule type="cellIs" dxfId="12492" priority="4126" operator="lessThan">
      <formula>$C$4</formula>
    </cfRule>
  </conditionalFormatting>
  <conditionalFormatting sqref="BJ58">
    <cfRule type="cellIs" dxfId="12491" priority="4127" operator="lessThan">
      <formula>$C$4</formula>
    </cfRule>
  </conditionalFormatting>
  <conditionalFormatting sqref="BJ58">
    <cfRule type="cellIs" dxfId="12490" priority="4128" operator="lessThan">
      <formula>$C$4</formula>
    </cfRule>
  </conditionalFormatting>
  <conditionalFormatting sqref="BJ59">
    <cfRule type="cellIs" dxfId="12489" priority="4129" operator="lessThan">
      <formula>$C$4</formula>
    </cfRule>
  </conditionalFormatting>
  <conditionalFormatting sqref="BJ59">
    <cfRule type="cellIs" dxfId="12488" priority="4130" operator="lessThan">
      <formula>$C$4</formula>
    </cfRule>
  </conditionalFormatting>
  <conditionalFormatting sqref="BJ60">
    <cfRule type="cellIs" dxfId="12487" priority="4131" operator="lessThan">
      <formula>$C$4</formula>
    </cfRule>
  </conditionalFormatting>
  <conditionalFormatting sqref="BJ60">
    <cfRule type="cellIs" dxfId="12486" priority="4132" operator="lessThan">
      <formula>$C$4</formula>
    </cfRule>
  </conditionalFormatting>
  <conditionalFormatting sqref="BK11">
    <cfRule type="cellIs" dxfId="12485" priority="4133" operator="lessThan">
      <formula>$C$4</formula>
    </cfRule>
  </conditionalFormatting>
  <conditionalFormatting sqref="BK11">
    <cfRule type="cellIs" dxfId="12484" priority="4134" operator="lessThan">
      <formula>$C$4</formula>
    </cfRule>
  </conditionalFormatting>
  <conditionalFormatting sqref="BK12">
    <cfRule type="cellIs" dxfId="12483" priority="4135" operator="lessThan">
      <formula>$C$4</formula>
    </cfRule>
  </conditionalFormatting>
  <conditionalFormatting sqref="BK12">
    <cfRule type="cellIs" dxfId="12482" priority="4136" operator="lessThan">
      <formula>$C$4</formula>
    </cfRule>
  </conditionalFormatting>
  <conditionalFormatting sqref="BK13">
    <cfRule type="cellIs" dxfId="12481" priority="4137" operator="lessThan">
      <formula>$C$4</formula>
    </cfRule>
  </conditionalFormatting>
  <conditionalFormatting sqref="BK13">
    <cfRule type="cellIs" dxfId="12480" priority="4138" operator="lessThan">
      <formula>$C$4</formula>
    </cfRule>
  </conditionalFormatting>
  <conditionalFormatting sqref="BK14">
    <cfRule type="cellIs" dxfId="12479" priority="4139" operator="lessThan">
      <formula>$C$4</formula>
    </cfRule>
  </conditionalFormatting>
  <conditionalFormatting sqref="BK14">
    <cfRule type="cellIs" dxfId="12478" priority="4140" operator="lessThan">
      <formula>$C$4</formula>
    </cfRule>
  </conditionalFormatting>
  <conditionalFormatting sqref="BK15">
    <cfRule type="cellIs" dxfId="12477" priority="4141" operator="lessThan">
      <formula>$C$4</formula>
    </cfRule>
  </conditionalFormatting>
  <conditionalFormatting sqref="BK15">
    <cfRule type="cellIs" dxfId="12476" priority="4142" operator="lessThan">
      <formula>$C$4</formula>
    </cfRule>
  </conditionalFormatting>
  <conditionalFormatting sqref="BK16">
    <cfRule type="cellIs" dxfId="12475" priority="4143" operator="lessThan">
      <formula>$C$4</formula>
    </cfRule>
  </conditionalFormatting>
  <conditionalFormatting sqref="BK16">
    <cfRule type="cellIs" dxfId="12474" priority="4144" operator="lessThan">
      <formula>$C$4</formula>
    </cfRule>
  </conditionalFormatting>
  <conditionalFormatting sqref="BK17">
    <cfRule type="cellIs" dxfId="12473" priority="4145" operator="lessThan">
      <formula>$C$4</formula>
    </cfRule>
  </conditionalFormatting>
  <conditionalFormatting sqref="BK17">
    <cfRule type="cellIs" dxfId="12472" priority="4146" operator="lessThan">
      <formula>$C$4</formula>
    </cfRule>
  </conditionalFormatting>
  <conditionalFormatting sqref="BK18">
    <cfRule type="cellIs" dxfId="12471" priority="4147" operator="lessThan">
      <formula>$C$4</formula>
    </cfRule>
  </conditionalFormatting>
  <conditionalFormatting sqref="BK18">
    <cfRule type="cellIs" dxfId="12470" priority="4148" operator="lessThan">
      <formula>$C$4</formula>
    </cfRule>
  </conditionalFormatting>
  <conditionalFormatting sqref="BK19">
    <cfRule type="cellIs" dxfId="12469" priority="4149" operator="lessThan">
      <formula>$C$4</formula>
    </cfRule>
  </conditionalFormatting>
  <conditionalFormatting sqref="BK19">
    <cfRule type="cellIs" dxfId="12468" priority="4150" operator="lessThan">
      <formula>$C$4</formula>
    </cfRule>
  </conditionalFormatting>
  <conditionalFormatting sqref="BK20">
    <cfRule type="cellIs" dxfId="12467" priority="4151" operator="lessThan">
      <formula>$C$4</formula>
    </cfRule>
  </conditionalFormatting>
  <conditionalFormatting sqref="BK20">
    <cfRule type="cellIs" dxfId="12466" priority="4152" operator="lessThan">
      <formula>$C$4</formula>
    </cfRule>
  </conditionalFormatting>
  <conditionalFormatting sqref="BK21">
    <cfRule type="cellIs" dxfId="12465" priority="4153" operator="lessThan">
      <formula>$C$4</formula>
    </cfRule>
  </conditionalFormatting>
  <conditionalFormatting sqref="BK21">
    <cfRule type="cellIs" dxfId="12464" priority="4154" operator="lessThan">
      <formula>$C$4</formula>
    </cfRule>
  </conditionalFormatting>
  <conditionalFormatting sqref="BK22">
    <cfRule type="cellIs" dxfId="12463" priority="4155" operator="lessThan">
      <formula>$C$4</formula>
    </cfRule>
  </conditionalFormatting>
  <conditionalFormatting sqref="BK22">
    <cfRule type="cellIs" dxfId="12462" priority="4156" operator="lessThan">
      <formula>$C$4</formula>
    </cfRule>
  </conditionalFormatting>
  <conditionalFormatting sqref="BK23">
    <cfRule type="cellIs" dxfId="12461" priority="4157" operator="lessThan">
      <formula>$C$4</formula>
    </cfRule>
  </conditionalFormatting>
  <conditionalFormatting sqref="BK23">
    <cfRule type="cellIs" dxfId="12460" priority="4158" operator="lessThan">
      <formula>$C$4</formula>
    </cfRule>
  </conditionalFormatting>
  <conditionalFormatting sqref="BK24">
    <cfRule type="cellIs" dxfId="12459" priority="4159" operator="lessThan">
      <formula>$C$4</formula>
    </cfRule>
  </conditionalFormatting>
  <conditionalFormatting sqref="BK24">
    <cfRule type="cellIs" dxfId="12458" priority="4160" operator="lessThan">
      <formula>$C$4</formula>
    </cfRule>
  </conditionalFormatting>
  <conditionalFormatting sqref="BK25">
    <cfRule type="cellIs" dxfId="12457" priority="4161" operator="lessThan">
      <formula>$C$4</formula>
    </cfRule>
  </conditionalFormatting>
  <conditionalFormatting sqref="BK25">
    <cfRule type="cellIs" dxfId="12456" priority="4162" operator="lessThan">
      <formula>$C$4</formula>
    </cfRule>
  </conditionalFormatting>
  <conditionalFormatting sqref="BK26">
    <cfRule type="cellIs" dxfId="12455" priority="4163" operator="lessThan">
      <formula>$C$4</formula>
    </cfRule>
  </conditionalFormatting>
  <conditionalFormatting sqref="BK26">
    <cfRule type="cellIs" dxfId="12454" priority="4164" operator="lessThan">
      <formula>$C$4</formula>
    </cfRule>
  </conditionalFormatting>
  <conditionalFormatting sqref="BK27">
    <cfRule type="cellIs" dxfId="12453" priority="4165" operator="lessThan">
      <formula>$C$4</formula>
    </cfRule>
  </conditionalFormatting>
  <conditionalFormatting sqref="BK27">
    <cfRule type="cellIs" dxfId="12452" priority="4166" operator="lessThan">
      <formula>$C$4</formula>
    </cfRule>
  </conditionalFormatting>
  <conditionalFormatting sqref="BK28">
    <cfRule type="cellIs" dxfId="12451" priority="4167" operator="lessThan">
      <formula>$C$4</formula>
    </cfRule>
  </conditionalFormatting>
  <conditionalFormatting sqref="BK28">
    <cfRule type="cellIs" dxfId="12450" priority="4168" operator="lessThan">
      <formula>$C$4</formula>
    </cfRule>
  </conditionalFormatting>
  <conditionalFormatting sqref="BK29">
    <cfRule type="cellIs" dxfId="12449" priority="4169" operator="lessThan">
      <formula>$C$4</formula>
    </cfRule>
  </conditionalFormatting>
  <conditionalFormatting sqref="BK29">
    <cfRule type="cellIs" dxfId="12448" priority="4170" operator="lessThan">
      <formula>$C$4</formula>
    </cfRule>
  </conditionalFormatting>
  <conditionalFormatting sqref="BK30">
    <cfRule type="cellIs" dxfId="12447" priority="4171" operator="lessThan">
      <formula>$C$4</formula>
    </cfRule>
  </conditionalFormatting>
  <conditionalFormatting sqref="BK30">
    <cfRule type="cellIs" dxfId="12446" priority="4172" operator="lessThan">
      <formula>$C$4</formula>
    </cfRule>
  </conditionalFormatting>
  <conditionalFormatting sqref="BK31">
    <cfRule type="cellIs" dxfId="12445" priority="4173" operator="lessThan">
      <formula>$C$4</formula>
    </cfRule>
  </conditionalFormatting>
  <conditionalFormatting sqref="BK31">
    <cfRule type="cellIs" dxfId="12444" priority="4174" operator="lessThan">
      <formula>$C$4</formula>
    </cfRule>
  </conditionalFormatting>
  <conditionalFormatting sqref="BK32">
    <cfRule type="cellIs" dxfId="12443" priority="4175" operator="lessThan">
      <formula>$C$4</formula>
    </cfRule>
  </conditionalFormatting>
  <conditionalFormatting sqref="BK32">
    <cfRule type="cellIs" dxfId="12442" priority="4176" operator="lessThan">
      <formula>$C$4</formula>
    </cfRule>
  </conditionalFormatting>
  <conditionalFormatting sqref="BK33">
    <cfRule type="cellIs" dxfId="12441" priority="4177" operator="lessThan">
      <formula>$C$4</formula>
    </cfRule>
  </conditionalFormatting>
  <conditionalFormatting sqref="BK33">
    <cfRule type="cellIs" dxfId="12440" priority="4178" operator="lessThan">
      <formula>$C$4</formula>
    </cfRule>
  </conditionalFormatting>
  <conditionalFormatting sqref="BK34">
    <cfRule type="cellIs" dxfId="12439" priority="4179" operator="lessThan">
      <formula>$C$4</formula>
    </cfRule>
  </conditionalFormatting>
  <conditionalFormatting sqref="BK34">
    <cfRule type="cellIs" dxfId="12438" priority="4180" operator="lessThan">
      <formula>$C$4</formula>
    </cfRule>
  </conditionalFormatting>
  <conditionalFormatting sqref="BK35">
    <cfRule type="cellIs" dxfId="12437" priority="4181" operator="lessThan">
      <formula>$C$4</formula>
    </cfRule>
  </conditionalFormatting>
  <conditionalFormatting sqref="BK35">
    <cfRule type="cellIs" dxfId="12436" priority="4182" operator="lessThan">
      <formula>$C$4</formula>
    </cfRule>
  </conditionalFormatting>
  <conditionalFormatting sqref="BK36">
    <cfRule type="cellIs" dxfId="12435" priority="4183" operator="lessThan">
      <formula>$C$4</formula>
    </cfRule>
  </conditionalFormatting>
  <conditionalFormatting sqref="BK36">
    <cfRule type="cellIs" dxfId="12434" priority="4184" operator="lessThan">
      <formula>$C$4</formula>
    </cfRule>
  </conditionalFormatting>
  <conditionalFormatting sqref="BK37">
    <cfRule type="cellIs" dxfId="12433" priority="4185" operator="lessThan">
      <formula>$C$4</formula>
    </cfRule>
  </conditionalFormatting>
  <conditionalFormatting sqref="BK37">
    <cfRule type="cellIs" dxfId="12432" priority="4186" operator="lessThan">
      <formula>$C$4</formula>
    </cfRule>
  </conditionalFormatting>
  <conditionalFormatting sqref="BK38">
    <cfRule type="cellIs" dxfId="12431" priority="4187" operator="lessThan">
      <formula>$C$4</formula>
    </cfRule>
  </conditionalFormatting>
  <conditionalFormatting sqref="BK38">
    <cfRule type="cellIs" dxfId="12430" priority="4188" operator="lessThan">
      <formula>$C$4</formula>
    </cfRule>
  </conditionalFormatting>
  <conditionalFormatting sqref="BK39">
    <cfRule type="cellIs" dxfId="12429" priority="4189" operator="lessThan">
      <formula>$C$4</formula>
    </cfRule>
  </conditionalFormatting>
  <conditionalFormatting sqref="BK39">
    <cfRule type="cellIs" dxfId="12428" priority="4190" operator="lessThan">
      <formula>$C$4</formula>
    </cfRule>
  </conditionalFormatting>
  <conditionalFormatting sqref="BK40">
    <cfRule type="cellIs" dxfId="12427" priority="4191" operator="lessThan">
      <formula>$C$4</formula>
    </cfRule>
  </conditionalFormatting>
  <conditionalFormatting sqref="BK40">
    <cfRule type="cellIs" dxfId="12426" priority="4192" operator="lessThan">
      <formula>$C$4</formula>
    </cfRule>
  </conditionalFormatting>
  <conditionalFormatting sqref="BK41">
    <cfRule type="cellIs" dxfId="12425" priority="4193" operator="lessThan">
      <formula>$C$4</formula>
    </cfRule>
  </conditionalFormatting>
  <conditionalFormatting sqref="BK41">
    <cfRule type="cellIs" dxfId="12424" priority="4194" operator="lessThan">
      <formula>$C$4</formula>
    </cfRule>
  </conditionalFormatting>
  <conditionalFormatting sqref="BK42">
    <cfRule type="cellIs" dxfId="12423" priority="4195" operator="lessThan">
      <formula>$C$4</formula>
    </cfRule>
  </conditionalFormatting>
  <conditionalFormatting sqref="BK42">
    <cfRule type="cellIs" dxfId="12422" priority="4196" operator="lessThan">
      <formula>$C$4</formula>
    </cfRule>
  </conditionalFormatting>
  <conditionalFormatting sqref="BK43">
    <cfRule type="cellIs" dxfId="12421" priority="4197" operator="lessThan">
      <formula>$C$4</formula>
    </cfRule>
  </conditionalFormatting>
  <conditionalFormatting sqref="BK43">
    <cfRule type="cellIs" dxfId="12420" priority="4198" operator="lessThan">
      <formula>$C$4</formula>
    </cfRule>
  </conditionalFormatting>
  <conditionalFormatting sqref="BK44">
    <cfRule type="cellIs" dxfId="12419" priority="4199" operator="lessThan">
      <formula>$C$4</formula>
    </cfRule>
  </conditionalFormatting>
  <conditionalFormatting sqref="BK44">
    <cfRule type="cellIs" dxfId="12418" priority="4200" operator="lessThan">
      <formula>$C$4</formula>
    </cfRule>
  </conditionalFormatting>
  <conditionalFormatting sqref="BK45">
    <cfRule type="cellIs" dxfId="12417" priority="4201" operator="lessThan">
      <formula>$C$4</formula>
    </cfRule>
  </conditionalFormatting>
  <conditionalFormatting sqref="BK45">
    <cfRule type="cellIs" dxfId="12416" priority="4202" operator="lessThan">
      <formula>$C$4</formula>
    </cfRule>
  </conditionalFormatting>
  <conditionalFormatting sqref="BK46">
    <cfRule type="cellIs" dxfId="12415" priority="4203" operator="lessThan">
      <formula>$C$4</formula>
    </cfRule>
  </conditionalFormatting>
  <conditionalFormatting sqref="BK46">
    <cfRule type="cellIs" dxfId="12414" priority="4204" operator="lessThan">
      <formula>$C$4</formula>
    </cfRule>
  </conditionalFormatting>
  <conditionalFormatting sqref="BK47">
    <cfRule type="cellIs" dxfId="12413" priority="4205" operator="lessThan">
      <formula>$C$4</formula>
    </cfRule>
  </conditionalFormatting>
  <conditionalFormatting sqref="BK47">
    <cfRule type="cellIs" dxfId="12412" priority="4206" operator="lessThan">
      <formula>$C$4</formula>
    </cfRule>
  </conditionalFormatting>
  <conditionalFormatting sqref="BK48">
    <cfRule type="cellIs" dxfId="12411" priority="4207" operator="lessThan">
      <formula>$C$4</formula>
    </cfRule>
  </conditionalFormatting>
  <conditionalFormatting sqref="BK48">
    <cfRule type="cellIs" dxfId="12410" priority="4208" operator="lessThan">
      <formula>$C$4</formula>
    </cfRule>
  </conditionalFormatting>
  <conditionalFormatting sqref="BK49">
    <cfRule type="cellIs" dxfId="12409" priority="4209" operator="lessThan">
      <formula>$C$4</formula>
    </cfRule>
  </conditionalFormatting>
  <conditionalFormatting sqref="BK49">
    <cfRule type="cellIs" dxfId="12408" priority="4210" operator="lessThan">
      <formula>$C$4</formula>
    </cfRule>
  </conditionalFormatting>
  <conditionalFormatting sqref="BK50">
    <cfRule type="cellIs" dxfId="12407" priority="4211" operator="lessThan">
      <formula>$C$4</formula>
    </cfRule>
  </conditionalFormatting>
  <conditionalFormatting sqref="BK50">
    <cfRule type="cellIs" dxfId="12406" priority="4212" operator="lessThan">
      <formula>$C$4</formula>
    </cfRule>
  </conditionalFormatting>
  <conditionalFormatting sqref="BK51">
    <cfRule type="cellIs" dxfId="12405" priority="4213" operator="lessThan">
      <formula>$C$4</formula>
    </cfRule>
  </conditionalFormatting>
  <conditionalFormatting sqref="BK51">
    <cfRule type="cellIs" dxfId="12404" priority="4214" operator="lessThan">
      <formula>$C$4</formula>
    </cfRule>
  </conditionalFormatting>
  <conditionalFormatting sqref="BK52">
    <cfRule type="cellIs" dxfId="12403" priority="4215" operator="lessThan">
      <formula>$C$4</formula>
    </cfRule>
  </conditionalFormatting>
  <conditionalFormatting sqref="BK52">
    <cfRule type="cellIs" dxfId="12402" priority="4216" operator="lessThan">
      <formula>$C$4</formula>
    </cfRule>
  </conditionalFormatting>
  <conditionalFormatting sqref="BK53">
    <cfRule type="cellIs" dxfId="12401" priority="4217" operator="lessThan">
      <formula>$C$4</formula>
    </cfRule>
  </conditionalFormatting>
  <conditionalFormatting sqref="BK53">
    <cfRule type="cellIs" dxfId="12400" priority="4218" operator="lessThan">
      <formula>$C$4</formula>
    </cfRule>
  </conditionalFormatting>
  <conditionalFormatting sqref="BK54">
    <cfRule type="cellIs" dxfId="12399" priority="4219" operator="lessThan">
      <formula>$C$4</formula>
    </cfRule>
  </conditionalFormatting>
  <conditionalFormatting sqref="BK54">
    <cfRule type="cellIs" dxfId="12398" priority="4220" operator="lessThan">
      <formula>$C$4</formula>
    </cfRule>
  </conditionalFormatting>
  <conditionalFormatting sqref="BK55">
    <cfRule type="cellIs" dxfId="12397" priority="4221" operator="lessThan">
      <formula>$C$4</formula>
    </cfRule>
  </conditionalFormatting>
  <conditionalFormatting sqref="BK55">
    <cfRule type="cellIs" dxfId="12396" priority="4222" operator="lessThan">
      <formula>$C$4</formula>
    </cfRule>
  </conditionalFormatting>
  <conditionalFormatting sqref="BK56">
    <cfRule type="cellIs" dxfId="12395" priority="4223" operator="lessThan">
      <formula>$C$4</formula>
    </cfRule>
  </conditionalFormatting>
  <conditionalFormatting sqref="BK56">
    <cfRule type="cellIs" dxfId="12394" priority="4224" operator="lessThan">
      <formula>$C$4</formula>
    </cfRule>
  </conditionalFormatting>
  <conditionalFormatting sqref="BK57">
    <cfRule type="cellIs" dxfId="12393" priority="4225" operator="lessThan">
      <formula>$C$4</formula>
    </cfRule>
  </conditionalFormatting>
  <conditionalFormatting sqref="BK57">
    <cfRule type="cellIs" dxfId="12392" priority="4226" operator="lessThan">
      <formula>$C$4</formula>
    </cfRule>
  </conditionalFormatting>
  <conditionalFormatting sqref="BK58">
    <cfRule type="cellIs" dxfId="12391" priority="4227" operator="lessThan">
      <formula>$C$4</formula>
    </cfRule>
  </conditionalFormatting>
  <conditionalFormatting sqref="BK58">
    <cfRule type="cellIs" dxfId="12390" priority="4228" operator="lessThan">
      <formula>$C$4</formula>
    </cfRule>
  </conditionalFormatting>
  <conditionalFormatting sqref="BK59">
    <cfRule type="cellIs" dxfId="12389" priority="4229" operator="lessThan">
      <formula>$C$4</formula>
    </cfRule>
  </conditionalFormatting>
  <conditionalFormatting sqref="BK59">
    <cfRule type="cellIs" dxfId="12388" priority="4230" operator="lessThan">
      <formula>$C$4</formula>
    </cfRule>
  </conditionalFormatting>
  <conditionalFormatting sqref="BK60">
    <cfRule type="cellIs" dxfId="12387" priority="4231" operator="lessThan">
      <formula>$C$4</formula>
    </cfRule>
  </conditionalFormatting>
  <conditionalFormatting sqref="BK60">
    <cfRule type="cellIs" dxfId="12386" priority="4232" operator="lessThan">
      <formula>$C$4</formula>
    </cfRule>
  </conditionalFormatting>
  <conditionalFormatting sqref="BL11">
    <cfRule type="cellIs" dxfId="12385" priority="4233" operator="lessThan">
      <formula>$C$4</formula>
    </cfRule>
  </conditionalFormatting>
  <conditionalFormatting sqref="BL11">
    <cfRule type="cellIs" dxfId="12384" priority="4234" operator="lessThan">
      <formula>$C$4</formula>
    </cfRule>
  </conditionalFormatting>
  <conditionalFormatting sqref="BL12">
    <cfRule type="cellIs" dxfId="12383" priority="4235" operator="lessThan">
      <formula>$C$4</formula>
    </cfRule>
  </conditionalFormatting>
  <conditionalFormatting sqref="BL12">
    <cfRule type="cellIs" dxfId="12382" priority="4236" operator="lessThan">
      <formula>$C$4</formula>
    </cfRule>
  </conditionalFormatting>
  <conditionalFormatting sqref="BL13">
    <cfRule type="cellIs" dxfId="12381" priority="4237" operator="lessThan">
      <formula>$C$4</formula>
    </cfRule>
  </conditionalFormatting>
  <conditionalFormatting sqref="BL13">
    <cfRule type="cellIs" dxfId="12380" priority="4238" operator="lessThan">
      <formula>$C$4</formula>
    </cfRule>
  </conditionalFormatting>
  <conditionalFormatting sqref="BL14">
    <cfRule type="cellIs" dxfId="12379" priority="4239" operator="lessThan">
      <formula>$C$4</formula>
    </cfRule>
  </conditionalFormatting>
  <conditionalFormatting sqref="BL14">
    <cfRule type="cellIs" dxfId="12378" priority="4240" operator="lessThan">
      <formula>$C$4</formula>
    </cfRule>
  </conditionalFormatting>
  <conditionalFormatting sqref="BL15">
    <cfRule type="cellIs" dxfId="12377" priority="4241" operator="lessThan">
      <formula>$C$4</formula>
    </cfRule>
  </conditionalFormatting>
  <conditionalFormatting sqref="BL15">
    <cfRule type="cellIs" dxfId="12376" priority="4242" operator="lessThan">
      <formula>$C$4</formula>
    </cfRule>
  </conditionalFormatting>
  <conditionalFormatting sqref="BL16">
    <cfRule type="cellIs" dxfId="12375" priority="4243" operator="lessThan">
      <formula>$C$4</formula>
    </cfRule>
  </conditionalFormatting>
  <conditionalFormatting sqref="BL16">
    <cfRule type="cellIs" dxfId="12374" priority="4244" operator="lessThan">
      <formula>$C$4</formula>
    </cfRule>
  </conditionalFormatting>
  <conditionalFormatting sqref="BL17">
    <cfRule type="cellIs" dxfId="12373" priority="4245" operator="lessThan">
      <formula>$C$4</formula>
    </cfRule>
  </conditionalFormatting>
  <conditionalFormatting sqref="BL17">
    <cfRule type="cellIs" dxfId="12372" priority="4246" operator="lessThan">
      <formula>$C$4</formula>
    </cfRule>
  </conditionalFormatting>
  <conditionalFormatting sqref="BL18">
    <cfRule type="cellIs" dxfId="12371" priority="4247" operator="lessThan">
      <formula>$C$4</formula>
    </cfRule>
  </conditionalFormatting>
  <conditionalFormatting sqref="BL18">
    <cfRule type="cellIs" dxfId="12370" priority="4248" operator="lessThan">
      <formula>$C$4</formula>
    </cfRule>
  </conditionalFormatting>
  <conditionalFormatting sqref="BL19">
    <cfRule type="cellIs" dxfId="12369" priority="4249" operator="lessThan">
      <formula>$C$4</formula>
    </cfRule>
  </conditionalFormatting>
  <conditionalFormatting sqref="BL19">
    <cfRule type="cellIs" dxfId="12368" priority="4250" operator="lessThan">
      <formula>$C$4</formula>
    </cfRule>
  </conditionalFormatting>
  <conditionalFormatting sqref="BL20">
    <cfRule type="cellIs" dxfId="12367" priority="4251" operator="lessThan">
      <formula>$C$4</formula>
    </cfRule>
  </conditionalFormatting>
  <conditionalFormatting sqref="BL20">
    <cfRule type="cellIs" dxfId="12366" priority="4252" operator="lessThan">
      <formula>$C$4</formula>
    </cfRule>
  </conditionalFormatting>
  <conditionalFormatting sqref="BL21">
    <cfRule type="cellIs" dxfId="12365" priority="4253" operator="lessThan">
      <formula>$C$4</formula>
    </cfRule>
  </conditionalFormatting>
  <conditionalFormatting sqref="BL21">
    <cfRule type="cellIs" dxfId="12364" priority="4254" operator="lessThan">
      <formula>$C$4</formula>
    </cfRule>
  </conditionalFormatting>
  <conditionalFormatting sqref="BL22">
    <cfRule type="cellIs" dxfId="12363" priority="4255" operator="lessThan">
      <formula>$C$4</formula>
    </cfRule>
  </conditionalFormatting>
  <conditionalFormatting sqref="BL22">
    <cfRule type="cellIs" dxfId="12362" priority="4256" operator="lessThan">
      <formula>$C$4</formula>
    </cfRule>
  </conditionalFormatting>
  <conditionalFormatting sqref="BL23">
    <cfRule type="cellIs" dxfId="12361" priority="4257" operator="lessThan">
      <formula>$C$4</formula>
    </cfRule>
  </conditionalFormatting>
  <conditionalFormatting sqref="BL23">
    <cfRule type="cellIs" dxfId="12360" priority="4258" operator="lessThan">
      <formula>$C$4</formula>
    </cfRule>
  </conditionalFormatting>
  <conditionalFormatting sqref="BL24">
    <cfRule type="cellIs" dxfId="12359" priority="4259" operator="lessThan">
      <formula>$C$4</formula>
    </cfRule>
  </conditionalFormatting>
  <conditionalFormatting sqref="BL24">
    <cfRule type="cellIs" dxfId="12358" priority="4260" operator="lessThan">
      <formula>$C$4</formula>
    </cfRule>
  </conditionalFormatting>
  <conditionalFormatting sqref="BL25">
    <cfRule type="cellIs" dxfId="12357" priority="4261" operator="lessThan">
      <formula>$C$4</formula>
    </cfRule>
  </conditionalFormatting>
  <conditionalFormatting sqref="BL25">
    <cfRule type="cellIs" dxfId="12356" priority="4262" operator="lessThan">
      <formula>$C$4</formula>
    </cfRule>
  </conditionalFormatting>
  <conditionalFormatting sqref="BL26">
    <cfRule type="cellIs" dxfId="12355" priority="4263" operator="lessThan">
      <formula>$C$4</formula>
    </cfRule>
  </conditionalFormatting>
  <conditionalFormatting sqref="BL26">
    <cfRule type="cellIs" dxfId="12354" priority="4264" operator="lessThan">
      <formula>$C$4</formula>
    </cfRule>
  </conditionalFormatting>
  <conditionalFormatting sqref="BL27">
    <cfRule type="cellIs" dxfId="12353" priority="4265" operator="lessThan">
      <formula>$C$4</formula>
    </cfRule>
  </conditionalFormatting>
  <conditionalFormatting sqref="BL27">
    <cfRule type="cellIs" dxfId="12352" priority="4266" operator="lessThan">
      <formula>$C$4</formula>
    </cfRule>
  </conditionalFormatting>
  <conditionalFormatting sqref="BL28">
    <cfRule type="cellIs" dxfId="12351" priority="4267" operator="lessThan">
      <formula>$C$4</formula>
    </cfRule>
  </conditionalFormatting>
  <conditionalFormatting sqref="BL28">
    <cfRule type="cellIs" dxfId="12350" priority="4268" operator="lessThan">
      <formula>$C$4</formula>
    </cfRule>
  </conditionalFormatting>
  <conditionalFormatting sqref="BL29">
    <cfRule type="cellIs" dxfId="12349" priority="4269" operator="lessThan">
      <formula>$C$4</formula>
    </cfRule>
  </conditionalFormatting>
  <conditionalFormatting sqref="BL29">
    <cfRule type="cellIs" dxfId="12348" priority="4270" operator="lessThan">
      <formula>$C$4</formula>
    </cfRule>
  </conditionalFormatting>
  <conditionalFormatting sqref="BL30">
    <cfRule type="cellIs" dxfId="12347" priority="4271" operator="lessThan">
      <formula>$C$4</formula>
    </cfRule>
  </conditionalFormatting>
  <conditionalFormatting sqref="BL30">
    <cfRule type="cellIs" dxfId="12346" priority="4272" operator="lessThan">
      <formula>$C$4</formula>
    </cfRule>
  </conditionalFormatting>
  <conditionalFormatting sqref="BL31">
    <cfRule type="cellIs" dxfId="12345" priority="4273" operator="lessThan">
      <formula>$C$4</formula>
    </cfRule>
  </conditionalFormatting>
  <conditionalFormatting sqref="BL31">
    <cfRule type="cellIs" dxfId="12344" priority="4274" operator="lessThan">
      <formula>$C$4</formula>
    </cfRule>
  </conditionalFormatting>
  <conditionalFormatting sqref="BL32">
    <cfRule type="cellIs" dxfId="12343" priority="4275" operator="lessThan">
      <formula>$C$4</formula>
    </cfRule>
  </conditionalFormatting>
  <conditionalFormatting sqref="BL32">
    <cfRule type="cellIs" dxfId="12342" priority="4276" operator="lessThan">
      <formula>$C$4</formula>
    </cfRule>
  </conditionalFormatting>
  <conditionalFormatting sqref="BL33">
    <cfRule type="cellIs" dxfId="12341" priority="4277" operator="lessThan">
      <formula>$C$4</formula>
    </cfRule>
  </conditionalFormatting>
  <conditionalFormatting sqref="BL33">
    <cfRule type="cellIs" dxfId="12340" priority="4278" operator="lessThan">
      <formula>$C$4</formula>
    </cfRule>
  </conditionalFormatting>
  <conditionalFormatting sqref="BL34">
    <cfRule type="cellIs" dxfId="12339" priority="4279" operator="lessThan">
      <formula>$C$4</formula>
    </cfRule>
  </conditionalFormatting>
  <conditionalFormatting sqref="BL34">
    <cfRule type="cellIs" dxfId="12338" priority="4280" operator="lessThan">
      <formula>$C$4</formula>
    </cfRule>
  </conditionalFormatting>
  <conditionalFormatting sqref="BL35">
    <cfRule type="cellIs" dxfId="12337" priority="4281" operator="lessThan">
      <formula>$C$4</formula>
    </cfRule>
  </conditionalFormatting>
  <conditionalFormatting sqref="BL35">
    <cfRule type="cellIs" dxfId="12336" priority="4282" operator="lessThan">
      <formula>$C$4</formula>
    </cfRule>
  </conditionalFormatting>
  <conditionalFormatting sqref="BL36">
    <cfRule type="cellIs" dxfId="12335" priority="4283" operator="lessThan">
      <formula>$C$4</formula>
    </cfRule>
  </conditionalFormatting>
  <conditionalFormatting sqref="BL36">
    <cfRule type="cellIs" dxfId="12334" priority="4284" operator="lessThan">
      <formula>$C$4</formula>
    </cfRule>
  </conditionalFormatting>
  <conditionalFormatting sqref="BL37">
    <cfRule type="cellIs" dxfId="12333" priority="4285" operator="lessThan">
      <formula>$C$4</formula>
    </cfRule>
  </conditionalFormatting>
  <conditionalFormatting sqref="BL37">
    <cfRule type="cellIs" dxfId="12332" priority="4286" operator="lessThan">
      <formula>$C$4</formula>
    </cfRule>
  </conditionalFormatting>
  <conditionalFormatting sqref="BL38">
    <cfRule type="cellIs" dxfId="12331" priority="4287" operator="lessThan">
      <formula>$C$4</formula>
    </cfRule>
  </conditionalFormatting>
  <conditionalFormatting sqref="BL38">
    <cfRule type="cellIs" dxfId="12330" priority="4288" operator="lessThan">
      <formula>$C$4</formula>
    </cfRule>
  </conditionalFormatting>
  <conditionalFormatting sqref="BL39">
    <cfRule type="cellIs" dxfId="12329" priority="4289" operator="lessThan">
      <formula>$C$4</formula>
    </cfRule>
  </conditionalFormatting>
  <conditionalFormatting sqref="BL39">
    <cfRule type="cellIs" dxfId="12328" priority="4290" operator="lessThan">
      <formula>$C$4</formula>
    </cfRule>
  </conditionalFormatting>
  <conditionalFormatting sqref="BL40">
    <cfRule type="cellIs" dxfId="12327" priority="4291" operator="lessThan">
      <formula>$C$4</formula>
    </cfRule>
  </conditionalFormatting>
  <conditionalFormatting sqref="BL40">
    <cfRule type="cellIs" dxfId="12326" priority="4292" operator="lessThan">
      <formula>$C$4</formula>
    </cfRule>
  </conditionalFormatting>
  <conditionalFormatting sqref="BL41">
    <cfRule type="cellIs" dxfId="12325" priority="4293" operator="lessThan">
      <formula>$C$4</formula>
    </cfRule>
  </conditionalFormatting>
  <conditionalFormatting sqref="BL41">
    <cfRule type="cellIs" dxfId="12324" priority="4294" operator="lessThan">
      <formula>$C$4</formula>
    </cfRule>
  </conditionalFormatting>
  <conditionalFormatting sqref="BL42">
    <cfRule type="cellIs" dxfId="12323" priority="4295" operator="lessThan">
      <formula>$C$4</formula>
    </cfRule>
  </conditionalFormatting>
  <conditionalFormatting sqref="BL42">
    <cfRule type="cellIs" dxfId="12322" priority="4296" operator="lessThan">
      <formula>$C$4</formula>
    </cfRule>
  </conditionalFormatting>
  <conditionalFormatting sqref="BL43">
    <cfRule type="cellIs" dxfId="12321" priority="4297" operator="lessThan">
      <formula>$C$4</formula>
    </cfRule>
  </conditionalFormatting>
  <conditionalFormatting sqref="BL43">
    <cfRule type="cellIs" dxfId="12320" priority="4298" operator="lessThan">
      <formula>$C$4</formula>
    </cfRule>
  </conditionalFormatting>
  <conditionalFormatting sqref="BL44">
    <cfRule type="cellIs" dxfId="12319" priority="4299" operator="lessThan">
      <formula>$C$4</formula>
    </cfRule>
  </conditionalFormatting>
  <conditionalFormatting sqref="BL44">
    <cfRule type="cellIs" dxfId="12318" priority="4300" operator="lessThan">
      <formula>$C$4</formula>
    </cfRule>
  </conditionalFormatting>
  <conditionalFormatting sqref="BL45">
    <cfRule type="cellIs" dxfId="12317" priority="4301" operator="lessThan">
      <formula>$C$4</formula>
    </cfRule>
  </conditionalFormatting>
  <conditionalFormatting sqref="BL45">
    <cfRule type="cellIs" dxfId="12316" priority="4302" operator="lessThan">
      <formula>$C$4</formula>
    </cfRule>
  </conditionalFormatting>
  <conditionalFormatting sqref="BL46">
    <cfRule type="cellIs" dxfId="12315" priority="4303" operator="lessThan">
      <formula>$C$4</formula>
    </cfRule>
  </conditionalFormatting>
  <conditionalFormatting sqref="BL46">
    <cfRule type="cellIs" dxfId="12314" priority="4304" operator="lessThan">
      <formula>$C$4</formula>
    </cfRule>
  </conditionalFormatting>
  <conditionalFormatting sqref="BL47">
    <cfRule type="cellIs" dxfId="12313" priority="4305" operator="lessThan">
      <formula>$C$4</formula>
    </cfRule>
  </conditionalFormatting>
  <conditionalFormatting sqref="BL47">
    <cfRule type="cellIs" dxfId="12312" priority="4306" operator="lessThan">
      <formula>$C$4</formula>
    </cfRule>
  </conditionalFormatting>
  <conditionalFormatting sqref="BL48">
    <cfRule type="cellIs" dxfId="12311" priority="4307" operator="lessThan">
      <formula>$C$4</formula>
    </cfRule>
  </conditionalFormatting>
  <conditionalFormatting sqref="BL48">
    <cfRule type="cellIs" dxfId="12310" priority="4308" operator="lessThan">
      <formula>$C$4</formula>
    </cfRule>
  </conditionalFormatting>
  <conditionalFormatting sqref="BL49">
    <cfRule type="cellIs" dxfId="12309" priority="4309" operator="lessThan">
      <formula>$C$4</formula>
    </cfRule>
  </conditionalFormatting>
  <conditionalFormatting sqref="BL49">
    <cfRule type="cellIs" dxfId="12308" priority="4310" operator="lessThan">
      <formula>$C$4</formula>
    </cfRule>
  </conditionalFormatting>
  <conditionalFormatting sqref="BL50">
    <cfRule type="cellIs" dxfId="12307" priority="4311" operator="lessThan">
      <formula>$C$4</formula>
    </cfRule>
  </conditionalFormatting>
  <conditionalFormatting sqref="BL50">
    <cfRule type="cellIs" dxfId="12306" priority="4312" operator="lessThan">
      <formula>$C$4</formula>
    </cfRule>
  </conditionalFormatting>
  <conditionalFormatting sqref="BL51">
    <cfRule type="cellIs" dxfId="12305" priority="4313" operator="lessThan">
      <formula>$C$4</formula>
    </cfRule>
  </conditionalFormatting>
  <conditionalFormatting sqref="BL51">
    <cfRule type="cellIs" dxfId="12304" priority="4314" operator="lessThan">
      <formula>$C$4</formula>
    </cfRule>
  </conditionalFormatting>
  <conditionalFormatting sqref="BL52">
    <cfRule type="cellIs" dxfId="12303" priority="4315" operator="lessThan">
      <formula>$C$4</formula>
    </cfRule>
  </conditionalFormatting>
  <conditionalFormatting sqref="BL52">
    <cfRule type="cellIs" dxfId="12302" priority="4316" operator="lessThan">
      <formula>$C$4</formula>
    </cfRule>
  </conditionalFormatting>
  <conditionalFormatting sqref="BL53">
    <cfRule type="cellIs" dxfId="12301" priority="4317" operator="lessThan">
      <formula>$C$4</formula>
    </cfRule>
  </conditionalFormatting>
  <conditionalFormatting sqref="BL53">
    <cfRule type="cellIs" dxfId="12300" priority="4318" operator="lessThan">
      <formula>$C$4</formula>
    </cfRule>
  </conditionalFormatting>
  <conditionalFormatting sqref="BL54">
    <cfRule type="cellIs" dxfId="12299" priority="4319" operator="lessThan">
      <formula>$C$4</formula>
    </cfRule>
  </conditionalFormatting>
  <conditionalFormatting sqref="BL54">
    <cfRule type="cellIs" dxfId="12298" priority="4320" operator="lessThan">
      <formula>$C$4</formula>
    </cfRule>
  </conditionalFormatting>
  <conditionalFormatting sqref="BL55">
    <cfRule type="cellIs" dxfId="12297" priority="4321" operator="lessThan">
      <formula>$C$4</formula>
    </cfRule>
  </conditionalFormatting>
  <conditionalFormatting sqref="BL55">
    <cfRule type="cellIs" dxfId="12296" priority="4322" operator="lessThan">
      <formula>$C$4</formula>
    </cfRule>
  </conditionalFormatting>
  <conditionalFormatting sqref="BL56">
    <cfRule type="cellIs" dxfId="12295" priority="4323" operator="lessThan">
      <formula>$C$4</formula>
    </cfRule>
  </conditionalFormatting>
  <conditionalFormatting sqref="BL56">
    <cfRule type="cellIs" dxfId="12294" priority="4324" operator="lessThan">
      <formula>$C$4</formula>
    </cfRule>
  </conditionalFormatting>
  <conditionalFormatting sqref="BL57">
    <cfRule type="cellIs" dxfId="12293" priority="4325" operator="lessThan">
      <formula>$C$4</formula>
    </cfRule>
  </conditionalFormatting>
  <conditionalFormatting sqref="BL57">
    <cfRule type="cellIs" dxfId="12292" priority="4326" operator="lessThan">
      <formula>$C$4</formula>
    </cfRule>
  </conditionalFormatting>
  <conditionalFormatting sqref="BL58">
    <cfRule type="cellIs" dxfId="12291" priority="4327" operator="lessThan">
      <formula>$C$4</formula>
    </cfRule>
  </conditionalFormatting>
  <conditionalFormatting sqref="BL58">
    <cfRule type="cellIs" dxfId="12290" priority="4328" operator="lessThan">
      <formula>$C$4</formula>
    </cfRule>
  </conditionalFormatting>
  <conditionalFormatting sqref="BL59">
    <cfRule type="cellIs" dxfId="12289" priority="4329" operator="lessThan">
      <formula>$C$4</formula>
    </cfRule>
  </conditionalFormatting>
  <conditionalFormatting sqref="BL59">
    <cfRule type="cellIs" dxfId="12288" priority="4330" operator="lessThan">
      <formula>$C$4</formula>
    </cfRule>
  </conditionalFormatting>
  <conditionalFormatting sqref="BL60">
    <cfRule type="cellIs" dxfId="12287" priority="4331" operator="lessThan">
      <formula>$C$4</formula>
    </cfRule>
  </conditionalFormatting>
  <conditionalFormatting sqref="BL60">
    <cfRule type="cellIs" dxfId="12286" priority="4332" operator="lessThan">
      <formula>$C$4</formula>
    </cfRule>
  </conditionalFormatting>
  <conditionalFormatting sqref="BM11">
    <cfRule type="cellIs" dxfId="12285" priority="4333" operator="lessThan">
      <formula>$C$4</formula>
    </cfRule>
  </conditionalFormatting>
  <conditionalFormatting sqref="BM11">
    <cfRule type="cellIs" dxfId="12284" priority="4334" operator="lessThan">
      <formula>$C$4</formula>
    </cfRule>
  </conditionalFormatting>
  <conditionalFormatting sqref="BM12">
    <cfRule type="cellIs" dxfId="12283" priority="4335" operator="lessThan">
      <formula>$C$4</formula>
    </cfRule>
  </conditionalFormatting>
  <conditionalFormatting sqref="BM12">
    <cfRule type="cellIs" dxfId="12282" priority="4336" operator="lessThan">
      <formula>$C$4</formula>
    </cfRule>
  </conditionalFormatting>
  <conditionalFormatting sqref="BM13">
    <cfRule type="cellIs" dxfId="12281" priority="4337" operator="lessThan">
      <formula>$C$4</formula>
    </cfRule>
  </conditionalFormatting>
  <conditionalFormatting sqref="BM13">
    <cfRule type="cellIs" dxfId="12280" priority="4338" operator="lessThan">
      <formula>$C$4</formula>
    </cfRule>
  </conditionalFormatting>
  <conditionalFormatting sqref="BM14">
    <cfRule type="cellIs" dxfId="12279" priority="4339" operator="lessThan">
      <formula>$C$4</formula>
    </cfRule>
  </conditionalFormatting>
  <conditionalFormatting sqref="BM14">
    <cfRule type="cellIs" dxfId="12278" priority="4340" operator="lessThan">
      <formula>$C$4</formula>
    </cfRule>
  </conditionalFormatting>
  <conditionalFormatting sqref="BM15">
    <cfRule type="cellIs" dxfId="12277" priority="4341" operator="lessThan">
      <formula>$C$4</formula>
    </cfRule>
  </conditionalFormatting>
  <conditionalFormatting sqref="BM15">
    <cfRule type="cellIs" dxfId="12276" priority="4342" operator="lessThan">
      <formula>$C$4</formula>
    </cfRule>
  </conditionalFormatting>
  <conditionalFormatting sqref="BM16">
    <cfRule type="cellIs" dxfId="12275" priority="4343" operator="lessThan">
      <formula>$C$4</formula>
    </cfRule>
  </conditionalFormatting>
  <conditionalFormatting sqref="BM16">
    <cfRule type="cellIs" dxfId="12274" priority="4344" operator="lessThan">
      <formula>$C$4</formula>
    </cfRule>
  </conditionalFormatting>
  <conditionalFormatting sqref="BM17">
    <cfRule type="cellIs" dxfId="12273" priority="4345" operator="lessThan">
      <formula>$C$4</formula>
    </cfRule>
  </conditionalFormatting>
  <conditionalFormatting sqref="BM17">
    <cfRule type="cellIs" dxfId="12272" priority="4346" operator="lessThan">
      <formula>$C$4</formula>
    </cfRule>
  </conditionalFormatting>
  <conditionalFormatting sqref="BM18">
    <cfRule type="cellIs" dxfId="12271" priority="4347" operator="lessThan">
      <formula>$C$4</formula>
    </cfRule>
  </conditionalFormatting>
  <conditionalFormatting sqref="BM18">
    <cfRule type="cellIs" dxfId="12270" priority="4348" operator="lessThan">
      <formula>$C$4</formula>
    </cfRule>
  </conditionalFormatting>
  <conditionalFormatting sqref="BM19">
    <cfRule type="cellIs" dxfId="12269" priority="4349" operator="lessThan">
      <formula>$C$4</formula>
    </cfRule>
  </conditionalFormatting>
  <conditionalFormatting sqref="BM19">
    <cfRule type="cellIs" dxfId="12268" priority="4350" operator="lessThan">
      <formula>$C$4</formula>
    </cfRule>
  </conditionalFormatting>
  <conditionalFormatting sqref="BM20">
    <cfRule type="cellIs" dxfId="12267" priority="4351" operator="lessThan">
      <formula>$C$4</formula>
    </cfRule>
  </conditionalFormatting>
  <conditionalFormatting sqref="BM20">
    <cfRule type="cellIs" dxfId="12266" priority="4352" operator="lessThan">
      <formula>$C$4</formula>
    </cfRule>
  </conditionalFormatting>
  <conditionalFormatting sqref="BM21">
    <cfRule type="cellIs" dxfId="12265" priority="4353" operator="lessThan">
      <formula>$C$4</formula>
    </cfRule>
  </conditionalFormatting>
  <conditionalFormatting sqref="BM21">
    <cfRule type="cellIs" dxfId="12264" priority="4354" operator="lessThan">
      <formula>$C$4</formula>
    </cfRule>
  </conditionalFormatting>
  <conditionalFormatting sqref="BM22">
    <cfRule type="cellIs" dxfId="12263" priority="4355" operator="lessThan">
      <formula>$C$4</formula>
    </cfRule>
  </conditionalFormatting>
  <conditionalFormatting sqref="BM22">
    <cfRule type="cellIs" dxfId="12262" priority="4356" operator="lessThan">
      <formula>$C$4</formula>
    </cfRule>
  </conditionalFormatting>
  <conditionalFormatting sqref="BM23">
    <cfRule type="cellIs" dxfId="12261" priority="4357" operator="lessThan">
      <formula>$C$4</formula>
    </cfRule>
  </conditionalFormatting>
  <conditionalFormatting sqref="BM23">
    <cfRule type="cellIs" dxfId="12260" priority="4358" operator="lessThan">
      <formula>$C$4</formula>
    </cfRule>
  </conditionalFormatting>
  <conditionalFormatting sqref="BM24">
    <cfRule type="cellIs" dxfId="12259" priority="4359" operator="lessThan">
      <formula>$C$4</formula>
    </cfRule>
  </conditionalFormatting>
  <conditionalFormatting sqref="BM24">
    <cfRule type="cellIs" dxfId="12258" priority="4360" operator="lessThan">
      <formula>$C$4</formula>
    </cfRule>
  </conditionalFormatting>
  <conditionalFormatting sqref="BM25">
    <cfRule type="cellIs" dxfId="12257" priority="4361" operator="lessThan">
      <formula>$C$4</formula>
    </cfRule>
  </conditionalFormatting>
  <conditionalFormatting sqref="BM25">
    <cfRule type="cellIs" dxfId="12256" priority="4362" operator="lessThan">
      <formula>$C$4</formula>
    </cfRule>
  </conditionalFormatting>
  <conditionalFormatting sqref="BM26">
    <cfRule type="cellIs" dxfId="12255" priority="4363" operator="lessThan">
      <formula>$C$4</formula>
    </cfRule>
  </conditionalFormatting>
  <conditionalFormatting sqref="BM26">
    <cfRule type="cellIs" dxfId="12254" priority="4364" operator="lessThan">
      <formula>$C$4</formula>
    </cfRule>
  </conditionalFormatting>
  <conditionalFormatting sqref="BM27">
    <cfRule type="cellIs" dxfId="12253" priority="4365" operator="lessThan">
      <formula>$C$4</formula>
    </cfRule>
  </conditionalFormatting>
  <conditionalFormatting sqref="BM27">
    <cfRule type="cellIs" dxfId="12252" priority="4366" operator="lessThan">
      <formula>$C$4</formula>
    </cfRule>
  </conditionalFormatting>
  <conditionalFormatting sqref="BM28">
    <cfRule type="cellIs" dxfId="12251" priority="4367" operator="lessThan">
      <formula>$C$4</formula>
    </cfRule>
  </conditionalFormatting>
  <conditionalFormatting sqref="BM28">
    <cfRule type="cellIs" dxfId="12250" priority="4368" operator="lessThan">
      <formula>$C$4</formula>
    </cfRule>
  </conditionalFormatting>
  <conditionalFormatting sqref="BM29">
    <cfRule type="cellIs" dxfId="12249" priority="4369" operator="lessThan">
      <formula>$C$4</formula>
    </cfRule>
  </conditionalFormatting>
  <conditionalFormatting sqref="BM29">
    <cfRule type="cellIs" dxfId="12248" priority="4370" operator="lessThan">
      <formula>$C$4</formula>
    </cfRule>
  </conditionalFormatting>
  <conditionalFormatting sqref="BM30">
    <cfRule type="cellIs" dxfId="12247" priority="4371" operator="lessThan">
      <formula>$C$4</formula>
    </cfRule>
  </conditionalFormatting>
  <conditionalFormatting sqref="BM30">
    <cfRule type="cellIs" dxfId="12246" priority="4372" operator="lessThan">
      <formula>$C$4</formula>
    </cfRule>
  </conditionalFormatting>
  <conditionalFormatting sqref="BM31">
    <cfRule type="cellIs" dxfId="12245" priority="4373" operator="lessThan">
      <formula>$C$4</formula>
    </cfRule>
  </conditionalFormatting>
  <conditionalFormatting sqref="BM31">
    <cfRule type="cellIs" dxfId="12244" priority="4374" operator="lessThan">
      <formula>$C$4</formula>
    </cfRule>
  </conditionalFormatting>
  <conditionalFormatting sqref="BM32">
    <cfRule type="cellIs" dxfId="12243" priority="4375" operator="lessThan">
      <formula>$C$4</formula>
    </cfRule>
  </conditionalFormatting>
  <conditionalFormatting sqref="BM32">
    <cfRule type="cellIs" dxfId="12242" priority="4376" operator="lessThan">
      <formula>$C$4</formula>
    </cfRule>
  </conditionalFormatting>
  <conditionalFormatting sqref="BM33">
    <cfRule type="cellIs" dxfId="12241" priority="4377" operator="lessThan">
      <formula>$C$4</formula>
    </cfRule>
  </conditionalFormatting>
  <conditionalFormatting sqref="BM33">
    <cfRule type="cellIs" dxfId="12240" priority="4378" operator="lessThan">
      <formula>$C$4</formula>
    </cfRule>
  </conditionalFormatting>
  <conditionalFormatting sqref="BM34">
    <cfRule type="cellIs" dxfId="12239" priority="4379" operator="lessThan">
      <formula>$C$4</formula>
    </cfRule>
  </conditionalFormatting>
  <conditionalFormatting sqref="BM34">
    <cfRule type="cellIs" dxfId="12238" priority="4380" operator="lessThan">
      <formula>$C$4</formula>
    </cfRule>
  </conditionalFormatting>
  <conditionalFormatting sqref="BM35">
    <cfRule type="cellIs" dxfId="12237" priority="4381" operator="lessThan">
      <formula>$C$4</formula>
    </cfRule>
  </conditionalFormatting>
  <conditionalFormatting sqref="BM35">
    <cfRule type="cellIs" dxfId="12236" priority="4382" operator="lessThan">
      <formula>$C$4</formula>
    </cfRule>
  </conditionalFormatting>
  <conditionalFormatting sqref="BM36">
    <cfRule type="cellIs" dxfId="12235" priority="4383" operator="lessThan">
      <formula>$C$4</formula>
    </cfRule>
  </conditionalFormatting>
  <conditionalFormatting sqref="BM36">
    <cfRule type="cellIs" dxfId="12234" priority="4384" operator="lessThan">
      <formula>$C$4</formula>
    </cfRule>
  </conditionalFormatting>
  <conditionalFormatting sqref="BM37">
    <cfRule type="cellIs" dxfId="12233" priority="4385" operator="lessThan">
      <formula>$C$4</formula>
    </cfRule>
  </conditionalFormatting>
  <conditionalFormatting sqref="BM37">
    <cfRule type="cellIs" dxfId="12232" priority="4386" operator="lessThan">
      <formula>$C$4</formula>
    </cfRule>
  </conditionalFormatting>
  <conditionalFormatting sqref="BM38">
    <cfRule type="cellIs" dxfId="12231" priority="4387" operator="lessThan">
      <formula>$C$4</formula>
    </cfRule>
  </conditionalFormatting>
  <conditionalFormatting sqref="BM38">
    <cfRule type="cellIs" dxfId="12230" priority="4388" operator="lessThan">
      <formula>$C$4</formula>
    </cfRule>
  </conditionalFormatting>
  <conditionalFormatting sqref="BM39">
    <cfRule type="cellIs" dxfId="12229" priority="4389" operator="lessThan">
      <formula>$C$4</formula>
    </cfRule>
  </conditionalFormatting>
  <conditionalFormatting sqref="BM39">
    <cfRule type="cellIs" dxfId="12228" priority="4390" operator="lessThan">
      <formula>$C$4</formula>
    </cfRule>
  </conditionalFormatting>
  <conditionalFormatting sqref="BM40">
    <cfRule type="cellIs" dxfId="12227" priority="4391" operator="lessThan">
      <formula>$C$4</formula>
    </cfRule>
  </conditionalFormatting>
  <conditionalFormatting sqref="BM40">
    <cfRule type="cellIs" dxfId="12226" priority="4392" operator="lessThan">
      <formula>$C$4</formula>
    </cfRule>
  </conditionalFormatting>
  <conditionalFormatting sqref="BM41">
    <cfRule type="cellIs" dxfId="12225" priority="4393" operator="lessThan">
      <formula>$C$4</formula>
    </cfRule>
  </conditionalFormatting>
  <conditionalFormatting sqref="BM41">
    <cfRule type="cellIs" dxfId="12224" priority="4394" operator="lessThan">
      <formula>$C$4</formula>
    </cfRule>
  </conditionalFormatting>
  <conditionalFormatting sqref="BM42">
    <cfRule type="cellIs" dxfId="12223" priority="4395" operator="lessThan">
      <formula>$C$4</formula>
    </cfRule>
  </conditionalFormatting>
  <conditionalFormatting sqref="BM42">
    <cfRule type="cellIs" dxfId="12222" priority="4396" operator="lessThan">
      <formula>$C$4</formula>
    </cfRule>
  </conditionalFormatting>
  <conditionalFormatting sqref="BM43">
    <cfRule type="cellIs" dxfId="12221" priority="4397" operator="lessThan">
      <formula>$C$4</formula>
    </cfRule>
  </conditionalFormatting>
  <conditionalFormatting sqref="BM43">
    <cfRule type="cellIs" dxfId="12220" priority="4398" operator="lessThan">
      <formula>$C$4</formula>
    </cfRule>
  </conditionalFormatting>
  <conditionalFormatting sqref="BM44">
    <cfRule type="cellIs" dxfId="12219" priority="4399" operator="lessThan">
      <formula>$C$4</formula>
    </cfRule>
  </conditionalFormatting>
  <conditionalFormatting sqref="BM44">
    <cfRule type="cellIs" dxfId="12218" priority="4400" operator="lessThan">
      <formula>$C$4</formula>
    </cfRule>
  </conditionalFormatting>
  <conditionalFormatting sqref="BM45">
    <cfRule type="cellIs" dxfId="12217" priority="4401" operator="lessThan">
      <formula>$C$4</formula>
    </cfRule>
  </conditionalFormatting>
  <conditionalFormatting sqref="BM45">
    <cfRule type="cellIs" dxfId="12216" priority="4402" operator="lessThan">
      <formula>$C$4</formula>
    </cfRule>
  </conditionalFormatting>
  <conditionalFormatting sqref="BM46">
    <cfRule type="cellIs" dxfId="12215" priority="4403" operator="lessThan">
      <formula>$C$4</formula>
    </cfRule>
  </conditionalFormatting>
  <conditionalFormatting sqref="BM46">
    <cfRule type="cellIs" dxfId="12214" priority="4404" operator="lessThan">
      <formula>$C$4</formula>
    </cfRule>
  </conditionalFormatting>
  <conditionalFormatting sqref="BM47">
    <cfRule type="cellIs" dxfId="12213" priority="4405" operator="lessThan">
      <formula>$C$4</formula>
    </cfRule>
  </conditionalFormatting>
  <conditionalFormatting sqref="BM47">
    <cfRule type="cellIs" dxfId="12212" priority="4406" operator="lessThan">
      <formula>$C$4</formula>
    </cfRule>
  </conditionalFormatting>
  <conditionalFormatting sqref="BM48">
    <cfRule type="cellIs" dxfId="12211" priority="4407" operator="lessThan">
      <formula>$C$4</formula>
    </cfRule>
  </conditionalFormatting>
  <conditionalFormatting sqref="BM48">
    <cfRule type="cellIs" dxfId="12210" priority="4408" operator="lessThan">
      <formula>$C$4</formula>
    </cfRule>
  </conditionalFormatting>
  <conditionalFormatting sqref="BM49">
    <cfRule type="cellIs" dxfId="12209" priority="4409" operator="lessThan">
      <formula>$C$4</formula>
    </cfRule>
  </conditionalFormatting>
  <conditionalFormatting sqref="BM49">
    <cfRule type="cellIs" dxfId="12208" priority="4410" operator="lessThan">
      <formula>$C$4</formula>
    </cfRule>
  </conditionalFormatting>
  <conditionalFormatting sqref="BM50">
    <cfRule type="cellIs" dxfId="12207" priority="4411" operator="lessThan">
      <formula>$C$4</formula>
    </cfRule>
  </conditionalFormatting>
  <conditionalFormatting sqref="BM50">
    <cfRule type="cellIs" dxfId="12206" priority="4412" operator="lessThan">
      <formula>$C$4</formula>
    </cfRule>
  </conditionalFormatting>
  <conditionalFormatting sqref="BM51">
    <cfRule type="cellIs" dxfId="12205" priority="4413" operator="lessThan">
      <formula>$C$4</formula>
    </cfRule>
  </conditionalFormatting>
  <conditionalFormatting sqref="BM51">
    <cfRule type="cellIs" dxfId="12204" priority="4414" operator="lessThan">
      <formula>$C$4</formula>
    </cfRule>
  </conditionalFormatting>
  <conditionalFormatting sqref="BM52">
    <cfRule type="cellIs" dxfId="12203" priority="4415" operator="lessThan">
      <formula>$C$4</formula>
    </cfRule>
  </conditionalFormatting>
  <conditionalFormatting sqref="BM52">
    <cfRule type="cellIs" dxfId="12202" priority="4416" operator="lessThan">
      <formula>$C$4</formula>
    </cfRule>
  </conditionalFormatting>
  <conditionalFormatting sqref="BM53">
    <cfRule type="cellIs" dxfId="12201" priority="4417" operator="lessThan">
      <formula>$C$4</formula>
    </cfRule>
  </conditionalFormatting>
  <conditionalFormatting sqref="BM53">
    <cfRule type="cellIs" dxfId="12200" priority="4418" operator="lessThan">
      <formula>$C$4</formula>
    </cfRule>
  </conditionalFormatting>
  <conditionalFormatting sqref="BM54">
    <cfRule type="cellIs" dxfId="12199" priority="4419" operator="lessThan">
      <formula>$C$4</formula>
    </cfRule>
  </conditionalFormatting>
  <conditionalFormatting sqref="BM54">
    <cfRule type="cellIs" dxfId="12198" priority="4420" operator="lessThan">
      <formula>$C$4</formula>
    </cfRule>
  </conditionalFormatting>
  <conditionalFormatting sqref="BM55">
    <cfRule type="cellIs" dxfId="12197" priority="4421" operator="lessThan">
      <formula>$C$4</formula>
    </cfRule>
  </conditionalFormatting>
  <conditionalFormatting sqref="BM55">
    <cfRule type="cellIs" dxfId="12196" priority="4422" operator="lessThan">
      <formula>$C$4</formula>
    </cfRule>
  </conditionalFormatting>
  <conditionalFormatting sqref="BM56">
    <cfRule type="cellIs" dxfId="12195" priority="4423" operator="lessThan">
      <formula>$C$4</formula>
    </cfRule>
  </conditionalFormatting>
  <conditionalFormatting sqref="BM56">
    <cfRule type="cellIs" dxfId="12194" priority="4424" operator="lessThan">
      <formula>$C$4</formula>
    </cfRule>
  </conditionalFormatting>
  <conditionalFormatting sqref="BM57">
    <cfRule type="cellIs" dxfId="12193" priority="4425" operator="lessThan">
      <formula>$C$4</formula>
    </cfRule>
  </conditionalFormatting>
  <conditionalFormatting sqref="BM57">
    <cfRule type="cellIs" dxfId="12192" priority="4426" operator="lessThan">
      <formula>$C$4</formula>
    </cfRule>
  </conditionalFormatting>
  <conditionalFormatting sqref="BM58">
    <cfRule type="cellIs" dxfId="12191" priority="4427" operator="lessThan">
      <formula>$C$4</formula>
    </cfRule>
  </conditionalFormatting>
  <conditionalFormatting sqref="BM58">
    <cfRule type="cellIs" dxfId="12190" priority="4428" operator="lessThan">
      <formula>$C$4</formula>
    </cfRule>
  </conditionalFormatting>
  <conditionalFormatting sqref="BM59">
    <cfRule type="cellIs" dxfId="12189" priority="4429" operator="lessThan">
      <formula>$C$4</formula>
    </cfRule>
  </conditionalFormatting>
  <conditionalFormatting sqref="BM59">
    <cfRule type="cellIs" dxfId="12188" priority="4430" operator="lessThan">
      <formula>$C$4</formula>
    </cfRule>
  </conditionalFormatting>
  <conditionalFormatting sqref="BM60">
    <cfRule type="cellIs" dxfId="12187" priority="4431" operator="lessThan">
      <formula>$C$4</formula>
    </cfRule>
  </conditionalFormatting>
  <conditionalFormatting sqref="BM60">
    <cfRule type="cellIs" dxfId="12186" priority="4432" operator="lessThan">
      <formula>$C$4</formula>
    </cfRule>
  </conditionalFormatting>
  <conditionalFormatting sqref="BN11">
    <cfRule type="cellIs" dxfId="12185" priority="4433" operator="lessThan">
      <formula>$C$4</formula>
    </cfRule>
  </conditionalFormatting>
  <conditionalFormatting sqref="BN11">
    <cfRule type="cellIs" dxfId="12184" priority="4434" operator="lessThan">
      <formula>$C$4</formula>
    </cfRule>
  </conditionalFormatting>
  <conditionalFormatting sqref="BN12">
    <cfRule type="cellIs" dxfId="12183" priority="4435" operator="lessThan">
      <formula>$C$4</formula>
    </cfRule>
  </conditionalFormatting>
  <conditionalFormatting sqref="BN12">
    <cfRule type="cellIs" dxfId="12182" priority="4436" operator="lessThan">
      <formula>$C$4</formula>
    </cfRule>
  </conditionalFormatting>
  <conditionalFormatting sqref="BN13">
    <cfRule type="cellIs" dxfId="12181" priority="4437" operator="lessThan">
      <formula>$C$4</formula>
    </cfRule>
  </conditionalFormatting>
  <conditionalFormatting sqref="BN13">
    <cfRule type="cellIs" dxfId="12180" priority="4438" operator="lessThan">
      <formula>$C$4</formula>
    </cfRule>
  </conditionalFormatting>
  <conditionalFormatting sqref="BN14">
    <cfRule type="cellIs" dxfId="12179" priority="4439" operator="lessThan">
      <formula>$C$4</formula>
    </cfRule>
  </conditionalFormatting>
  <conditionalFormatting sqref="BN14">
    <cfRule type="cellIs" dxfId="12178" priority="4440" operator="lessThan">
      <formula>$C$4</formula>
    </cfRule>
  </conditionalFormatting>
  <conditionalFormatting sqref="BN15">
    <cfRule type="cellIs" dxfId="12177" priority="4441" operator="lessThan">
      <formula>$C$4</formula>
    </cfRule>
  </conditionalFormatting>
  <conditionalFormatting sqref="BN15">
    <cfRule type="cellIs" dxfId="12176" priority="4442" operator="lessThan">
      <formula>$C$4</formula>
    </cfRule>
  </conditionalFormatting>
  <conditionalFormatting sqref="BN16">
    <cfRule type="cellIs" dxfId="12175" priority="4443" operator="lessThan">
      <formula>$C$4</formula>
    </cfRule>
  </conditionalFormatting>
  <conditionalFormatting sqref="BN16">
    <cfRule type="cellIs" dxfId="12174" priority="4444" operator="lessThan">
      <formula>$C$4</formula>
    </cfRule>
  </conditionalFormatting>
  <conditionalFormatting sqref="BN17">
    <cfRule type="cellIs" dxfId="12173" priority="4445" operator="lessThan">
      <formula>$C$4</formula>
    </cfRule>
  </conditionalFormatting>
  <conditionalFormatting sqref="BN17">
    <cfRule type="cellIs" dxfId="12172" priority="4446" operator="lessThan">
      <formula>$C$4</formula>
    </cfRule>
  </conditionalFormatting>
  <conditionalFormatting sqref="BN18">
    <cfRule type="cellIs" dxfId="12171" priority="4447" operator="lessThan">
      <formula>$C$4</formula>
    </cfRule>
  </conditionalFormatting>
  <conditionalFormatting sqref="BN18">
    <cfRule type="cellIs" dxfId="12170" priority="4448" operator="lessThan">
      <formula>$C$4</formula>
    </cfRule>
  </conditionalFormatting>
  <conditionalFormatting sqref="BN19">
    <cfRule type="cellIs" dxfId="12169" priority="4449" operator="lessThan">
      <formula>$C$4</formula>
    </cfRule>
  </conditionalFormatting>
  <conditionalFormatting sqref="BN19">
    <cfRule type="cellIs" dxfId="12168" priority="4450" operator="lessThan">
      <formula>$C$4</formula>
    </cfRule>
  </conditionalFormatting>
  <conditionalFormatting sqref="BN20">
    <cfRule type="cellIs" dxfId="12167" priority="4451" operator="lessThan">
      <formula>$C$4</formula>
    </cfRule>
  </conditionalFormatting>
  <conditionalFormatting sqref="BN20">
    <cfRule type="cellIs" dxfId="12166" priority="4452" operator="lessThan">
      <formula>$C$4</formula>
    </cfRule>
  </conditionalFormatting>
  <conditionalFormatting sqref="BN21">
    <cfRule type="cellIs" dxfId="12165" priority="4453" operator="lessThan">
      <formula>$C$4</formula>
    </cfRule>
  </conditionalFormatting>
  <conditionalFormatting sqref="BN21">
    <cfRule type="cellIs" dxfId="12164" priority="4454" operator="lessThan">
      <formula>$C$4</formula>
    </cfRule>
  </conditionalFormatting>
  <conditionalFormatting sqref="BN22">
    <cfRule type="cellIs" dxfId="12163" priority="4455" operator="lessThan">
      <formula>$C$4</formula>
    </cfRule>
  </conditionalFormatting>
  <conditionalFormatting sqref="BN22">
    <cfRule type="cellIs" dxfId="12162" priority="4456" operator="lessThan">
      <formula>$C$4</formula>
    </cfRule>
  </conditionalFormatting>
  <conditionalFormatting sqref="BN23">
    <cfRule type="cellIs" dxfId="12161" priority="4457" operator="lessThan">
      <formula>$C$4</formula>
    </cfRule>
  </conditionalFormatting>
  <conditionalFormatting sqref="BN23">
    <cfRule type="cellIs" dxfId="12160" priority="4458" operator="lessThan">
      <formula>$C$4</formula>
    </cfRule>
  </conditionalFormatting>
  <conditionalFormatting sqref="BN24">
    <cfRule type="cellIs" dxfId="12159" priority="4459" operator="lessThan">
      <formula>$C$4</formula>
    </cfRule>
  </conditionalFormatting>
  <conditionalFormatting sqref="BN24">
    <cfRule type="cellIs" dxfId="12158" priority="4460" operator="lessThan">
      <formula>$C$4</formula>
    </cfRule>
  </conditionalFormatting>
  <conditionalFormatting sqref="BN25">
    <cfRule type="cellIs" dxfId="12157" priority="4461" operator="lessThan">
      <formula>$C$4</formula>
    </cfRule>
  </conditionalFormatting>
  <conditionalFormatting sqref="BN25">
    <cfRule type="cellIs" dxfId="12156" priority="4462" operator="lessThan">
      <formula>$C$4</formula>
    </cfRule>
  </conditionalFormatting>
  <conditionalFormatting sqref="BN26">
    <cfRule type="cellIs" dxfId="12155" priority="4463" operator="lessThan">
      <formula>$C$4</formula>
    </cfRule>
  </conditionalFormatting>
  <conditionalFormatting sqref="BN26">
    <cfRule type="cellIs" dxfId="12154" priority="4464" operator="lessThan">
      <formula>$C$4</formula>
    </cfRule>
  </conditionalFormatting>
  <conditionalFormatting sqref="BN27">
    <cfRule type="cellIs" dxfId="12153" priority="4465" operator="lessThan">
      <formula>$C$4</formula>
    </cfRule>
  </conditionalFormatting>
  <conditionalFormatting sqref="BN27">
    <cfRule type="cellIs" dxfId="12152" priority="4466" operator="lessThan">
      <formula>$C$4</formula>
    </cfRule>
  </conditionalFormatting>
  <conditionalFormatting sqref="BN28">
    <cfRule type="cellIs" dxfId="12151" priority="4467" operator="lessThan">
      <formula>$C$4</formula>
    </cfRule>
  </conditionalFormatting>
  <conditionalFormatting sqref="BN28">
    <cfRule type="cellIs" dxfId="12150" priority="4468" operator="lessThan">
      <formula>$C$4</formula>
    </cfRule>
  </conditionalFormatting>
  <conditionalFormatting sqref="BN29">
    <cfRule type="cellIs" dxfId="12149" priority="4469" operator="lessThan">
      <formula>$C$4</formula>
    </cfRule>
  </conditionalFormatting>
  <conditionalFormatting sqref="BN29">
    <cfRule type="cellIs" dxfId="12148" priority="4470" operator="lessThan">
      <formula>$C$4</formula>
    </cfRule>
  </conditionalFormatting>
  <conditionalFormatting sqref="BN30">
    <cfRule type="cellIs" dxfId="12147" priority="4471" operator="lessThan">
      <formula>$C$4</formula>
    </cfRule>
  </conditionalFormatting>
  <conditionalFormatting sqref="BN30">
    <cfRule type="cellIs" dxfId="12146" priority="4472" operator="lessThan">
      <formula>$C$4</formula>
    </cfRule>
  </conditionalFormatting>
  <conditionalFormatting sqref="BN31">
    <cfRule type="cellIs" dxfId="12145" priority="4473" operator="lessThan">
      <formula>$C$4</formula>
    </cfRule>
  </conditionalFormatting>
  <conditionalFormatting sqref="BN31">
    <cfRule type="cellIs" dxfId="12144" priority="4474" operator="lessThan">
      <formula>$C$4</formula>
    </cfRule>
  </conditionalFormatting>
  <conditionalFormatting sqref="BN32">
    <cfRule type="cellIs" dxfId="12143" priority="4475" operator="lessThan">
      <formula>$C$4</formula>
    </cfRule>
  </conditionalFormatting>
  <conditionalFormatting sqref="BN32">
    <cfRule type="cellIs" dxfId="12142" priority="4476" operator="lessThan">
      <formula>$C$4</formula>
    </cfRule>
  </conditionalFormatting>
  <conditionalFormatting sqref="BN33">
    <cfRule type="cellIs" dxfId="12141" priority="4477" operator="lessThan">
      <formula>$C$4</formula>
    </cfRule>
  </conditionalFormatting>
  <conditionalFormatting sqref="BN33">
    <cfRule type="cellIs" dxfId="12140" priority="4478" operator="lessThan">
      <formula>$C$4</formula>
    </cfRule>
  </conditionalFormatting>
  <conditionalFormatting sqref="BN34">
    <cfRule type="cellIs" dxfId="12139" priority="4479" operator="lessThan">
      <formula>$C$4</formula>
    </cfRule>
  </conditionalFormatting>
  <conditionalFormatting sqref="BN34">
    <cfRule type="cellIs" dxfId="12138" priority="4480" operator="lessThan">
      <formula>$C$4</formula>
    </cfRule>
  </conditionalFormatting>
  <conditionalFormatting sqref="BN35">
    <cfRule type="cellIs" dxfId="12137" priority="4481" operator="lessThan">
      <formula>$C$4</formula>
    </cfRule>
  </conditionalFormatting>
  <conditionalFormatting sqref="BN35">
    <cfRule type="cellIs" dxfId="12136" priority="4482" operator="lessThan">
      <formula>$C$4</formula>
    </cfRule>
  </conditionalFormatting>
  <conditionalFormatting sqref="BN36">
    <cfRule type="cellIs" dxfId="12135" priority="4483" operator="lessThan">
      <formula>$C$4</formula>
    </cfRule>
  </conditionalFormatting>
  <conditionalFormatting sqref="BN36">
    <cfRule type="cellIs" dxfId="12134" priority="4484" operator="lessThan">
      <formula>$C$4</formula>
    </cfRule>
  </conditionalFormatting>
  <conditionalFormatting sqref="BN37">
    <cfRule type="cellIs" dxfId="12133" priority="4485" operator="lessThan">
      <formula>$C$4</formula>
    </cfRule>
  </conditionalFormatting>
  <conditionalFormatting sqref="BN37">
    <cfRule type="cellIs" dxfId="12132" priority="4486" operator="lessThan">
      <formula>$C$4</formula>
    </cfRule>
  </conditionalFormatting>
  <conditionalFormatting sqref="BN38">
    <cfRule type="cellIs" dxfId="12131" priority="4487" operator="lessThan">
      <formula>$C$4</formula>
    </cfRule>
  </conditionalFormatting>
  <conditionalFormatting sqref="BN38">
    <cfRule type="cellIs" dxfId="12130" priority="4488" operator="lessThan">
      <formula>$C$4</formula>
    </cfRule>
  </conditionalFormatting>
  <conditionalFormatting sqref="BN39">
    <cfRule type="cellIs" dxfId="12129" priority="4489" operator="lessThan">
      <formula>$C$4</formula>
    </cfRule>
  </conditionalFormatting>
  <conditionalFormatting sqref="BN39">
    <cfRule type="cellIs" dxfId="12128" priority="4490" operator="lessThan">
      <formula>$C$4</formula>
    </cfRule>
  </conditionalFormatting>
  <conditionalFormatting sqref="BN40">
    <cfRule type="cellIs" dxfId="12127" priority="4491" operator="lessThan">
      <formula>$C$4</formula>
    </cfRule>
  </conditionalFormatting>
  <conditionalFormatting sqref="BN40">
    <cfRule type="cellIs" dxfId="12126" priority="4492" operator="lessThan">
      <formula>$C$4</formula>
    </cfRule>
  </conditionalFormatting>
  <conditionalFormatting sqref="BN41">
    <cfRule type="cellIs" dxfId="12125" priority="4493" operator="lessThan">
      <formula>$C$4</formula>
    </cfRule>
  </conditionalFormatting>
  <conditionalFormatting sqref="BN41">
    <cfRule type="cellIs" dxfId="12124" priority="4494" operator="lessThan">
      <formula>$C$4</formula>
    </cfRule>
  </conditionalFormatting>
  <conditionalFormatting sqref="BN42">
    <cfRule type="cellIs" dxfId="12123" priority="4495" operator="lessThan">
      <formula>$C$4</formula>
    </cfRule>
  </conditionalFormatting>
  <conditionalFormatting sqref="BN42">
    <cfRule type="cellIs" dxfId="12122" priority="4496" operator="lessThan">
      <formula>$C$4</formula>
    </cfRule>
  </conditionalFormatting>
  <conditionalFormatting sqref="BN43">
    <cfRule type="cellIs" dxfId="12121" priority="4497" operator="lessThan">
      <formula>$C$4</formula>
    </cfRule>
  </conditionalFormatting>
  <conditionalFormatting sqref="BN43">
    <cfRule type="cellIs" dxfId="12120" priority="4498" operator="lessThan">
      <formula>$C$4</formula>
    </cfRule>
  </conditionalFormatting>
  <conditionalFormatting sqref="BN44">
    <cfRule type="cellIs" dxfId="12119" priority="4499" operator="lessThan">
      <formula>$C$4</formula>
    </cfRule>
  </conditionalFormatting>
  <conditionalFormatting sqref="BN44">
    <cfRule type="cellIs" dxfId="12118" priority="4500" operator="lessThan">
      <formula>$C$4</formula>
    </cfRule>
  </conditionalFormatting>
  <conditionalFormatting sqref="BN45">
    <cfRule type="cellIs" dxfId="12117" priority="4501" operator="lessThan">
      <formula>$C$4</formula>
    </cfRule>
  </conditionalFormatting>
  <conditionalFormatting sqref="BN45">
    <cfRule type="cellIs" dxfId="12116" priority="4502" operator="lessThan">
      <formula>$C$4</formula>
    </cfRule>
  </conditionalFormatting>
  <conditionalFormatting sqref="BN46">
    <cfRule type="cellIs" dxfId="12115" priority="4503" operator="lessThan">
      <formula>$C$4</formula>
    </cfRule>
  </conditionalFormatting>
  <conditionalFormatting sqref="BN46">
    <cfRule type="cellIs" dxfId="12114" priority="4504" operator="lessThan">
      <formula>$C$4</formula>
    </cfRule>
  </conditionalFormatting>
  <conditionalFormatting sqref="BN47">
    <cfRule type="cellIs" dxfId="12113" priority="4505" operator="lessThan">
      <formula>$C$4</formula>
    </cfRule>
  </conditionalFormatting>
  <conditionalFormatting sqref="BN47">
    <cfRule type="cellIs" dxfId="12112" priority="4506" operator="lessThan">
      <formula>$C$4</formula>
    </cfRule>
  </conditionalFormatting>
  <conditionalFormatting sqref="BN48">
    <cfRule type="cellIs" dxfId="12111" priority="4507" operator="lessThan">
      <formula>$C$4</formula>
    </cfRule>
  </conditionalFormatting>
  <conditionalFormatting sqref="BN48">
    <cfRule type="cellIs" dxfId="12110" priority="4508" operator="lessThan">
      <formula>$C$4</formula>
    </cfRule>
  </conditionalFormatting>
  <conditionalFormatting sqref="BN49">
    <cfRule type="cellIs" dxfId="12109" priority="4509" operator="lessThan">
      <formula>$C$4</formula>
    </cfRule>
  </conditionalFormatting>
  <conditionalFormatting sqref="BN49">
    <cfRule type="cellIs" dxfId="12108" priority="4510" operator="lessThan">
      <formula>$C$4</formula>
    </cfRule>
  </conditionalFormatting>
  <conditionalFormatting sqref="BN50">
    <cfRule type="cellIs" dxfId="12107" priority="4511" operator="lessThan">
      <formula>$C$4</formula>
    </cfRule>
  </conditionalFormatting>
  <conditionalFormatting sqref="BN50">
    <cfRule type="cellIs" dxfId="12106" priority="4512" operator="lessThan">
      <formula>$C$4</formula>
    </cfRule>
  </conditionalFormatting>
  <conditionalFormatting sqref="BN51">
    <cfRule type="cellIs" dxfId="12105" priority="4513" operator="lessThan">
      <formula>$C$4</formula>
    </cfRule>
  </conditionalFormatting>
  <conditionalFormatting sqref="BN51">
    <cfRule type="cellIs" dxfId="12104" priority="4514" operator="lessThan">
      <formula>$C$4</formula>
    </cfRule>
  </conditionalFormatting>
  <conditionalFormatting sqref="BN52">
    <cfRule type="cellIs" dxfId="12103" priority="4515" operator="lessThan">
      <formula>$C$4</formula>
    </cfRule>
  </conditionalFormatting>
  <conditionalFormatting sqref="BN52">
    <cfRule type="cellIs" dxfId="12102" priority="4516" operator="lessThan">
      <formula>$C$4</formula>
    </cfRule>
  </conditionalFormatting>
  <conditionalFormatting sqref="BN53">
    <cfRule type="cellIs" dxfId="12101" priority="4517" operator="lessThan">
      <formula>$C$4</formula>
    </cfRule>
  </conditionalFormatting>
  <conditionalFormatting sqref="BN53">
    <cfRule type="cellIs" dxfId="12100" priority="4518" operator="lessThan">
      <formula>$C$4</formula>
    </cfRule>
  </conditionalFormatting>
  <conditionalFormatting sqref="BN54">
    <cfRule type="cellIs" dxfId="12099" priority="4519" operator="lessThan">
      <formula>$C$4</formula>
    </cfRule>
  </conditionalFormatting>
  <conditionalFormatting sqref="BN54">
    <cfRule type="cellIs" dxfId="12098" priority="4520" operator="lessThan">
      <formula>$C$4</formula>
    </cfRule>
  </conditionalFormatting>
  <conditionalFormatting sqref="BN55">
    <cfRule type="cellIs" dxfId="12097" priority="4521" operator="lessThan">
      <formula>$C$4</formula>
    </cfRule>
  </conditionalFormatting>
  <conditionalFormatting sqref="BN55">
    <cfRule type="cellIs" dxfId="12096" priority="4522" operator="lessThan">
      <formula>$C$4</formula>
    </cfRule>
  </conditionalFormatting>
  <conditionalFormatting sqref="BN56">
    <cfRule type="cellIs" dxfId="12095" priority="4523" operator="lessThan">
      <formula>$C$4</formula>
    </cfRule>
  </conditionalFormatting>
  <conditionalFormatting sqref="BN56">
    <cfRule type="cellIs" dxfId="12094" priority="4524" operator="lessThan">
      <formula>$C$4</formula>
    </cfRule>
  </conditionalFormatting>
  <conditionalFormatting sqref="BN57">
    <cfRule type="cellIs" dxfId="12093" priority="4525" operator="lessThan">
      <formula>$C$4</formula>
    </cfRule>
  </conditionalFormatting>
  <conditionalFormatting sqref="BN57">
    <cfRule type="cellIs" dxfId="12092" priority="4526" operator="lessThan">
      <formula>$C$4</formula>
    </cfRule>
  </conditionalFormatting>
  <conditionalFormatting sqref="BN58">
    <cfRule type="cellIs" dxfId="12091" priority="4527" operator="lessThan">
      <formula>$C$4</formula>
    </cfRule>
  </conditionalFormatting>
  <conditionalFormatting sqref="BN58">
    <cfRule type="cellIs" dxfId="12090" priority="4528" operator="lessThan">
      <formula>$C$4</formula>
    </cfRule>
  </conditionalFormatting>
  <conditionalFormatting sqref="BN59">
    <cfRule type="cellIs" dxfId="12089" priority="4529" operator="lessThan">
      <formula>$C$4</formula>
    </cfRule>
  </conditionalFormatting>
  <conditionalFormatting sqref="BN59">
    <cfRule type="cellIs" dxfId="12088" priority="4530" operator="lessThan">
      <formula>$C$4</formula>
    </cfRule>
  </conditionalFormatting>
  <conditionalFormatting sqref="BN60">
    <cfRule type="cellIs" dxfId="12087" priority="4531" operator="lessThan">
      <formula>$C$4</formula>
    </cfRule>
  </conditionalFormatting>
  <conditionalFormatting sqref="BN60">
    <cfRule type="cellIs" dxfId="12086" priority="4532" operator="lessThan">
      <formula>$C$4</formula>
    </cfRule>
  </conditionalFormatting>
  <conditionalFormatting sqref="BO11">
    <cfRule type="cellIs" dxfId="12085" priority="4533" operator="lessThan">
      <formula>$C$4</formula>
    </cfRule>
  </conditionalFormatting>
  <conditionalFormatting sqref="BO11">
    <cfRule type="cellIs" dxfId="12084" priority="4534" operator="lessThan">
      <formula>$C$4</formula>
    </cfRule>
  </conditionalFormatting>
  <conditionalFormatting sqref="BO12">
    <cfRule type="cellIs" dxfId="12083" priority="4535" operator="lessThan">
      <formula>$C$4</formula>
    </cfRule>
  </conditionalFormatting>
  <conditionalFormatting sqref="BO12">
    <cfRule type="cellIs" dxfId="12082" priority="4536" operator="lessThan">
      <formula>$C$4</formula>
    </cfRule>
  </conditionalFormatting>
  <conditionalFormatting sqref="BO13">
    <cfRule type="cellIs" dxfId="12081" priority="4537" operator="lessThan">
      <formula>$C$4</formula>
    </cfRule>
  </conditionalFormatting>
  <conditionalFormatting sqref="BO13">
    <cfRule type="cellIs" dxfId="12080" priority="4538" operator="lessThan">
      <formula>$C$4</formula>
    </cfRule>
  </conditionalFormatting>
  <conditionalFormatting sqref="BO14">
    <cfRule type="cellIs" dxfId="12079" priority="4539" operator="lessThan">
      <formula>$C$4</formula>
    </cfRule>
  </conditionalFormatting>
  <conditionalFormatting sqref="BO14">
    <cfRule type="cellIs" dxfId="12078" priority="4540" operator="lessThan">
      <formula>$C$4</formula>
    </cfRule>
  </conditionalFormatting>
  <conditionalFormatting sqref="BO15">
    <cfRule type="cellIs" dxfId="12077" priority="4541" operator="lessThan">
      <formula>$C$4</formula>
    </cfRule>
  </conditionalFormatting>
  <conditionalFormatting sqref="BO15">
    <cfRule type="cellIs" dxfId="12076" priority="4542" operator="lessThan">
      <formula>$C$4</formula>
    </cfRule>
  </conditionalFormatting>
  <conditionalFormatting sqref="BO16">
    <cfRule type="cellIs" dxfId="12075" priority="4543" operator="lessThan">
      <formula>$C$4</formula>
    </cfRule>
  </conditionalFormatting>
  <conditionalFormatting sqref="BO16">
    <cfRule type="cellIs" dxfId="12074" priority="4544" operator="lessThan">
      <formula>$C$4</formula>
    </cfRule>
  </conditionalFormatting>
  <conditionalFormatting sqref="BO17">
    <cfRule type="cellIs" dxfId="12073" priority="4545" operator="lessThan">
      <formula>$C$4</formula>
    </cfRule>
  </conditionalFormatting>
  <conditionalFormatting sqref="BO17">
    <cfRule type="cellIs" dxfId="12072" priority="4546" operator="lessThan">
      <formula>$C$4</formula>
    </cfRule>
  </conditionalFormatting>
  <conditionalFormatting sqref="BO18">
    <cfRule type="cellIs" dxfId="12071" priority="4547" operator="lessThan">
      <formula>$C$4</formula>
    </cfRule>
  </conditionalFormatting>
  <conditionalFormatting sqref="BO18">
    <cfRule type="cellIs" dxfId="12070" priority="4548" operator="lessThan">
      <formula>$C$4</formula>
    </cfRule>
  </conditionalFormatting>
  <conditionalFormatting sqref="BO19">
    <cfRule type="cellIs" dxfId="12069" priority="4549" operator="lessThan">
      <formula>$C$4</formula>
    </cfRule>
  </conditionalFormatting>
  <conditionalFormatting sqref="BO19">
    <cfRule type="cellIs" dxfId="12068" priority="4550" operator="lessThan">
      <formula>$C$4</formula>
    </cfRule>
  </conditionalFormatting>
  <conditionalFormatting sqref="BO20">
    <cfRule type="cellIs" dxfId="12067" priority="4551" operator="lessThan">
      <formula>$C$4</formula>
    </cfRule>
  </conditionalFormatting>
  <conditionalFormatting sqref="BO20">
    <cfRule type="cellIs" dxfId="12066" priority="4552" operator="lessThan">
      <formula>$C$4</formula>
    </cfRule>
  </conditionalFormatting>
  <conditionalFormatting sqref="BO21">
    <cfRule type="cellIs" dxfId="12065" priority="4553" operator="lessThan">
      <formula>$C$4</formula>
    </cfRule>
  </conditionalFormatting>
  <conditionalFormatting sqref="BO21">
    <cfRule type="cellIs" dxfId="12064" priority="4554" operator="lessThan">
      <formula>$C$4</formula>
    </cfRule>
  </conditionalFormatting>
  <conditionalFormatting sqref="BO22">
    <cfRule type="cellIs" dxfId="12063" priority="4555" operator="lessThan">
      <formula>$C$4</formula>
    </cfRule>
  </conditionalFormatting>
  <conditionalFormatting sqref="BO22">
    <cfRule type="cellIs" dxfId="12062" priority="4556" operator="lessThan">
      <formula>$C$4</formula>
    </cfRule>
  </conditionalFormatting>
  <conditionalFormatting sqref="BO23">
    <cfRule type="cellIs" dxfId="12061" priority="4557" operator="lessThan">
      <formula>$C$4</formula>
    </cfRule>
  </conditionalFormatting>
  <conditionalFormatting sqref="BO23">
    <cfRule type="cellIs" dxfId="12060" priority="4558" operator="lessThan">
      <formula>$C$4</formula>
    </cfRule>
  </conditionalFormatting>
  <conditionalFormatting sqref="BO24">
    <cfRule type="cellIs" dxfId="12059" priority="4559" operator="lessThan">
      <formula>$C$4</formula>
    </cfRule>
  </conditionalFormatting>
  <conditionalFormatting sqref="BO24">
    <cfRule type="cellIs" dxfId="12058" priority="4560" operator="lessThan">
      <formula>$C$4</formula>
    </cfRule>
  </conditionalFormatting>
  <conditionalFormatting sqref="BO25">
    <cfRule type="cellIs" dxfId="12057" priority="4561" operator="lessThan">
      <formula>$C$4</formula>
    </cfRule>
  </conditionalFormatting>
  <conditionalFormatting sqref="BO25">
    <cfRule type="cellIs" dxfId="12056" priority="4562" operator="lessThan">
      <formula>$C$4</formula>
    </cfRule>
  </conditionalFormatting>
  <conditionalFormatting sqref="BO26">
    <cfRule type="cellIs" dxfId="12055" priority="4563" operator="lessThan">
      <formula>$C$4</formula>
    </cfRule>
  </conditionalFormatting>
  <conditionalFormatting sqref="BO26">
    <cfRule type="cellIs" dxfId="12054" priority="4564" operator="lessThan">
      <formula>$C$4</formula>
    </cfRule>
  </conditionalFormatting>
  <conditionalFormatting sqref="BO27">
    <cfRule type="cellIs" dxfId="12053" priority="4565" operator="lessThan">
      <formula>$C$4</formula>
    </cfRule>
  </conditionalFormatting>
  <conditionalFormatting sqref="BO27">
    <cfRule type="cellIs" dxfId="12052" priority="4566" operator="lessThan">
      <formula>$C$4</formula>
    </cfRule>
  </conditionalFormatting>
  <conditionalFormatting sqref="BO28">
    <cfRule type="cellIs" dxfId="12051" priority="4567" operator="lessThan">
      <formula>$C$4</formula>
    </cfRule>
  </conditionalFormatting>
  <conditionalFormatting sqref="BO28">
    <cfRule type="cellIs" dxfId="12050" priority="4568" operator="lessThan">
      <formula>$C$4</formula>
    </cfRule>
  </conditionalFormatting>
  <conditionalFormatting sqref="BO29">
    <cfRule type="cellIs" dxfId="12049" priority="4569" operator="lessThan">
      <formula>$C$4</formula>
    </cfRule>
  </conditionalFormatting>
  <conditionalFormatting sqref="BO29">
    <cfRule type="cellIs" dxfId="12048" priority="4570" operator="lessThan">
      <formula>$C$4</formula>
    </cfRule>
  </conditionalFormatting>
  <conditionalFormatting sqref="BO30">
    <cfRule type="cellIs" dxfId="12047" priority="4571" operator="lessThan">
      <formula>$C$4</formula>
    </cfRule>
  </conditionalFormatting>
  <conditionalFormatting sqref="BO30">
    <cfRule type="cellIs" dxfId="12046" priority="4572" operator="lessThan">
      <formula>$C$4</formula>
    </cfRule>
  </conditionalFormatting>
  <conditionalFormatting sqref="BO31">
    <cfRule type="cellIs" dxfId="12045" priority="4573" operator="lessThan">
      <formula>$C$4</formula>
    </cfRule>
  </conditionalFormatting>
  <conditionalFormatting sqref="BO31">
    <cfRule type="cellIs" dxfId="12044" priority="4574" operator="lessThan">
      <formula>$C$4</formula>
    </cfRule>
  </conditionalFormatting>
  <conditionalFormatting sqref="BO32">
    <cfRule type="cellIs" dxfId="12043" priority="4575" operator="lessThan">
      <formula>$C$4</formula>
    </cfRule>
  </conditionalFormatting>
  <conditionalFormatting sqref="BO32">
    <cfRule type="cellIs" dxfId="12042" priority="4576" operator="lessThan">
      <formula>$C$4</formula>
    </cfRule>
  </conditionalFormatting>
  <conditionalFormatting sqref="BO33">
    <cfRule type="cellIs" dxfId="12041" priority="4577" operator="lessThan">
      <formula>$C$4</formula>
    </cfRule>
  </conditionalFormatting>
  <conditionalFormatting sqref="BO33">
    <cfRule type="cellIs" dxfId="12040" priority="4578" operator="lessThan">
      <formula>$C$4</formula>
    </cfRule>
  </conditionalFormatting>
  <conditionalFormatting sqref="BO34">
    <cfRule type="cellIs" dxfId="12039" priority="4579" operator="lessThan">
      <formula>$C$4</formula>
    </cfRule>
  </conditionalFormatting>
  <conditionalFormatting sqref="BO34">
    <cfRule type="cellIs" dxfId="12038" priority="4580" operator="lessThan">
      <formula>$C$4</formula>
    </cfRule>
  </conditionalFormatting>
  <conditionalFormatting sqref="BO35">
    <cfRule type="cellIs" dxfId="12037" priority="4581" operator="lessThan">
      <formula>$C$4</formula>
    </cfRule>
  </conditionalFormatting>
  <conditionalFormatting sqref="BO35">
    <cfRule type="cellIs" dxfId="12036" priority="4582" operator="lessThan">
      <formula>$C$4</formula>
    </cfRule>
  </conditionalFormatting>
  <conditionalFormatting sqref="BO36">
    <cfRule type="cellIs" dxfId="12035" priority="4583" operator="lessThan">
      <formula>$C$4</formula>
    </cfRule>
  </conditionalFormatting>
  <conditionalFormatting sqref="BO36">
    <cfRule type="cellIs" dxfId="12034" priority="4584" operator="lessThan">
      <formula>$C$4</formula>
    </cfRule>
  </conditionalFormatting>
  <conditionalFormatting sqref="BO37">
    <cfRule type="cellIs" dxfId="12033" priority="4585" operator="lessThan">
      <formula>$C$4</formula>
    </cfRule>
  </conditionalFormatting>
  <conditionalFormatting sqref="BO37">
    <cfRule type="cellIs" dxfId="12032" priority="4586" operator="lessThan">
      <formula>$C$4</formula>
    </cfRule>
  </conditionalFormatting>
  <conditionalFormatting sqref="BO38">
    <cfRule type="cellIs" dxfId="12031" priority="4587" operator="lessThan">
      <formula>$C$4</formula>
    </cfRule>
  </conditionalFormatting>
  <conditionalFormatting sqref="BO38">
    <cfRule type="cellIs" dxfId="12030" priority="4588" operator="lessThan">
      <formula>$C$4</formula>
    </cfRule>
  </conditionalFormatting>
  <conditionalFormatting sqref="BO39">
    <cfRule type="cellIs" dxfId="12029" priority="4589" operator="lessThan">
      <formula>$C$4</formula>
    </cfRule>
  </conditionalFormatting>
  <conditionalFormatting sqref="BO39">
    <cfRule type="cellIs" dxfId="12028" priority="4590" operator="lessThan">
      <formula>$C$4</formula>
    </cfRule>
  </conditionalFormatting>
  <conditionalFormatting sqref="BO40">
    <cfRule type="cellIs" dxfId="12027" priority="4591" operator="lessThan">
      <formula>$C$4</formula>
    </cfRule>
  </conditionalFormatting>
  <conditionalFormatting sqref="BO40">
    <cfRule type="cellIs" dxfId="12026" priority="4592" operator="lessThan">
      <formula>$C$4</formula>
    </cfRule>
  </conditionalFormatting>
  <conditionalFormatting sqref="BO41">
    <cfRule type="cellIs" dxfId="12025" priority="4593" operator="lessThan">
      <formula>$C$4</formula>
    </cfRule>
  </conditionalFormatting>
  <conditionalFormatting sqref="BO41">
    <cfRule type="cellIs" dxfId="12024" priority="4594" operator="lessThan">
      <formula>$C$4</formula>
    </cfRule>
  </conditionalFormatting>
  <conditionalFormatting sqref="BO42">
    <cfRule type="cellIs" dxfId="12023" priority="4595" operator="lessThan">
      <formula>$C$4</formula>
    </cfRule>
  </conditionalFormatting>
  <conditionalFormatting sqref="BO42">
    <cfRule type="cellIs" dxfId="12022" priority="4596" operator="lessThan">
      <formula>$C$4</formula>
    </cfRule>
  </conditionalFormatting>
  <conditionalFormatting sqref="BO43">
    <cfRule type="cellIs" dxfId="12021" priority="4597" operator="lessThan">
      <formula>$C$4</formula>
    </cfRule>
  </conditionalFormatting>
  <conditionalFormatting sqref="BO43">
    <cfRule type="cellIs" dxfId="12020" priority="4598" operator="lessThan">
      <formula>$C$4</formula>
    </cfRule>
  </conditionalFormatting>
  <conditionalFormatting sqref="BO44">
    <cfRule type="cellIs" dxfId="12019" priority="4599" operator="lessThan">
      <formula>$C$4</formula>
    </cfRule>
  </conditionalFormatting>
  <conditionalFormatting sqref="BO44">
    <cfRule type="cellIs" dxfId="12018" priority="4600" operator="lessThan">
      <formula>$C$4</formula>
    </cfRule>
  </conditionalFormatting>
  <conditionalFormatting sqref="BO45">
    <cfRule type="cellIs" dxfId="12017" priority="4601" operator="lessThan">
      <formula>$C$4</formula>
    </cfRule>
  </conditionalFormatting>
  <conditionalFormatting sqref="BO45">
    <cfRule type="cellIs" dxfId="12016" priority="4602" operator="lessThan">
      <formula>$C$4</formula>
    </cfRule>
  </conditionalFormatting>
  <conditionalFormatting sqref="BO46">
    <cfRule type="cellIs" dxfId="12015" priority="4603" operator="lessThan">
      <formula>$C$4</formula>
    </cfRule>
  </conditionalFormatting>
  <conditionalFormatting sqref="BO46">
    <cfRule type="cellIs" dxfId="12014" priority="4604" operator="lessThan">
      <formula>$C$4</formula>
    </cfRule>
  </conditionalFormatting>
  <conditionalFormatting sqref="BO47">
    <cfRule type="cellIs" dxfId="12013" priority="4605" operator="lessThan">
      <formula>$C$4</formula>
    </cfRule>
  </conditionalFormatting>
  <conditionalFormatting sqref="BO47">
    <cfRule type="cellIs" dxfId="12012" priority="4606" operator="lessThan">
      <formula>$C$4</formula>
    </cfRule>
  </conditionalFormatting>
  <conditionalFormatting sqref="BO48">
    <cfRule type="cellIs" dxfId="12011" priority="4607" operator="lessThan">
      <formula>$C$4</formula>
    </cfRule>
  </conditionalFormatting>
  <conditionalFormatting sqref="BO48">
    <cfRule type="cellIs" dxfId="12010" priority="4608" operator="lessThan">
      <formula>$C$4</formula>
    </cfRule>
  </conditionalFormatting>
  <conditionalFormatting sqref="BO49">
    <cfRule type="cellIs" dxfId="12009" priority="4609" operator="lessThan">
      <formula>$C$4</formula>
    </cfRule>
  </conditionalFormatting>
  <conditionalFormatting sqref="BO49">
    <cfRule type="cellIs" dxfId="12008" priority="4610" operator="lessThan">
      <formula>$C$4</formula>
    </cfRule>
  </conditionalFormatting>
  <conditionalFormatting sqref="BO50">
    <cfRule type="cellIs" dxfId="12007" priority="4611" operator="lessThan">
      <formula>$C$4</formula>
    </cfRule>
  </conditionalFormatting>
  <conditionalFormatting sqref="BO50">
    <cfRule type="cellIs" dxfId="12006" priority="4612" operator="lessThan">
      <formula>$C$4</formula>
    </cfRule>
  </conditionalFormatting>
  <conditionalFormatting sqref="BO51">
    <cfRule type="cellIs" dxfId="12005" priority="4613" operator="lessThan">
      <formula>$C$4</formula>
    </cfRule>
  </conditionalFormatting>
  <conditionalFormatting sqref="BO51">
    <cfRule type="cellIs" dxfId="12004" priority="4614" operator="lessThan">
      <formula>$C$4</formula>
    </cfRule>
  </conditionalFormatting>
  <conditionalFormatting sqref="BO52">
    <cfRule type="cellIs" dxfId="12003" priority="4615" operator="lessThan">
      <formula>$C$4</formula>
    </cfRule>
  </conditionalFormatting>
  <conditionalFormatting sqref="BO52">
    <cfRule type="cellIs" dxfId="12002" priority="4616" operator="lessThan">
      <formula>$C$4</formula>
    </cfRule>
  </conditionalFormatting>
  <conditionalFormatting sqref="BO53">
    <cfRule type="cellIs" dxfId="12001" priority="4617" operator="lessThan">
      <formula>$C$4</formula>
    </cfRule>
  </conditionalFormatting>
  <conditionalFormatting sqref="BO53">
    <cfRule type="cellIs" dxfId="12000" priority="4618" operator="lessThan">
      <formula>$C$4</formula>
    </cfRule>
  </conditionalFormatting>
  <conditionalFormatting sqref="BO54">
    <cfRule type="cellIs" dxfId="11999" priority="4619" operator="lessThan">
      <formula>$C$4</formula>
    </cfRule>
  </conditionalFormatting>
  <conditionalFormatting sqref="BO54">
    <cfRule type="cellIs" dxfId="11998" priority="4620" operator="lessThan">
      <formula>$C$4</formula>
    </cfRule>
  </conditionalFormatting>
  <conditionalFormatting sqref="BO55">
    <cfRule type="cellIs" dxfId="11997" priority="4621" operator="lessThan">
      <formula>$C$4</formula>
    </cfRule>
  </conditionalFormatting>
  <conditionalFormatting sqref="BO55">
    <cfRule type="cellIs" dxfId="11996" priority="4622" operator="lessThan">
      <formula>$C$4</formula>
    </cfRule>
  </conditionalFormatting>
  <conditionalFormatting sqref="BO56">
    <cfRule type="cellIs" dxfId="11995" priority="4623" operator="lessThan">
      <formula>$C$4</formula>
    </cfRule>
  </conditionalFormatting>
  <conditionalFormatting sqref="BO56">
    <cfRule type="cellIs" dxfId="11994" priority="4624" operator="lessThan">
      <formula>$C$4</formula>
    </cfRule>
  </conditionalFormatting>
  <conditionalFormatting sqref="BO57">
    <cfRule type="cellIs" dxfId="11993" priority="4625" operator="lessThan">
      <formula>$C$4</formula>
    </cfRule>
  </conditionalFormatting>
  <conditionalFormatting sqref="BO57">
    <cfRule type="cellIs" dxfId="11992" priority="4626" operator="lessThan">
      <formula>$C$4</formula>
    </cfRule>
  </conditionalFormatting>
  <conditionalFormatting sqref="BO58">
    <cfRule type="cellIs" dxfId="11991" priority="4627" operator="lessThan">
      <formula>$C$4</formula>
    </cfRule>
  </conditionalFormatting>
  <conditionalFormatting sqref="BO58">
    <cfRule type="cellIs" dxfId="11990" priority="4628" operator="lessThan">
      <formula>$C$4</formula>
    </cfRule>
  </conditionalFormatting>
  <conditionalFormatting sqref="BO59">
    <cfRule type="cellIs" dxfId="11989" priority="4629" operator="lessThan">
      <formula>$C$4</formula>
    </cfRule>
  </conditionalFormatting>
  <conditionalFormatting sqref="BO59">
    <cfRule type="cellIs" dxfId="11988" priority="4630" operator="lessThan">
      <formula>$C$4</formula>
    </cfRule>
  </conditionalFormatting>
  <conditionalFormatting sqref="BO60">
    <cfRule type="cellIs" dxfId="11987" priority="4631" operator="lessThan">
      <formula>$C$4</formula>
    </cfRule>
  </conditionalFormatting>
  <conditionalFormatting sqref="BO60">
    <cfRule type="cellIs" dxfId="11986" priority="4632" operator="lessThan">
      <formula>$C$4</formula>
    </cfRule>
  </conditionalFormatting>
  <conditionalFormatting sqref="BP11">
    <cfRule type="cellIs" dxfId="11985" priority="4633" operator="lessThan">
      <formula>$C$4</formula>
    </cfRule>
  </conditionalFormatting>
  <conditionalFormatting sqref="BP11">
    <cfRule type="cellIs" dxfId="11984" priority="4634" operator="lessThan">
      <formula>$C$4</formula>
    </cfRule>
  </conditionalFormatting>
  <conditionalFormatting sqref="BP12">
    <cfRule type="cellIs" dxfId="11983" priority="4635" operator="lessThan">
      <formula>$C$4</formula>
    </cfRule>
  </conditionalFormatting>
  <conditionalFormatting sqref="BP12">
    <cfRule type="cellIs" dxfId="11982" priority="4636" operator="lessThan">
      <formula>$C$4</formula>
    </cfRule>
  </conditionalFormatting>
  <conditionalFormatting sqref="BP13">
    <cfRule type="cellIs" dxfId="11981" priority="4637" operator="lessThan">
      <formula>$C$4</formula>
    </cfRule>
  </conditionalFormatting>
  <conditionalFormatting sqref="BP13">
    <cfRule type="cellIs" dxfId="11980" priority="4638" operator="lessThan">
      <formula>$C$4</formula>
    </cfRule>
  </conditionalFormatting>
  <conditionalFormatting sqref="BP14">
    <cfRule type="cellIs" dxfId="11979" priority="4639" operator="lessThan">
      <formula>$C$4</formula>
    </cfRule>
  </conditionalFormatting>
  <conditionalFormatting sqref="BP14">
    <cfRule type="cellIs" dxfId="11978" priority="4640" operator="lessThan">
      <formula>$C$4</formula>
    </cfRule>
  </conditionalFormatting>
  <conditionalFormatting sqref="BP15">
    <cfRule type="cellIs" dxfId="11977" priority="4641" operator="lessThan">
      <formula>$C$4</formula>
    </cfRule>
  </conditionalFormatting>
  <conditionalFormatting sqref="BP15">
    <cfRule type="cellIs" dxfId="11976" priority="4642" operator="lessThan">
      <formula>$C$4</formula>
    </cfRule>
  </conditionalFormatting>
  <conditionalFormatting sqref="BP16">
    <cfRule type="cellIs" dxfId="11975" priority="4643" operator="lessThan">
      <formula>$C$4</formula>
    </cfRule>
  </conditionalFormatting>
  <conditionalFormatting sqref="BP16">
    <cfRule type="cellIs" dxfId="11974" priority="4644" operator="lessThan">
      <formula>$C$4</formula>
    </cfRule>
  </conditionalFormatting>
  <conditionalFormatting sqref="BP17">
    <cfRule type="cellIs" dxfId="11973" priority="4645" operator="lessThan">
      <formula>$C$4</formula>
    </cfRule>
  </conditionalFormatting>
  <conditionalFormatting sqref="BP17">
    <cfRule type="cellIs" dxfId="11972" priority="4646" operator="lessThan">
      <formula>$C$4</formula>
    </cfRule>
  </conditionalFormatting>
  <conditionalFormatting sqref="BP18">
    <cfRule type="cellIs" dxfId="11971" priority="4647" operator="lessThan">
      <formula>$C$4</formula>
    </cfRule>
  </conditionalFormatting>
  <conditionalFormatting sqref="BP18">
    <cfRule type="cellIs" dxfId="11970" priority="4648" operator="lessThan">
      <formula>$C$4</formula>
    </cfRule>
  </conditionalFormatting>
  <conditionalFormatting sqref="BP19">
    <cfRule type="cellIs" dxfId="11969" priority="4649" operator="lessThan">
      <formula>$C$4</formula>
    </cfRule>
  </conditionalFormatting>
  <conditionalFormatting sqref="BP19">
    <cfRule type="cellIs" dxfId="11968" priority="4650" operator="lessThan">
      <formula>$C$4</formula>
    </cfRule>
  </conditionalFormatting>
  <conditionalFormatting sqref="BP20">
    <cfRule type="cellIs" dxfId="11967" priority="4651" operator="lessThan">
      <formula>$C$4</formula>
    </cfRule>
  </conditionalFormatting>
  <conditionalFormatting sqref="BP20">
    <cfRule type="cellIs" dxfId="11966" priority="4652" operator="lessThan">
      <formula>$C$4</formula>
    </cfRule>
  </conditionalFormatting>
  <conditionalFormatting sqref="BP21">
    <cfRule type="cellIs" dxfId="11965" priority="4653" operator="lessThan">
      <formula>$C$4</formula>
    </cfRule>
  </conditionalFormatting>
  <conditionalFormatting sqref="BP21">
    <cfRule type="cellIs" dxfId="11964" priority="4654" operator="lessThan">
      <formula>$C$4</formula>
    </cfRule>
  </conditionalFormatting>
  <conditionalFormatting sqref="BP22">
    <cfRule type="cellIs" dxfId="11963" priority="4655" operator="lessThan">
      <formula>$C$4</formula>
    </cfRule>
  </conditionalFormatting>
  <conditionalFormatting sqref="BP22">
    <cfRule type="cellIs" dxfId="11962" priority="4656" operator="lessThan">
      <formula>$C$4</formula>
    </cfRule>
  </conditionalFormatting>
  <conditionalFormatting sqref="BP23">
    <cfRule type="cellIs" dxfId="11961" priority="4657" operator="lessThan">
      <formula>$C$4</formula>
    </cfRule>
  </conditionalFormatting>
  <conditionalFormatting sqref="BP23">
    <cfRule type="cellIs" dxfId="11960" priority="4658" operator="lessThan">
      <formula>$C$4</formula>
    </cfRule>
  </conditionalFormatting>
  <conditionalFormatting sqref="BP24">
    <cfRule type="cellIs" dxfId="11959" priority="4659" operator="lessThan">
      <formula>$C$4</formula>
    </cfRule>
  </conditionalFormatting>
  <conditionalFormatting sqref="BP24">
    <cfRule type="cellIs" dxfId="11958" priority="4660" operator="lessThan">
      <formula>$C$4</formula>
    </cfRule>
  </conditionalFormatting>
  <conditionalFormatting sqref="BP25">
    <cfRule type="cellIs" dxfId="11957" priority="4661" operator="lessThan">
      <formula>$C$4</formula>
    </cfRule>
  </conditionalFormatting>
  <conditionalFormatting sqref="BP25">
    <cfRule type="cellIs" dxfId="11956" priority="4662" operator="lessThan">
      <formula>$C$4</formula>
    </cfRule>
  </conditionalFormatting>
  <conditionalFormatting sqref="BP26">
    <cfRule type="cellIs" dxfId="11955" priority="4663" operator="lessThan">
      <formula>$C$4</formula>
    </cfRule>
  </conditionalFormatting>
  <conditionalFormatting sqref="BP26">
    <cfRule type="cellIs" dxfId="11954" priority="4664" operator="lessThan">
      <formula>$C$4</formula>
    </cfRule>
  </conditionalFormatting>
  <conditionalFormatting sqref="BP27">
    <cfRule type="cellIs" dxfId="11953" priority="4665" operator="lessThan">
      <formula>$C$4</formula>
    </cfRule>
  </conditionalFormatting>
  <conditionalFormatting sqref="BP27">
    <cfRule type="cellIs" dxfId="11952" priority="4666" operator="lessThan">
      <formula>$C$4</formula>
    </cfRule>
  </conditionalFormatting>
  <conditionalFormatting sqref="BP28">
    <cfRule type="cellIs" dxfId="11951" priority="4667" operator="lessThan">
      <formula>$C$4</formula>
    </cfRule>
  </conditionalFormatting>
  <conditionalFormatting sqref="BP28">
    <cfRule type="cellIs" dxfId="11950" priority="4668" operator="lessThan">
      <formula>$C$4</formula>
    </cfRule>
  </conditionalFormatting>
  <conditionalFormatting sqref="BP29">
    <cfRule type="cellIs" dxfId="11949" priority="4669" operator="lessThan">
      <formula>$C$4</formula>
    </cfRule>
  </conditionalFormatting>
  <conditionalFormatting sqref="BP29">
    <cfRule type="cellIs" dxfId="11948" priority="4670" operator="lessThan">
      <formula>$C$4</formula>
    </cfRule>
  </conditionalFormatting>
  <conditionalFormatting sqref="BP30">
    <cfRule type="cellIs" dxfId="11947" priority="4671" operator="lessThan">
      <formula>$C$4</formula>
    </cfRule>
  </conditionalFormatting>
  <conditionalFormatting sqref="BP30">
    <cfRule type="cellIs" dxfId="11946" priority="4672" operator="lessThan">
      <formula>$C$4</formula>
    </cfRule>
  </conditionalFormatting>
  <conditionalFormatting sqref="BP31">
    <cfRule type="cellIs" dxfId="11945" priority="4673" operator="lessThan">
      <formula>$C$4</formula>
    </cfRule>
  </conditionalFormatting>
  <conditionalFormatting sqref="BP31">
    <cfRule type="cellIs" dxfId="11944" priority="4674" operator="lessThan">
      <formula>$C$4</formula>
    </cfRule>
  </conditionalFormatting>
  <conditionalFormatting sqref="BP32">
    <cfRule type="cellIs" dxfId="11943" priority="4675" operator="lessThan">
      <formula>$C$4</formula>
    </cfRule>
  </conditionalFormatting>
  <conditionalFormatting sqref="BP32">
    <cfRule type="cellIs" dxfId="11942" priority="4676" operator="lessThan">
      <formula>$C$4</formula>
    </cfRule>
  </conditionalFormatting>
  <conditionalFormatting sqref="BP33">
    <cfRule type="cellIs" dxfId="11941" priority="4677" operator="lessThan">
      <formula>$C$4</formula>
    </cfRule>
  </conditionalFormatting>
  <conditionalFormatting sqref="BP33">
    <cfRule type="cellIs" dxfId="11940" priority="4678" operator="lessThan">
      <formula>$C$4</formula>
    </cfRule>
  </conditionalFormatting>
  <conditionalFormatting sqref="BP34">
    <cfRule type="cellIs" dxfId="11939" priority="4679" operator="lessThan">
      <formula>$C$4</formula>
    </cfRule>
  </conditionalFormatting>
  <conditionalFormatting sqref="BP34">
    <cfRule type="cellIs" dxfId="11938" priority="4680" operator="lessThan">
      <formula>$C$4</formula>
    </cfRule>
  </conditionalFormatting>
  <conditionalFormatting sqref="BP35">
    <cfRule type="cellIs" dxfId="11937" priority="4681" operator="lessThan">
      <formula>$C$4</formula>
    </cfRule>
  </conditionalFormatting>
  <conditionalFormatting sqref="BP35">
    <cfRule type="cellIs" dxfId="11936" priority="4682" operator="lessThan">
      <formula>$C$4</formula>
    </cfRule>
  </conditionalFormatting>
  <conditionalFormatting sqref="BP36">
    <cfRule type="cellIs" dxfId="11935" priority="4683" operator="lessThan">
      <formula>$C$4</formula>
    </cfRule>
  </conditionalFormatting>
  <conditionalFormatting sqref="BP36">
    <cfRule type="cellIs" dxfId="11934" priority="4684" operator="lessThan">
      <formula>$C$4</formula>
    </cfRule>
  </conditionalFormatting>
  <conditionalFormatting sqref="BP37">
    <cfRule type="cellIs" dxfId="11933" priority="4685" operator="lessThan">
      <formula>$C$4</formula>
    </cfRule>
  </conditionalFormatting>
  <conditionalFormatting sqref="BP37">
    <cfRule type="cellIs" dxfId="11932" priority="4686" operator="lessThan">
      <formula>$C$4</formula>
    </cfRule>
  </conditionalFormatting>
  <conditionalFormatting sqref="BP38">
    <cfRule type="cellIs" dxfId="11931" priority="4687" operator="lessThan">
      <formula>$C$4</formula>
    </cfRule>
  </conditionalFormatting>
  <conditionalFormatting sqref="BP38">
    <cfRule type="cellIs" dxfId="11930" priority="4688" operator="lessThan">
      <formula>$C$4</formula>
    </cfRule>
  </conditionalFormatting>
  <conditionalFormatting sqref="BP39">
    <cfRule type="cellIs" dxfId="11929" priority="4689" operator="lessThan">
      <formula>$C$4</formula>
    </cfRule>
  </conditionalFormatting>
  <conditionalFormatting sqref="BP39">
    <cfRule type="cellIs" dxfId="11928" priority="4690" operator="lessThan">
      <formula>$C$4</formula>
    </cfRule>
  </conditionalFormatting>
  <conditionalFormatting sqref="BP40">
    <cfRule type="cellIs" dxfId="11927" priority="4691" operator="lessThan">
      <formula>$C$4</formula>
    </cfRule>
  </conditionalFormatting>
  <conditionalFormatting sqref="BP40">
    <cfRule type="cellIs" dxfId="11926" priority="4692" operator="lessThan">
      <formula>$C$4</formula>
    </cfRule>
  </conditionalFormatting>
  <conditionalFormatting sqref="BP41">
    <cfRule type="cellIs" dxfId="11925" priority="4693" operator="lessThan">
      <formula>$C$4</formula>
    </cfRule>
  </conditionalFormatting>
  <conditionalFormatting sqref="BP41">
    <cfRule type="cellIs" dxfId="11924" priority="4694" operator="lessThan">
      <formula>$C$4</formula>
    </cfRule>
  </conditionalFormatting>
  <conditionalFormatting sqref="BP42">
    <cfRule type="cellIs" dxfId="11923" priority="4695" operator="lessThan">
      <formula>$C$4</formula>
    </cfRule>
  </conditionalFormatting>
  <conditionalFormatting sqref="BP42">
    <cfRule type="cellIs" dxfId="11922" priority="4696" operator="lessThan">
      <formula>$C$4</formula>
    </cfRule>
  </conditionalFormatting>
  <conditionalFormatting sqref="BP43">
    <cfRule type="cellIs" dxfId="11921" priority="4697" operator="lessThan">
      <formula>$C$4</formula>
    </cfRule>
  </conditionalFormatting>
  <conditionalFormatting sqref="BP43">
    <cfRule type="cellIs" dxfId="11920" priority="4698" operator="lessThan">
      <formula>$C$4</formula>
    </cfRule>
  </conditionalFormatting>
  <conditionalFormatting sqref="BP44">
    <cfRule type="cellIs" dxfId="11919" priority="4699" operator="lessThan">
      <formula>$C$4</formula>
    </cfRule>
  </conditionalFormatting>
  <conditionalFormatting sqref="BP44">
    <cfRule type="cellIs" dxfId="11918" priority="4700" operator="lessThan">
      <formula>$C$4</formula>
    </cfRule>
  </conditionalFormatting>
  <conditionalFormatting sqref="BP45">
    <cfRule type="cellIs" dxfId="11917" priority="4701" operator="lessThan">
      <formula>$C$4</formula>
    </cfRule>
  </conditionalFormatting>
  <conditionalFormatting sqref="BP45">
    <cfRule type="cellIs" dxfId="11916" priority="4702" operator="lessThan">
      <formula>$C$4</formula>
    </cfRule>
  </conditionalFormatting>
  <conditionalFormatting sqref="BP46">
    <cfRule type="cellIs" dxfId="11915" priority="4703" operator="lessThan">
      <formula>$C$4</formula>
    </cfRule>
  </conditionalFormatting>
  <conditionalFormatting sqref="BP46">
    <cfRule type="cellIs" dxfId="11914" priority="4704" operator="lessThan">
      <formula>$C$4</formula>
    </cfRule>
  </conditionalFormatting>
  <conditionalFormatting sqref="BP47">
    <cfRule type="cellIs" dxfId="11913" priority="4705" operator="lessThan">
      <formula>$C$4</formula>
    </cfRule>
  </conditionalFormatting>
  <conditionalFormatting sqref="BP47">
    <cfRule type="cellIs" dxfId="11912" priority="4706" operator="lessThan">
      <formula>$C$4</formula>
    </cfRule>
  </conditionalFormatting>
  <conditionalFormatting sqref="BP48">
    <cfRule type="cellIs" dxfId="11911" priority="4707" operator="lessThan">
      <formula>$C$4</formula>
    </cfRule>
  </conditionalFormatting>
  <conditionalFormatting sqref="BP48">
    <cfRule type="cellIs" dxfId="11910" priority="4708" operator="lessThan">
      <formula>$C$4</formula>
    </cfRule>
  </conditionalFormatting>
  <conditionalFormatting sqref="BP49">
    <cfRule type="cellIs" dxfId="11909" priority="4709" operator="lessThan">
      <formula>$C$4</formula>
    </cfRule>
  </conditionalFormatting>
  <conditionalFormatting sqref="BP49">
    <cfRule type="cellIs" dxfId="11908" priority="4710" operator="lessThan">
      <formula>$C$4</formula>
    </cfRule>
  </conditionalFormatting>
  <conditionalFormatting sqref="BP50">
    <cfRule type="cellIs" dxfId="11907" priority="4711" operator="lessThan">
      <formula>$C$4</formula>
    </cfRule>
  </conditionalFormatting>
  <conditionalFormatting sqref="BP50">
    <cfRule type="cellIs" dxfId="11906" priority="4712" operator="lessThan">
      <formula>$C$4</formula>
    </cfRule>
  </conditionalFormatting>
  <conditionalFormatting sqref="BP51">
    <cfRule type="cellIs" dxfId="11905" priority="4713" operator="lessThan">
      <formula>$C$4</formula>
    </cfRule>
  </conditionalFormatting>
  <conditionalFormatting sqref="BP51">
    <cfRule type="cellIs" dxfId="11904" priority="4714" operator="lessThan">
      <formula>$C$4</formula>
    </cfRule>
  </conditionalFormatting>
  <conditionalFormatting sqref="BP52">
    <cfRule type="cellIs" dxfId="11903" priority="4715" operator="lessThan">
      <formula>$C$4</formula>
    </cfRule>
  </conditionalFormatting>
  <conditionalFormatting sqref="BP52">
    <cfRule type="cellIs" dxfId="11902" priority="4716" operator="lessThan">
      <formula>$C$4</formula>
    </cfRule>
  </conditionalFormatting>
  <conditionalFormatting sqref="BP53">
    <cfRule type="cellIs" dxfId="11901" priority="4717" operator="lessThan">
      <formula>$C$4</formula>
    </cfRule>
  </conditionalFormatting>
  <conditionalFormatting sqref="BP53">
    <cfRule type="cellIs" dxfId="11900" priority="4718" operator="lessThan">
      <formula>$C$4</formula>
    </cfRule>
  </conditionalFormatting>
  <conditionalFormatting sqref="BP54">
    <cfRule type="cellIs" dxfId="11899" priority="4719" operator="lessThan">
      <formula>$C$4</formula>
    </cfRule>
  </conditionalFormatting>
  <conditionalFormatting sqref="BP54">
    <cfRule type="cellIs" dxfId="11898" priority="4720" operator="lessThan">
      <formula>$C$4</formula>
    </cfRule>
  </conditionalFormatting>
  <conditionalFormatting sqref="BP55">
    <cfRule type="cellIs" dxfId="11897" priority="4721" operator="lessThan">
      <formula>$C$4</formula>
    </cfRule>
  </conditionalFormatting>
  <conditionalFormatting sqref="BP55">
    <cfRule type="cellIs" dxfId="11896" priority="4722" operator="lessThan">
      <formula>$C$4</formula>
    </cfRule>
  </conditionalFormatting>
  <conditionalFormatting sqref="BP56">
    <cfRule type="cellIs" dxfId="11895" priority="4723" operator="lessThan">
      <formula>$C$4</formula>
    </cfRule>
  </conditionalFormatting>
  <conditionalFormatting sqref="BP56">
    <cfRule type="cellIs" dxfId="11894" priority="4724" operator="lessThan">
      <formula>$C$4</formula>
    </cfRule>
  </conditionalFormatting>
  <conditionalFormatting sqref="BP57">
    <cfRule type="cellIs" dxfId="11893" priority="4725" operator="lessThan">
      <formula>$C$4</formula>
    </cfRule>
  </conditionalFormatting>
  <conditionalFormatting sqref="BP57">
    <cfRule type="cellIs" dxfId="11892" priority="4726" operator="lessThan">
      <formula>$C$4</formula>
    </cfRule>
  </conditionalFormatting>
  <conditionalFormatting sqref="BP58">
    <cfRule type="cellIs" dxfId="11891" priority="4727" operator="lessThan">
      <formula>$C$4</formula>
    </cfRule>
  </conditionalFormatting>
  <conditionalFormatting sqref="BP58">
    <cfRule type="cellIs" dxfId="11890" priority="4728" operator="lessThan">
      <formula>$C$4</formula>
    </cfRule>
  </conditionalFormatting>
  <conditionalFormatting sqref="BP59">
    <cfRule type="cellIs" dxfId="11889" priority="4729" operator="lessThan">
      <formula>$C$4</formula>
    </cfRule>
  </conditionalFormatting>
  <conditionalFormatting sqref="BP59">
    <cfRule type="cellIs" dxfId="11888" priority="4730" operator="lessThan">
      <formula>$C$4</formula>
    </cfRule>
  </conditionalFormatting>
  <conditionalFormatting sqref="BP60">
    <cfRule type="cellIs" dxfId="11887" priority="4731" operator="lessThan">
      <formula>$C$4</formula>
    </cfRule>
  </conditionalFormatting>
  <conditionalFormatting sqref="BP60">
    <cfRule type="cellIs" dxfId="11886" priority="4732" operator="lessThan">
      <formula>$C$4</formula>
    </cfRule>
  </conditionalFormatting>
  <conditionalFormatting sqref="BQ11">
    <cfRule type="cellIs" dxfId="11885" priority="4733" operator="lessThan">
      <formula>$C$4</formula>
    </cfRule>
  </conditionalFormatting>
  <conditionalFormatting sqref="BQ11">
    <cfRule type="cellIs" dxfId="11884" priority="4734" operator="lessThan">
      <formula>$C$4</formula>
    </cfRule>
  </conditionalFormatting>
  <conditionalFormatting sqref="BQ12">
    <cfRule type="cellIs" dxfId="11883" priority="4735" operator="lessThan">
      <formula>$C$4</formula>
    </cfRule>
  </conditionalFormatting>
  <conditionalFormatting sqref="BQ12">
    <cfRule type="cellIs" dxfId="11882" priority="4736" operator="lessThan">
      <formula>$C$4</formula>
    </cfRule>
  </conditionalFormatting>
  <conditionalFormatting sqref="BQ13">
    <cfRule type="cellIs" dxfId="11881" priority="4737" operator="lessThan">
      <formula>$C$4</formula>
    </cfRule>
  </conditionalFormatting>
  <conditionalFormatting sqref="BQ13">
    <cfRule type="cellIs" dxfId="11880" priority="4738" operator="lessThan">
      <formula>$C$4</formula>
    </cfRule>
  </conditionalFormatting>
  <conditionalFormatting sqref="BQ14">
    <cfRule type="cellIs" dxfId="11879" priority="4739" operator="lessThan">
      <formula>$C$4</formula>
    </cfRule>
  </conditionalFormatting>
  <conditionalFormatting sqref="BQ14">
    <cfRule type="cellIs" dxfId="11878" priority="4740" operator="lessThan">
      <formula>$C$4</formula>
    </cfRule>
  </conditionalFormatting>
  <conditionalFormatting sqref="BQ15">
    <cfRule type="cellIs" dxfId="11877" priority="4741" operator="lessThan">
      <formula>$C$4</formula>
    </cfRule>
  </conditionalFormatting>
  <conditionalFormatting sqref="BQ15">
    <cfRule type="cellIs" dxfId="11876" priority="4742" operator="lessThan">
      <formula>$C$4</formula>
    </cfRule>
  </conditionalFormatting>
  <conditionalFormatting sqref="BQ16">
    <cfRule type="cellIs" dxfId="11875" priority="4743" operator="lessThan">
      <formula>$C$4</formula>
    </cfRule>
  </conditionalFormatting>
  <conditionalFormatting sqref="BQ16">
    <cfRule type="cellIs" dxfId="11874" priority="4744" operator="lessThan">
      <formula>$C$4</formula>
    </cfRule>
  </conditionalFormatting>
  <conditionalFormatting sqref="BQ17">
    <cfRule type="cellIs" dxfId="11873" priority="4745" operator="lessThan">
      <formula>$C$4</formula>
    </cfRule>
  </conditionalFormatting>
  <conditionalFormatting sqref="BQ17">
    <cfRule type="cellIs" dxfId="11872" priority="4746" operator="lessThan">
      <formula>$C$4</formula>
    </cfRule>
  </conditionalFormatting>
  <conditionalFormatting sqref="BQ18">
    <cfRule type="cellIs" dxfId="11871" priority="4747" operator="lessThan">
      <formula>$C$4</formula>
    </cfRule>
  </conditionalFormatting>
  <conditionalFormatting sqref="BQ18">
    <cfRule type="cellIs" dxfId="11870" priority="4748" operator="lessThan">
      <formula>$C$4</formula>
    </cfRule>
  </conditionalFormatting>
  <conditionalFormatting sqref="BQ19">
    <cfRule type="cellIs" dxfId="11869" priority="4749" operator="lessThan">
      <formula>$C$4</formula>
    </cfRule>
  </conditionalFormatting>
  <conditionalFormatting sqref="BQ19">
    <cfRule type="cellIs" dxfId="11868" priority="4750" operator="lessThan">
      <formula>$C$4</formula>
    </cfRule>
  </conditionalFormatting>
  <conditionalFormatting sqref="BQ20">
    <cfRule type="cellIs" dxfId="11867" priority="4751" operator="lessThan">
      <formula>$C$4</formula>
    </cfRule>
  </conditionalFormatting>
  <conditionalFormatting sqref="BQ20">
    <cfRule type="cellIs" dxfId="11866" priority="4752" operator="lessThan">
      <formula>$C$4</formula>
    </cfRule>
  </conditionalFormatting>
  <conditionalFormatting sqref="BQ21">
    <cfRule type="cellIs" dxfId="11865" priority="4753" operator="lessThan">
      <formula>$C$4</formula>
    </cfRule>
  </conditionalFormatting>
  <conditionalFormatting sqref="BQ21">
    <cfRule type="cellIs" dxfId="11864" priority="4754" operator="lessThan">
      <formula>$C$4</formula>
    </cfRule>
  </conditionalFormatting>
  <conditionalFormatting sqref="BQ22">
    <cfRule type="cellIs" dxfId="11863" priority="4755" operator="lessThan">
      <formula>$C$4</formula>
    </cfRule>
  </conditionalFormatting>
  <conditionalFormatting sqref="BQ22">
    <cfRule type="cellIs" dxfId="11862" priority="4756" operator="lessThan">
      <formula>$C$4</formula>
    </cfRule>
  </conditionalFormatting>
  <conditionalFormatting sqref="BQ23">
    <cfRule type="cellIs" dxfId="11861" priority="4757" operator="lessThan">
      <formula>$C$4</formula>
    </cfRule>
  </conditionalFormatting>
  <conditionalFormatting sqref="BQ23">
    <cfRule type="cellIs" dxfId="11860" priority="4758" operator="lessThan">
      <formula>$C$4</formula>
    </cfRule>
  </conditionalFormatting>
  <conditionalFormatting sqref="BQ24">
    <cfRule type="cellIs" dxfId="11859" priority="4759" operator="lessThan">
      <formula>$C$4</formula>
    </cfRule>
  </conditionalFormatting>
  <conditionalFormatting sqref="BQ24">
    <cfRule type="cellIs" dxfId="11858" priority="4760" operator="lessThan">
      <formula>$C$4</formula>
    </cfRule>
  </conditionalFormatting>
  <conditionalFormatting sqref="BQ25">
    <cfRule type="cellIs" dxfId="11857" priority="4761" operator="lessThan">
      <formula>$C$4</formula>
    </cfRule>
  </conditionalFormatting>
  <conditionalFormatting sqref="BQ25">
    <cfRule type="cellIs" dxfId="11856" priority="4762" operator="lessThan">
      <formula>$C$4</formula>
    </cfRule>
  </conditionalFormatting>
  <conditionalFormatting sqref="BQ26">
    <cfRule type="cellIs" dxfId="11855" priority="4763" operator="lessThan">
      <formula>$C$4</formula>
    </cfRule>
  </conditionalFormatting>
  <conditionalFormatting sqref="BQ26">
    <cfRule type="cellIs" dxfId="11854" priority="4764" operator="lessThan">
      <formula>$C$4</formula>
    </cfRule>
  </conditionalFormatting>
  <conditionalFormatting sqref="BQ27">
    <cfRule type="cellIs" dxfId="11853" priority="4765" operator="lessThan">
      <formula>$C$4</formula>
    </cfRule>
  </conditionalFormatting>
  <conditionalFormatting sqref="BQ27">
    <cfRule type="cellIs" dxfId="11852" priority="4766" operator="lessThan">
      <formula>$C$4</formula>
    </cfRule>
  </conditionalFormatting>
  <conditionalFormatting sqref="BQ28">
    <cfRule type="cellIs" dxfId="11851" priority="4767" operator="lessThan">
      <formula>$C$4</formula>
    </cfRule>
  </conditionalFormatting>
  <conditionalFormatting sqref="BQ28">
    <cfRule type="cellIs" dxfId="11850" priority="4768" operator="lessThan">
      <formula>$C$4</formula>
    </cfRule>
  </conditionalFormatting>
  <conditionalFormatting sqref="BQ29">
    <cfRule type="cellIs" dxfId="11849" priority="4769" operator="lessThan">
      <formula>$C$4</formula>
    </cfRule>
  </conditionalFormatting>
  <conditionalFormatting sqref="BQ29">
    <cfRule type="cellIs" dxfId="11848" priority="4770" operator="lessThan">
      <formula>$C$4</formula>
    </cfRule>
  </conditionalFormatting>
  <conditionalFormatting sqref="BQ30">
    <cfRule type="cellIs" dxfId="11847" priority="4771" operator="lessThan">
      <formula>$C$4</formula>
    </cfRule>
  </conditionalFormatting>
  <conditionalFormatting sqref="BQ30">
    <cfRule type="cellIs" dxfId="11846" priority="4772" operator="lessThan">
      <formula>$C$4</formula>
    </cfRule>
  </conditionalFormatting>
  <conditionalFormatting sqref="BQ31">
    <cfRule type="cellIs" dxfId="11845" priority="4773" operator="lessThan">
      <formula>$C$4</formula>
    </cfRule>
  </conditionalFormatting>
  <conditionalFormatting sqref="BQ31">
    <cfRule type="cellIs" dxfId="11844" priority="4774" operator="lessThan">
      <formula>$C$4</formula>
    </cfRule>
  </conditionalFormatting>
  <conditionalFormatting sqref="BQ32">
    <cfRule type="cellIs" dxfId="11843" priority="4775" operator="lessThan">
      <formula>$C$4</formula>
    </cfRule>
  </conditionalFormatting>
  <conditionalFormatting sqref="BQ32">
    <cfRule type="cellIs" dxfId="11842" priority="4776" operator="lessThan">
      <formula>$C$4</formula>
    </cfRule>
  </conditionalFormatting>
  <conditionalFormatting sqref="BQ33">
    <cfRule type="cellIs" dxfId="11841" priority="4777" operator="lessThan">
      <formula>$C$4</formula>
    </cfRule>
  </conditionalFormatting>
  <conditionalFormatting sqref="BQ33">
    <cfRule type="cellIs" dxfId="11840" priority="4778" operator="lessThan">
      <formula>$C$4</formula>
    </cfRule>
  </conditionalFormatting>
  <conditionalFormatting sqref="BQ34">
    <cfRule type="cellIs" dxfId="11839" priority="4779" operator="lessThan">
      <formula>$C$4</formula>
    </cfRule>
  </conditionalFormatting>
  <conditionalFormatting sqref="BQ34">
    <cfRule type="cellIs" dxfId="11838" priority="4780" operator="lessThan">
      <formula>$C$4</formula>
    </cfRule>
  </conditionalFormatting>
  <conditionalFormatting sqref="BQ35">
    <cfRule type="cellIs" dxfId="11837" priority="4781" operator="lessThan">
      <formula>$C$4</formula>
    </cfRule>
  </conditionalFormatting>
  <conditionalFormatting sqref="BQ35">
    <cfRule type="cellIs" dxfId="11836" priority="4782" operator="lessThan">
      <formula>$C$4</formula>
    </cfRule>
  </conditionalFormatting>
  <conditionalFormatting sqref="BQ36">
    <cfRule type="cellIs" dxfId="11835" priority="4783" operator="lessThan">
      <formula>$C$4</formula>
    </cfRule>
  </conditionalFormatting>
  <conditionalFormatting sqref="BQ36">
    <cfRule type="cellIs" dxfId="11834" priority="4784" operator="lessThan">
      <formula>$C$4</formula>
    </cfRule>
  </conditionalFormatting>
  <conditionalFormatting sqref="BQ37">
    <cfRule type="cellIs" dxfId="11833" priority="4785" operator="lessThan">
      <formula>$C$4</formula>
    </cfRule>
  </conditionalFormatting>
  <conditionalFormatting sqref="BQ37">
    <cfRule type="cellIs" dxfId="11832" priority="4786" operator="lessThan">
      <formula>$C$4</formula>
    </cfRule>
  </conditionalFormatting>
  <conditionalFormatting sqref="BQ38">
    <cfRule type="cellIs" dxfId="11831" priority="4787" operator="lessThan">
      <formula>$C$4</formula>
    </cfRule>
  </conditionalFormatting>
  <conditionalFormatting sqref="BQ38">
    <cfRule type="cellIs" dxfId="11830" priority="4788" operator="lessThan">
      <formula>$C$4</formula>
    </cfRule>
  </conditionalFormatting>
  <conditionalFormatting sqref="BQ39">
    <cfRule type="cellIs" dxfId="11829" priority="4789" operator="lessThan">
      <formula>$C$4</formula>
    </cfRule>
  </conditionalFormatting>
  <conditionalFormatting sqref="BQ39">
    <cfRule type="cellIs" dxfId="11828" priority="4790" operator="lessThan">
      <formula>$C$4</formula>
    </cfRule>
  </conditionalFormatting>
  <conditionalFormatting sqref="BQ40">
    <cfRule type="cellIs" dxfId="11827" priority="4791" operator="lessThan">
      <formula>$C$4</formula>
    </cfRule>
  </conditionalFormatting>
  <conditionalFormatting sqref="BQ40">
    <cfRule type="cellIs" dxfId="11826" priority="4792" operator="lessThan">
      <formula>$C$4</formula>
    </cfRule>
  </conditionalFormatting>
  <conditionalFormatting sqref="BQ41">
    <cfRule type="cellIs" dxfId="11825" priority="4793" operator="lessThan">
      <formula>$C$4</formula>
    </cfRule>
  </conditionalFormatting>
  <conditionalFormatting sqref="BQ41">
    <cfRule type="cellIs" dxfId="11824" priority="4794" operator="lessThan">
      <formula>$C$4</formula>
    </cfRule>
  </conditionalFormatting>
  <conditionalFormatting sqref="BQ42">
    <cfRule type="cellIs" dxfId="11823" priority="4795" operator="lessThan">
      <formula>$C$4</formula>
    </cfRule>
  </conditionalFormatting>
  <conditionalFormatting sqref="BQ42">
    <cfRule type="cellIs" dxfId="11822" priority="4796" operator="lessThan">
      <formula>$C$4</formula>
    </cfRule>
  </conditionalFormatting>
  <conditionalFormatting sqref="BQ43">
    <cfRule type="cellIs" dxfId="11821" priority="4797" operator="lessThan">
      <formula>$C$4</formula>
    </cfRule>
  </conditionalFormatting>
  <conditionalFormatting sqref="BQ43">
    <cfRule type="cellIs" dxfId="11820" priority="4798" operator="lessThan">
      <formula>$C$4</formula>
    </cfRule>
  </conditionalFormatting>
  <conditionalFormatting sqref="BQ44">
    <cfRule type="cellIs" dxfId="11819" priority="4799" operator="lessThan">
      <formula>$C$4</formula>
    </cfRule>
  </conditionalFormatting>
  <conditionalFormatting sqref="BQ44">
    <cfRule type="cellIs" dxfId="11818" priority="4800" operator="lessThan">
      <formula>$C$4</formula>
    </cfRule>
  </conditionalFormatting>
  <conditionalFormatting sqref="BQ45">
    <cfRule type="cellIs" dxfId="11817" priority="4801" operator="lessThan">
      <formula>$C$4</formula>
    </cfRule>
  </conditionalFormatting>
  <conditionalFormatting sqref="BQ45">
    <cfRule type="cellIs" dxfId="11816" priority="4802" operator="lessThan">
      <formula>$C$4</formula>
    </cfRule>
  </conditionalFormatting>
  <conditionalFormatting sqref="BQ46">
    <cfRule type="cellIs" dxfId="11815" priority="4803" operator="lessThan">
      <formula>$C$4</formula>
    </cfRule>
  </conditionalFormatting>
  <conditionalFormatting sqref="BQ46">
    <cfRule type="cellIs" dxfId="11814" priority="4804" operator="lessThan">
      <formula>$C$4</formula>
    </cfRule>
  </conditionalFormatting>
  <conditionalFormatting sqref="BQ47">
    <cfRule type="cellIs" dxfId="11813" priority="4805" operator="lessThan">
      <formula>$C$4</formula>
    </cfRule>
  </conditionalFormatting>
  <conditionalFormatting sqref="BQ47">
    <cfRule type="cellIs" dxfId="11812" priority="4806" operator="lessThan">
      <formula>$C$4</formula>
    </cfRule>
  </conditionalFormatting>
  <conditionalFormatting sqref="BQ48">
    <cfRule type="cellIs" dxfId="11811" priority="4807" operator="lessThan">
      <formula>$C$4</formula>
    </cfRule>
  </conditionalFormatting>
  <conditionalFormatting sqref="BQ48">
    <cfRule type="cellIs" dxfId="11810" priority="4808" operator="lessThan">
      <formula>$C$4</formula>
    </cfRule>
  </conditionalFormatting>
  <conditionalFormatting sqref="BQ49">
    <cfRule type="cellIs" dxfId="11809" priority="4809" operator="lessThan">
      <formula>$C$4</formula>
    </cfRule>
  </conditionalFormatting>
  <conditionalFormatting sqref="BQ49">
    <cfRule type="cellIs" dxfId="11808" priority="4810" operator="lessThan">
      <formula>$C$4</formula>
    </cfRule>
  </conditionalFormatting>
  <conditionalFormatting sqref="BQ50">
    <cfRule type="cellIs" dxfId="11807" priority="4811" operator="lessThan">
      <formula>$C$4</formula>
    </cfRule>
  </conditionalFormatting>
  <conditionalFormatting sqref="BQ50">
    <cfRule type="cellIs" dxfId="11806" priority="4812" operator="lessThan">
      <formula>$C$4</formula>
    </cfRule>
  </conditionalFormatting>
  <conditionalFormatting sqref="BQ51">
    <cfRule type="cellIs" dxfId="11805" priority="4813" operator="lessThan">
      <formula>$C$4</formula>
    </cfRule>
  </conditionalFormatting>
  <conditionalFormatting sqref="BQ51">
    <cfRule type="cellIs" dxfId="11804" priority="4814" operator="lessThan">
      <formula>$C$4</formula>
    </cfRule>
  </conditionalFormatting>
  <conditionalFormatting sqref="BQ52">
    <cfRule type="cellIs" dxfId="11803" priority="4815" operator="lessThan">
      <formula>$C$4</formula>
    </cfRule>
  </conditionalFormatting>
  <conditionalFormatting sqref="BQ52">
    <cfRule type="cellIs" dxfId="11802" priority="4816" operator="lessThan">
      <formula>$C$4</formula>
    </cfRule>
  </conditionalFormatting>
  <conditionalFormatting sqref="BQ53">
    <cfRule type="cellIs" dxfId="11801" priority="4817" operator="lessThan">
      <formula>$C$4</formula>
    </cfRule>
  </conditionalFormatting>
  <conditionalFormatting sqref="BQ53">
    <cfRule type="cellIs" dxfId="11800" priority="4818" operator="lessThan">
      <formula>$C$4</formula>
    </cfRule>
  </conditionalFormatting>
  <conditionalFormatting sqref="BQ54">
    <cfRule type="cellIs" dxfId="11799" priority="4819" operator="lessThan">
      <formula>$C$4</formula>
    </cfRule>
  </conditionalFormatting>
  <conditionalFormatting sqref="BQ54">
    <cfRule type="cellIs" dxfId="11798" priority="4820" operator="lessThan">
      <formula>$C$4</formula>
    </cfRule>
  </conditionalFormatting>
  <conditionalFormatting sqref="BQ55">
    <cfRule type="cellIs" dxfId="11797" priority="4821" operator="lessThan">
      <formula>$C$4</formula>
    </cfRule>
  </conditionalFormatting>
  <conditionalFormatting sqref="BQ55">
    <cfRule type="cellIs" dxfId="11796" priority="4822" operator="lessThan">
      <formula>$C$4</formula>
    </cfRule>
  </conditionalFormatting>
  <conditionalFormatting sqref="BQ56">
    <cfRule type="cellIs" dxfId="11795" priority="4823" operator="lessThan">
      <formula>$C$4</formula>
    </cfRule>
  </conditionalFormatting>
  <conditionalFormatting sqref="BQ56">
    <cfRule type="cellIs" dxfId="11794" priority="4824" operator="lessThan">
      <formula>$C$4</formula>
    </cfRule>
  </conditionalFormatting>
  <conditionalFormatting sqref="BQ57">
    <cfRule type="cellIs" dxfId="11793" priority="4825" operator="lessThan">
      <formula>$C$4</formula>
    </cfRule>
  </conditionalFormatting>
  <conditionalFormatting sqref="BQ57">
    <cfRule type="cellIs" dxfId="11792" priority="4826" operator="lessThan">
      <formula>$C$4</formula>
    </cfRule>
  </conditionalFormatting>
  <conditionalFormatting sqref="BQ58">
    <cfRule type="cellIs" dxfId="11791" priority="4827" operator="lessThan">
      <formula>$C$4</formula>
    </cfRule>
  </conditionalFormatting>
  <conditionalFormatting sqref="BQ58">
    <cfRule type="cellIs" dxfId="11790" priority="4828" operator="lessThan">
      <formula>$C$4</formula>
    </cfRule>
  </conditionalFormatting>
  <conditionalFormatting sqref="BQ59">
    <cfRule type="cellIs" dxfId="11789" priority="4829" operator="lessThan">
      <formula>$C$4</formula>
    </cfRule>
  </conditionalFormatting>
  <conditionalFormatting sqref="BQ59">
    <cfRule type="cellIs" dxfId="11788" priority="4830" operator="lessThan">
      <formula>$C$4</formula>
    </cfRule>
  </conditionalFormatting>
  <conditionalFormatting sqref="BQ60">
    <cfRule type="cellIs" dxfId="11787" priority="4831" operator="lessThan">
      <formula>$C$4</formula>
    </cfRule>
  </conditionalFormatting>
  <conditionalFormatting sqref="BQ60">
    <cfRule type="cellIs" dxfId="11786" priority="4832" operator="lessThan">
      <formula>$C$4</formula>
    </cfRule>
  </conditionalFormatting>
  <conditionalFormatting sqref="CP11">
    <cfRule type="cellIs" dxfId="11785" priority="4833" operator="lessThan">
      <formula>$C$4</formula>
    </cfRule>
  </conditionalFormatting>
  <conditionalFormatting sqref="CP11">
    <cfRule type="cellIs" dxfId="11784" priority="4834" operator="lessThan">
      <formula>$C$4</formula>
    </cfRule>
  </conditionalFormatting>
  <conditionalFormatting sqref="CP45">
    <cfRule type="cellIs" dxfId="11717" priority="4901" operator="lessThan">
      <formula>$C$4</formula>
    </cfRule>
  </conditionalFormatting>
  <conditionalFormatting sqref="CP45">
    <cfRule type="cellIs" dxfId="11716" priority="4902" operator="lessThan">
      <formula>$C$4</formula>
    </cfRule>
  </conditionalFormatting>
  <conditionalFormatting sqref="CP46">
    <cfRule type="cellIs" dxfId="11715" priority="4903" operator="lessThan">
      <formula>$C$4</formula>
    </cfRule>
  </conditionalFormatting>
  <conditionalFormatting sqref="CP46">
    <cfRule type="cellIs" dxfId="11714" priority="4904" operator="lessThan">
      <formula>$C$4</formula>
    </cfRule>
  </conditionalFormatting>
  <conditionalFormatting sqref="CP47">
    <cfRule type="cellIs" dxfId="11713" priority="4905" operator="lessThan">
      <formula>$C$4</formula>
    </cfRule>
  </conditionalFormatting>
  <conditionalFormatting sqref="CP47">
    <cfRule type="cellIs" dxfId="11712" priority="4906" operator="lessThan">
      <formula>$C$4</formula>
    </cfRule>
  </conditionalFormatting>
  <conditionalFormatting sqref="CP48">
    <cfRule type="cellIs" dxfId="11711" priority="4907" operator="lessThan">
      <formula>$C$4</formula>
    </cfRule>
  </conditionalFormatting>
  <conditionalFormatting sqref="CP48">
    <cfRule type="cellIs" dxfId="11710" priority="4908" operator="lessThan">
      <formula>$C$4</formula>
    </cfRule>
  </conditionalFormatting>
  <conditionalFormatting sqref="CP49">
    <cfRule type="cellIs" dxfId="11709" priority="4909" operator="lessThan">
      <formula>$C$4</formula>
    </cfRule>
  </conditionalFormatting>
  <conditionalFormatting sqref="CP49">
    <cfRule type="cellIs" dxfId="11708" priority="4910" operator="lessThan">
      <formula>$C$4</formula>
    </cfRule>
  </conditionalFormatting>
  <conditionalFormatting sqref="CP50">
    <cfRule type="cellIs" dxfId="11707" priority="4911" operator="lessThan">
      <formula>$C$4</formula>
    </cfRule>
  </conditionalFormatting>
  <conditionalFormatting sqref="CP50">
    <cfRule type="cellIs" dxfId="11706" priority="4912" operator="lessThan">
      <formula>$C$4</formula>
    </cfRule>
  </conditionalFormatting>
  <conditionalFormatting sqref="CP51">
    <cfRule type="cellIs" dxfId="11705" priority="4913" operator="lessThan">
      <formula>$C$4</formula>
    </cfRule>
  </conditionalFormatting>
  <conditionalFormatting sqref="CP51">
    <cfRule type="cellIs" dxfId="11704" priority="4914" operator="lessThan">
      <formula>$C$4</formula>
    </cfRule>
  </conditionalFormatting>
  <conditionalFormatting sqref="CP52">
    <cfRule type="cellIs" dxfId="11703" priority="4915" operator="lessThan">
      <formula>$C$4</formula>
    </cfRule>
  </conditionalFormatting>
  <conditionalFormatting sqref="CP52">
    <cfRule type="cellIs" dxfId="11702" priority="4916" operator="lessThan">
      <formula>$C$4</formula>
    </cfRule>
  </conditionalFormatting>
  <conditionalFormatting sqref="CP53">
    <cfRule type="cellIs" dxfId="11701" priority="4917" operator="lessThan">
      <formula>$C$4</formula>
    </cfRule>
  </conditionalFormatting>
  <conditionalFormatting sqref="CP53">
    <cfRule type="cellIs" dxfId="11700" priority="4918" operator="lessThan">
      <formula>$C$4</formula>
    </cfRule>
  </conditionalFormatting>
  <conditionalFormatting sqref="CP54">
    <cfRule type="cellIs" dxfId="11699" priority="4919" operator="lessThan">
      <formula>$C$4</formula>
    </cfRule>
  </conditionalFormatting>
  <conditionalFormatting sqref="CP54">
    <cfRule type="cellIs" dxfId="11698" priority="4920" operator="lessThan">
      <formula>$C$4</formula>
    </cfRule>
  </conditionalFormatting>
  <conditionalFormatting sqref="CP55">
    <cfRule type="cellIs" dxfId="11697" priority="4921" operator="lessThan">
      <formula>$C$4</formula>
    </cfRule>
  </conditionalFormatting>
  <conditionalFormatting sqref="CP55">
    <cfRule type="cellIs" dxfId="11696" priority="4922" operator="lessThan">
      <formula>$C$4</formula>
    </cfRule>
  </conditionalFormatting>
  <conditionalFormatting sqref="CP56">
    <cfRule type="cellIs" dxfId="11695" priority="4923" operator="lessThan">
      <formula>$C$4</formula>
    </cfRule>
  </conditionalFormatting>
  <conditionalFormatting sqref="CP56">
    <cfRule type="cellIs" dxfId="11694" priority="4924" operator="lessThan">
      <formula>$C$4</formula>
    </cfRule>
  </conditionalFormatting>
  <conditionalFormatting sqref="CP57">
    <cfRule type="cellIs" dxfId="11693" priority="4925" operator="lessThan">
      <formula>$C$4</formula>
    </cfRule>
  </conditionalFormatting>
  <conditionalFormatting sqref="CP57">
    <cfRule type="cellIs" dxfId="11692" priority="4926" operator="lessThan">
      <formula>$C$4</formula>
    </cfRule>
  </conditionalFormatting>
  <conditionalFormatting sqref="CP58">
    <cfRule type="cellIs" dxfId="11691" priority="4927" operator="lessThan">
      <formula>$C$4</formula>
    </cfRule>
  </conditionalFormatting>
  <conditionalFormatting sqref="CP58">
    <cfRule type="cellIs" dxfId="11690" priority="4928" operator="lessThan">
      <formula>$C$4</formula>
    </cfRule>
  </conditionalFormatting>
  <conditionalFormatting sqref="CP59">
    <cfRule type="cellIs" dxfId="11689" priority="4929" operator="lessThan">
      <formula>$C$4</formula>
    </cfRule>
  </conditionalFormatting>
  <conditionalFormatting sqref="CP59">
    <cfRule type="cellIs" dxfId="11688" priority="4930" operator="lessThan">
      <formula>$C$4</formula>
    </cfRule>
  </conditionalFormatting>
  <conditionalFormatting sqref="CP60">
    <cfRule type="cellIs" dxfId="11687" priority="4931" operator="lessThan">
      <formula>$C$4</formula>
    </cfRule>
  </conditionalFormatting>
  <conditionalFormatting sqref="CP60">
    <cfRule type="cellIs" dxfId="11686" priority="4932" operator="lessThan">
      <formula>$C$4</formula>
    </cfRule>
  </conditionalFormatting>
  <conditionalFormatting sqref="CS45">
    <cfRule type="cellIs" dxfId="11617" priority="5001" operator="lessThan">
      <formula>$C$4</formula>
    </cfRule>
  </conditionalFormatting>
  <conditionalFormatting sqref="CS45">
    <cfRule type="cellIs" dxfId="11616" priority="5002" operator="lessThan">
      <formula>$C$4</formula>
    </cfRule>
  </conditionalFormatting>
  <conditionalFormatting sqref="CS46">
    <cfRule type="cellIs" dxfId="11615" priority="5003" operator="lessThan">
      <formula>$C$4</formula>
    </cfRule>
  </conditionalFormatting>
  <conditionalFormatting sqref="CS46">
    <cfRule type="cellIs" dxfId="11614" priority="5004" operator="lessThan">
      <formula>$C$4</formula>
    </cfRule>
  </conditionalFormatting>
  <conditionalFormatting sqref="CS47">
    <cfRule type="cellIs" dxfId="11613" priority="5005" operator="lessThan">
      <formula>$C$4</formula>
    </cfRule>
  </conditionalFormatting>
  <conditionalFormatting sqref="CS47">
    <cfRule type="cellIs" dxfId="11612" priority="5006" operator="lessThan">
      <formula>$C$4</formula>
    </cfRule>
  </conditionalFormatting>
  <conditionalFormatting sqref="CS48">
    <cfRule type="cellIs" dxfId="11611" priority="5007" operator="lessThan">
      <formula>$C$4</formula>
    </cfRule>
  </conditionalFormatting>
  <conditionalFormatting sqref="CS48">
    <cfRule type="cellIs" dxfId="11610" priority="5008" operator="lessThan">
      <formula>$C$4</formula>
    </cfRule>
  </conditionalFormatting>
  <conditionalFormatting sqref="CS49">
    <cfRule type="cellIs" dxfId="11609" priority="5009" operator="lessThan">
      <formula>$C$4</formula>
    </cfRule>
  </conditionalFormatting>
  <conditionalFormatting sqref="CS49">
    <cfRule type="cellIs" dxfId="11608" priority="5010" operator="lessThan">
      <formula>$C$4</formula>
    </cfRule>
  </conditionalFormatting>
  <conditionalFormatting sqref="CS50">
    <cfRule type="cellIs" dxfId="11607" priority="5011" operator="lessThan">
      <formula>$C$4</formula>
    </cfRule>
  </conditionalFormatting>
  <conditionalFormatting sqref="CS50">
    <cfRule type="cellIs" dxfId="11606" priority="5012" operator="lessThan">
      <formula>$C$4</formula>
    </cfRule>
  </conditionalFormatting>
  <conditionalFormatting sqref="CS51">
    <cfRule type="cellIs" dxfId="11605" priority="5013" operator="lessThan">
      <formula>$C$4</formula>
    </cfRule>
  </conditionalFormatting>
  <conditionalFormatting sqref="CS51">
    <cfRule type="cellIs" dxfId="11604" priority="5014" operator="lessThan">
      <formula>$C$4</formula>
    </cfRule>
  </conditionalFormatting>
  <conditionalFormatting sqref="CS52">
    <cfRule type="cellIs" dxfId="11603" priority="5015" operator="lessThan">
      <formula>$C$4</formula>
    </cfRule>
  </conditionalFormatting>
  <conditionalFormatting sqref="CS52">
    <cfRule type="cellIs" dxfId="11602" priority="5016" operator="lessThan">
      <formula>$C$4</formula>
    </cfRule>
  </conditionalFormatting>
  <conditionalFormatting sqref="CS53">
    <cfRule type="cellIs" dxfId="11601" priority="5017" operator="lessThan">
      <formula>$C$4</formula>
    </cfRule>
  </conditionalFormatting>
  <conditionalFormatting sqref="CS53">
    <cfRule type="cellIs" dxfId="11600" priority="5018" operator="lessThan">
      <formula>$C$4</formula>
    </cfRule>
  </conditionalFormatting>
  <conditionalFormatting sqref="CS54">
    <cfRule type="cellIs" dxfId="11599" priority="5019" operator="lessThan">
      <formula>$C$4</formula>
    </cfRule>
  </conditionalFormatting>
  <conditionalFormatting sqref="CS54">
    <cfRule type="cellIs" dxfId="11598" priority="5020" operator="lessThan">
      <formula>$C$4</formula>
    </cfRule>
  </conditionalFormatting>
  <conditionalFormatting sqref="CS55">
    <cfRule type="cellIs" dxfId="11597" priority="5021" operator="lessThan">
      <formula>$C$4</formula>
    </cfRule>
  </conditionalFormatting>
  <conditionalFormatting sqref="CS55">
    <cfRule type="cellIs" dxfId="11596" priority="5022" operator="lessThan">
      <formula>$C$4</formula>
    </cfRule>
  </conditionalFormatting>
  <conditionalFormatting sqref="CS56">
    <cfRule type="cellIs" dxfId="11595" priority="5023" operator="lessThan">
      <formula>$C$4</formula>
    </cfRule>
  </conditionalFormatting>
  <conditionalFormatting sqref="CS56">
    <cfRule type="cellIs" dxfId="11594" priority="5024" operator="lessThan">
      <formula>$C$4</formula>
    </cfRule>
  </conditionalFormatting>
  <conditionalFormatting sqref="CS57">
    <cfRule type="cellIs" dxfId="11593" priority="5025" operator="lessThan">
      <formula>$C$4</formula>
    </cfRule>
  </conditionalFormatting>
  <conditionalFormatting sqref="CS57">
    <cfRule type="cellIs" dxfId="11592" priority="5026" operator="lessThan">
      <formula>$C$4</formula>
    </cfRule>
  </conditionalFormatting>
  <conditionalFormatting sqref="CS58">
    <cfRule type="cellIs" dxfId="11591" priority="5027" operator="lessThan">
      <formula>$C$4</formula>
    </cfRule>
  </conditionalFormatting>
  <conditionalFormatting sqref="CS58">
    <cfRule type="cellIs" dxfId="11590" priority="5028" operator="lessThan">
      <formula>$C$4</formula>
    </cfRule>
  </conditionalFormatting>
  <conditionalFormatting sqref="CS59">
    <cfRule type="cellIs" dxfId="11589" priority="5029" operator="lessThan">
      <formula>$C$4</formula>
    </cfRule>
  </conditionalFormatting>
  <conditionalFormatting sqref="CS59">
    <cfRule type="cellIs" dxfId="11588" priority="5030" operator="lessThan">
      <formula>$C$4</formula>
    </cfRule>
  </conditionalFormatting>
  <conditionalFormatting sqref="CS60">
    <cfRule type="cellIs" dxfId="11587" priority="5031" operator="lessThan">
      <formula>$C$4</formula>
    </cfRule>
  </conditionalFormatting>
  <conditionalFormatting sqref="CS60">
    <cfRule type="cellIs" dxfId="11586" priority="5032" operator="lessThan">
      <formula>$C$4</formula>
    </cfRule>
  </conditionalFormatting>
  <conditionalFormatting sqref="CH11">
    <cfRule type="cellIs" dxfId="11585" priority="5033" operator="lessThan">
      <formula>$C$4</formula>
    </cfRule>
  </conditionalFormatting>
  <conditionalFormatting sqref="CH11">
    <cfRule type="cellIs" dxfId="11584" priority="5034" operator="lessThan">
      <formula>$C$4</formula>
    </cfRule>
  </conditionalFormatting>
  <conditionalFormatting sqref="CH12">
    <cfRule type="cellIs" dxfId="11583" priority="5035" operator="lessThan">
      <formula>$C$4</formula>
    </cfRule>
  </conditionalFormatting>
  <conditionalFormatting sqref="CH12">
    <cfRule type="cellIs" dxfId="11582" priority="5036" operator="lessThan">
      <formula>$C$4</formula>
    </cfRule>
  </conditionalFormatting>
  <conditionalFormatting sqref="CH13">
    <cfRule type="cellIs" dxfId="11581" priority="5037" operator="lessThan">
      <formula>$C$4</formula>
    </cfRule>
  </conditionalFormatting>
  <conditionalFormatting sqref="CH13">
    <cfRule type="cellIs" dxfId="11580" priority="5038" operator="lessThan">
      <formula>$C$4</formula>
    </cfRule>
  </conditionalFormatting>
  <conditionalFormatting sqref="CH14">
    <cfRule type="cellIs" dxfId="11579" priority="5039" operator="lessThan">
      <formula>$C$4</formula>
    </cfRule>
  </conditionalFormatting>
  <conditionalFormatting sqref="CH14">
    <cfRule type="cellIs" dxfId="11578" priority="5040" operator="lessThan">
      <formula>$C$4</formula>
    </cfRule>
  </conditionalFormatting>
  <conditionalFormatting sqref="CH15">
    <cfRule type="cellIs" dxfId="11577" priority="5041" operator="lessThan">
      <formula>$C$4</formula>
    </cfRule>
  </conditionalFormatting>
  <conditionalFormatting sqref="CH15">
    <cfRule type="cellIs" dxfId="11576" priority="5042" operator="lessThan">
      <formula>$C$4</formula>
    </cfRule>
  </conditionalFormatting>
  <conditionalFormatting sqref="CH16">
    <cfRule type="cellIs" dxfId="11575" priority="5043" operator="lessThan">
      <formula>$C$4</formula>
    </cfRule>
  </conditionalFormatting>
  <conditionalFormatting sqref="CH16">
    <cfRule type="cellIs" dxfId="11574" priority="5044" operator="lessThan">
      <formula>$C$4</formula>
    </cfRule>
  </conditionalFormatting>
  <conditionalFormatting sqref="CH17">
    <cfRule type="cellIs" dxfId="11573" priority="5045" operator="lessThan">
      <formula>$C$4</formula>
    </cfRule>
  </conditionalFormatting>
  <conditionalFormatting sqref="CH17">
    <cfRule type="cellIs" dxfId="11572" priority="5046" operator="lessThan">
      <formula>$C$4</formula>
    </cfRule>
  </conditionalFormatting>
  <conditionalFormatting sqref="CH18">
    <cfRule type="cellIs" dxfId="11571" priority="5047" operator="lessThan">
      <formula>$C$4</formula>
    </cfRule>
  </conditionalFormatting>
  <conditionalFormatting sqref="CH18">
    <cfRule type="cellIs" dxfId="11570" priority="5048" operator="lessThan">
      <formula>$C$4</formula>
    </cfRule>
  </conditionalFormatting>
  <conditionalFormatting sqref="CH19">
    <cfRule type="cellIs" dxfId="11569" priority="5049" operator="lessThan">
      <formula>$C$4</formula>
    </cfRule>
  </conditionalFormatting>
  <conditionalFormatting sqref="CH19">
    <cfRule type="cellIs" dxfId="11568" priority="5050" operator="lessThan">
      <formula>$C$4</formula>
    </cfRule>
  </conditionalFormatting>
  <conditionalFormatting sqref="CH20">
    <cfRule type="cellIs" dxfId="11567" priority="5051" operator="lessThan">
      <formula>$C$4</formula>
    </cfRule>
  </conditionalFormatting>
  <conditionalFormatting sqref="CH20">
    <cfRule type="cellIs" dxfId="11566" priority="5052" operator="lessThan">
      <formula>$C$4</formula>
    </cfRule>
  </conditionalFormatting>
  <conditionalFormatting sqref="CH21">
    <cfRule type="cellIs" dxfId="11565" priority="5053" operator="lessThan">
      <formula>$C$4</formula>
    </cfRule>
  </conditionalFormatting>
  <conditionalFormatting sqref="CH21">
    <cfRule type="cellIs" dxfId="11564" priority="5054" operator="lessThan">
      <formula>$C$4</formula>
    </cfRule>
  </conditionalFormatting>
  <conditionalFormatting sqref="CH22">
    <cfRule type="cellIs" dxfId="11563" priority="5055" operator="lessThan">
      <formula>$C$4</formula>
    </cfRule>
  </conditionalFormatting>
  <conditionalFormatting sqref="CH22">
    <cfRule type="cellIs" dxfId="11562" priority="5056" operator="lessThan">
      <formula>$C$4</formula>
    </cfRule>
  </conditionalFormatting>
  <conditionalFormatting sqref="CH23">
    <cfRule type="cellIs" dxfId="11561" priority="5057" operator="lessThan">
      <formula>$C$4</formula>
    </cfRule>
  </conditionalFormatting>
  <conditionalFormatting sqref="CH23">
    <cfRule type="cellIs" dxfId="11560" priority="5058" operator="lessThan">
      <formula>$C$4</formula>
    </cfRule>
  </conditionalFormatting>
  <conditionalFormatting sqref="CH24">
    <cfRule type="cellIs" dxfId="11559" priority="5059" operator="lessThan">
      <formula>$C$4</formula>
    </cfRule>
  </conditionalFormatting>
  <conditionalFormatting sqref="CH24">
    <cfRule type="cellIs" dxfId="11558" priority="5060" operator="lessThan">
      <formula>$C$4</formula>
    </cfRule>
  </conditionalFormatting>
  <conditionalFormatting sqref="CH25">
    <cfRule type="cellIs" dxfId="11557" priority="5061" operator="lessThan">
      <formula>$C$4</formula>
    </cfRule>
  </conditionalFormatting>
  <conditionalFormatting sqref="CH25">
    <cfRule type="cellIs" dxfId="11556" priority="5062" operator="lessThan">
      <formula>$C$4</formula>
    </cfRule>
  </conditionalFormatting>
  <conditionalFormatting sqref="CH26">
    <cfRule type="cellIs" dxfId="11555" priority="5063" operator="lessThan">
      <formula>$C$4</formula>
    </cfRule>
  </conditionalFormatting>
  <conditionalFormatting sqref="CH26">
    <cfRule type="cellIs" dxfId="11554" priority="5064" operator="lessThan">
      <formula>$C$4</formula>
    </cfRule>
  </conditionalFormatting>
  <conditionalFormatting sqref="CH27">
    <cfRule type="cellIs" dxfId="11553" priority="5065" operator="lessThan">
      <formula>$C$4</formula>
    </cfRule>
  </conditionalFormatting>
  <conditionalFormatting sqref="CH27">
    <cfRule type="cellIs" dxfId="11552" priority="5066" operator="lessThan">
      <formula>$C$4</formula>
    </cfRule>
  </conditionalFormatting>
  <conditionalFormatting sqref="CH28">
    <cfRule type="cellIs" dxfId="11551" priority="5067" operator="lessThan">
      <formula>$C$4</formula>
    </cfRule>
  </conditionalFormatting>
  <conditionalFormatting sqref="CH28">
    <cfRule type="cellIs" dxfId="11550" priority="5068" operator="lessThan">
      <formula>$C$4</formula>
    </cfRule>
  </conditionalFormatting>
  <conditionalFormatting sqref="CH29">
    <cfRule type="cellIs" dxfId="11549" priority="5069" operator="lessThan">
      <formula>$C$4</formula>
    </cfRule>
  </conditionalFormatting>
  <conditionalFormatting sqref="CH29">
    <cfRule type="cellIs" dxfId="11548" priority="5070" operator="lessThan">
      <formula>$C$4</formula>
    </cfRule>
  </conditionalFormatting>
  <conditionalFormatting sqref="CH30">
    <cfRule type="cellIs" dxfId="11547" priority="5071" operator="lessThan">
      <formula>$C$4</formula>
    </cfRule>
  </conditionalFormatting>
  <conditionalFormatting sqref="CH30">
    <cfRule type="cellIs" dxfId="11546" priority="5072" operator="lessThan">
      <formula>$C$4</formula>
    </cfRule>
  </conditionalFormatting>
  <conditionalFormatting sqref="CH31">
    <cfRule type="cellIs" dxfId="11545" priority="5073" operator="lessThan">
      <formula>$C$4</formula>
    </cfRule>
  </conditionalFormatting>
  <conditionalFormatting sqref="CH31">
    <cfRule type="cellIs" dxfId="11544" priority="5074" operator="lessThan">
      <formula>$C$4</formula>
    </cfRule>
  </conditionalFormatting>
  <conditionalFormatting sqref="CH32">
    <cfRule type="cellIs" dxfId="11543" priority="5075" operator="lessThan">
      <formula>$C$4</formula>
    </cfRule>
  </conditionalFormatting>
  <conditionalFormatting sqref="CH32">
    <cfRule type="cellIs" dxfId="11542" priority="5076" operator="lessThan">
      <formula>$C$4</formula>
    </cfRule>
  </conditionalFormatting>
  <conditionalFormatting sqref="CH33">
    <cfRule type="cellIs" dxfId="11541" priority="5077" operator="lessThan">
      <formula>$C$4</formula>
    </cfRule>
  </conditionalFormatting>
  <conditionalFormatting sqref="CH33">
    <cfRule type="cellIs" dxfId="11540" priority="5078" operator="lessThan">
      <formula>$C$4</formula>
    </cfRule>
  </conditionalFormatting>
  <conditionalFormatting sqref="CH34">
    <cfRule type="cellIs" dxfId="11539" priority="5079" operator="lessThan">
      <formula>$C$4</formula>
    </cfRule>
  </conditionalFormatting>
  <conditionalFormatting sqref="CH34">
    <cfRule type="cellIs" dxfId="11538" priority="5080" operator="lessThan">
      <formula>$C$4</formula>
    </cfRule>
  </conditionalFormatting>
  <conditionalFormatting sqref="CH35">
    <cfRule type="cellIs" dxfId="11537" priority="5081" operator="lessThan">
      <formula>$C$4</formula>
    </cfRule>
  </conditionalFormatting>
  <conditionalFormatting sqref="CH35">
    <cfRule type="cellIs" dxfId="11536" priority="5082" operator="lessThan">
      <formula>$C$4</formula>
    </cfRule>
  </conditionalFormatting>
  <conditionalFormatting sqref="CH36">
    <cfRule type="cellIs" dxfId="11535" priority="5083" operator="lessThan">
      <formula>$C$4</formula>
    </cfRule>
  </conditionalFormatting>
  <conditionalFormatting sqref="CH36">
    <cfRule type="cellIs" dxfId="11534" priority="5084" operator="lessThan">
      <formula>$C$4</formula>
    </cfRule>
  </conditionalFormatting>
  <conditionalFormatting sqref="CH37">
    <cfRule type="cellIs" dxfId="11533" priority="5085" operator="lessThan">
      <formula>$C$4</formula>
    </cfRule>
  </conditionalFormatting>
  <conditionalFormatting sqref="CH37">
    <cfRule type="cellIs" dxfId="11532" priority="5086" operator="lessThan">
      <formula>$C$4</formula>
    </cfRule>
  </conditionalFormatting>
  <conditionalFormatting sqref="CH38">
    <cfRule type="cellIs" dxfId="11531" priority="5087" operator="lessThan">
      <formula>$C$4</formula>
    </cfRule>
  </conditionalFormatting>
  <conditionalFormatting sqref="CH38">
    <cfRule type="cellIs" dxfId="11530" priority="5088" operator="lessThan">
      <formula>$C$4</formula>
    </cfRule>
  </conditionalFormatting>
  <conditionalFormatting sqref="CH39">
    <cfRule type="cellIs" dxfId="11529" priority="5089" operator="lessThan">
      <formula>$C$4</formula>
    </cfRule>
  </conditionalFormatting>
  <conditionalFormatting sqref="CH39">
    <cfRule type="cellIs" dxfId="11528" priority="5090" operator="lessThan">
      <formula>$C$4</formula>
    </cfRule>
  </conditionalFormatting>
  <conditionalFormatting sqref="CH40">
    <cfRule type="cellIs" dxfId="11527" priority="5091" operator="lessThan">
      <formula>$C$4</formula>
    </cfRule>
  </conditionalFormatting>
  <conditionalFormatting sqref="CH40">
    <cfRule type="cellIs" dxfId="11526" priority="5092" operator="lessThan">
      <formula>$C$4</formula>
    </cfRule>
  </conditionalFormatting>
  <conditionalFormatting sqref="CH41">
    <cfRule type="cellIs" dxfId="11525" priority="5093" operator="lessThan">
      <formula>$C$4</formula>
    </cfRule>
  </conditionalFormatting>
  <conditionalFormatting sqref="CH41">
    <cfRule type="cellIs" dxfId="11524" priority="5094" operator="lessThan">
      <formula>$C$4</formula>
    </cfRule>
  </conditionalFormatting>
  <conditionalFormatting sqref="CH42">
    <cfRule type="cellIs" dxfId="11523" priority="5095" operator="lessThan">
      <formula>$C$4</formula>
    </cfRule>
  </conditionalFormatting>
  <conditionalFormatting sqref="CH42">
    <cfRule type="cellIs" dxfId="11522" priority="5096" operator="lessThan">
      <formula>$C$4</formula>
    </cfRule>
  </conditionalFormatting>
  <conditionalFormatting sqref="CH43">
    <cfRule type="cellIs" dxfId="11521" priority="5097" operator="lessThan">
      <formula>$C$4</formula>
    </cfRule>
  </conditionalFormatting>
  <conditionalFormatting sqref="CH43">
    <cfRule type="cellIs" dxfId="11520" priority="5098" operator="lessThan">
      <formula>$C$4</formula>
    </cfRule>
  </conditionalFormatting>
  <conditionalFormatting sqref="CH44">
    <cfRule type="cellIs" dxfId="11519" priority="5099" operator="lessThan">
      <formula>$C$4</formula>
    </cfRule>
  </conditionalFormatting>
  <conditionalFormatting sqref="CH44">
    <cfRule type="cellIs" dxfId="11518" priority="5100" operator="lessThan">
      <formula>$C$4</formula>
    </cfRule>
  </conditionalFormatting>
  <conditionalFormatting sqref="CH45">
    <cfRule type="cellIs" dxfId="11517" priority="5101" operator="lessThan">
      <formula>$C$4</formula>
    </cfRule>
  </conditionalFormatting>
  <conditionalFormatting sqref="CH45">
    <cfRule type="cellIs" dxfId="11516" priority="5102" operator="lessThan">
      <formula>$C$4</formula>
    </cfRule>
  </conditionalFormatting>
  <conditionalFormatting sqref="CH46">
    <cfRule type="cellIs" dxfId="11515" priority="5103" operator="lessThan">
      <formula>$C$4</formula>
    </cfRule>
  </conditionalFormatting>
  <conditionalFormatting sqref="CH46">
    <cfRule type="cellIs" dxfId="11514" priority="5104" operator="lessThan">
      <formula>$C$4</formula>
    </cfRule>
  </conditionalFormatting>
  <conditionalFormatting sqref="CH47">
    <cfRule type="cellIs" dxfId="11513" priority="5105" operator="lessThan">
      <formula>$C$4</formula>
    </cfRule>
  </conditionalFormatting>
  <conditionalFormatting sqref="CH47">
    <cfRule type="cellIs" dxfId="11512" priority="5106" operator="lessThan">
      <formula>$C$4</formula>
    </cfRule>
  </conditionalFormatting>
  <conditionalFormatting sqref="CH48">
    <cfRule type="cellIs" dxfId="11511" priority="5107" operator="lessThan">
      <formula>$C$4</formula>
    </cfRule>
  </conditionalFormatting>
  <conditionalFormatting sqref="CH48">
    <cfRule type="cellIs" dxfId="11510" priority="5108" operator="lessThan">
      <formula>$C$4</formula>
    </cfRule>
  </conditionalFormatting>
  <conditionalFormatting sqref="CH49">
    <cfRule type="cellIs" dxfId="11509" priority="5109" operator="lessThan">
      <formula>$C$4</formula>
    </cfRule>
  </conditionalFormatting>
  <conditionalFormatting sqref="CH49">
    <cfRule type="cellIs" dxfId="11508" priority="5110" operator="lessThan">
      <formula>$C$4</formula>
    </cfRule>
  </conditionalFormatting>
  <conditionalFormatting sqref="CH50">
    <cfRule type="cellIs" dxfId="11507" priority="5111" operator="lessThan">
      <formula>$C$4</formula>
    </cfRule>
  </conditionalFormatting>
  <conditionalFormatting sqref="CH50">
    <cfRule type="cellIs" dxfId="11506" priority="5112" operator="lessThan">
      <formula>$C$4</formula>
    </cfRule>
  </conditionalFormatting>
  <conditionalFormatting sqref="CH51">
    <cfRule type="cellIs" dxfId="11505" priority="5113" operator="lessThan">
      <formula>$C$4</formula>
    </cfRule>
  </conditionalFormatting>
  <conditionalFormatting sqref="CH51">
    <cfRule type="cellIs" dxfId="11504" priority="5114" operator="lessThan">
      <formula>$C$4</formula>
    </cfRule>
  </conditionalFormatting>
  <conditionalFormatting sqref="CH52">
    <cfRule type="cellIs" dxfId="11503" priority="5115" operator="lessThan">
      <formula>$C$4</formula>
    </cfRule>
  </conditionalFormatting>
  <conditionalFormatting sqref="CH52">
    <cfRule type="cellIs" dxfId="11502" priority="5116" operator="lessThan">
      <formula>$C$4</formula>
    </cfRule>
  </conditionalFormatting>
  <conditionalFormatting sqref="CH53">
    <cfRule type="cellIs" dxfId="11501" priority="5117" operator="lessThan">
      <formula>$C$4</formula>
    </cfRule>
  </conditionalFormatting>
  <conditionalFormatting sqref="CH53">
    <cfRule type="cellIs" dxfId="11500" priority="5118" operator="lessThan">
      <formula>$C$4</formula>
    </cfRule>
  </conditionalFormatting>
  <conditionalFormatting sqref="CH54">
    <cfRule type="cellIs" dxfId="11499" priority="5119" operator="lessThan">
      <formula>$C$4</formula>
    </cfRule>
  </conditionalFormatting>
  <conditionalFormatting sqref="CH54">
    <cfRule type="cellIs" dxfId="11498" priority="5120" operator="lessThan">
      <formula>$C$4</formula>
    </cfRule>
  </conditionalFormatting>
  <conditionalFormatting sqref="CH55">
    <cfRule type="cellIs" dxfId="11497" priority="5121" operator="lessThan">
      <formula>$C$4</formula>
    </cfRule>
  </conditionalFormatting>
  <conditionalFormatting sqref="CH55">
    <cfRule type="cellIs" dxfId="11496" priority="5122" operator="lessThan">
      <formula>$C$4</formula>
    </cfRule>
  </conditionalFormatting>
  <conditionalFormatting sqref="CH56">
    <cfRule type="cellIs" dxfId="11495" priority="5123" operator="lessThan">
      <formula>$C$4</formula>
    </cfRule>
  </conditionalFormatting>
  <conditionalFormatting sqref="CH56">
    <cfRule type="cellIs" dxfId="11494" priority="5124" operator="lessThan">
      <formula>$C$4</formula>
    </cfRule>
  </conditionalFormatting>
  <conditionalFormatting sqref="CH57">
    <cfRule type="cellIs" dxfId="11493" priority="5125" operator="lessThan">
      <formula>$C$4</formula>
    </cfRule>
  </conditionalFormatting>
  <conditionalFormatting sqref="CH57">
    <cfRule type="cellIs" dxfId="11492" priority="5126" operator="lessThan">
      <formula>$C$4</formula>
    </cfRule>
  </conditionalFormatting>
  <conditionalFormatting sqref="CH58">
    <cfRule type="cellIs" dxfId="11491" priority="5127" operator="lessThan">
      <formula>$C$4</formula>
    </cfRule>
  </conditionalFormatting>
  <conditionalFormatting sqref="CH58">
    <cfRule type="cellIs" dxfId="11490" priority="5128" operator="lessThan">
      <formula>$C$4</formula>
    </cfRule>
  </conditionalFormatting>
  <conditionalFormatting sqref="CH59">
    <cfRule type="cellIs" dxfId="11489" priority="5129" operator="lessThan">
      <formula>$C$4</formula>
    </cfRule>
  </conditionalFormatting>
  <conditionalFormatting sqref="CH59">
    <cfRule type="cellIs" dxfId="11488" priority="5130" operator="lessThan">
      <formula>$C$4</formula>
    </cfRule>
  </conditionalFormatting>
  <conditionalFormatting sqref="CH60">
    <cfRule type="cellIs" dxfId="11487" priority="5131" operator="lessThan">
      <formula>$C$4</formula>
    </cfRule>
  </conditionalFormatting>
  <conditionalFormatting sqref="CH60">
    <cfRule type="cellIs" dxfId="11486" priority="5132" operator="lessThan">
      <formula>$C$4</formula>
    </cfRule>
  </conditionalFormatting>
  <conditionalFormatting sqref="CI11">
    <cfRule type="cellIs" dxfId="11485" priority="5133" operator="lessThan">
      <formula>$C$4</formula>
    </cfRule>
  </conditionalFormatting>
  <conditionalFormatting sqref="CI11">
    <cfRule type="cellIs" dxfId="11484" priority="5134" operator="lessThan">
      <formula>$C$4</formula>
    </cfRule>
  </conditionalFormatting>
  <conditionalFormatting sqref="CI12">
    <cfRule type="cellIs" dxfId="11483" priority="5135" operator="lessThan">
      <formula>$C$4</formula>
    </cfRule>
  </conditionalFormatting>
  <conditionalFormatting sqref="CI12">
    <cfRule type="cellIs" dxfId="11482" priority="5136" operator="lessThan">
      <formula>$C$4</formula>
    </cfRule>
  </conditionalFormatting>
  <conditionalFormatting sqref="CI13">
    <cfRule type="cellIs" dxfId="11481" priority="5137" operator="lessThan">
      <formula>$C$4</formula>
    </cfRule>
  </conditionalFormatting>
  <conditionalFormatting sqref="CI13">
    <cfRule type="cellIs" dxfId="11480" priority="5138" operator="lessThan">
      <formula>$C$4</formula>
    </cfRule>
  </conditionalFormatting>
  <conditionalFormatting sqref="CI14">
    <cfRule type="cellIs" dxfId="11479" priority="5139" operator="lessThan">
      <formula>$C$4</formula>
    </cfRule>
  </conditionalFormatting>
  <conditionalFormatting sqref="CI14">
    <cfRule type="cellIs" dxfId="11478" priority="5140" operator="lessThan">
      <formula>$C$4</formula>
    </cfRule>
  </conditionalFormatting>
  <conditionalFormatting sqref="CI15">
    <cfRule type="cellIs" dxfId="11477" priority="5141" operator="lessThan">
      <formula>$C$4</formula>
    </cfRule>
  </conditionalFormatting>
  <conditionalFormatting sqref="CI15">
    <cfRule type="cellIs" dxfId="11476" priority="5142" operator="lessThan">
      <formula>$C$4</formula>
    </cfRule>
  </conditionalFormatting>
  <conditionalFormatting sqref="CI16">
    <cfRule type="cellIs" dxfId="11475" priority="5143" operator="lessThan">
      <formula>$C$4</formula>
    </cfRule>
  </conditionalFormatting>
  <conditionalFormatting sqref="CI16">
    <cfRule type="cellIs" dxfId="11474" priority="5144" operator="lessThan">
      <formula>$C$4</formula>
    </cfRule>
  </conditionalFormatting>
  <conditionalFormatting sqref="CI17">
    <cfRule type="cellIs" dxfId="11473" priority="5145" operator="lessThan">
      <formula>$C$4</formula>
    </cfRule>
  </conditionalFormatting>
  <conditionalFormatting sqref="CI17">
    <cfRule type="cellIs" dxfId="11472" priority="5146" operator="lessThan">
      <formula>$C$4</formula>
    </cfRule>
  </conditionalFormatting>
  <conditionalFormatting sqref="CI18">
    <cfRule type="cellIs" dxfId="11471" priority="5147" operator="lessThan">
      <formula>$C$4</formula>
    </cfRule>
  </conditionalFormatting>
  <conditionalFormatting sqref="CI18">
    <cfRule type="cellIs" dxfId="11470" priority="5148" operator="lessThan">
      <formula>$C$4</formula>
    </cfRule>
  </conditionalFormatting>
  <conditionalFormatting sqref="CI19">
    <cfRule type="cellIs" dxfId="11469" priority="5149" operator="lessThan">
      <formula>$C$4</formula>
    </cfRule>
  </conditionalFormatting>
  <conditionalFormatting sqref="CI19">
    <cfRule type="cellIs" dxfId="11468" priority="5150" operator="lessThan">
      <formula>$C$4</formula>
    </cfRule>
  </conditionalFormatting>
  <conditionalFormatting sqref="CI20">
    <cfRule type="cellIs" dxfId="11467" priority="5151" operator="lessThan">
      <formula>$C$4</formula>
    </cfRule>
  </conditionalFormatting>
  <conditionalFormatting sqref="CI20">
    <cfRule type="cellIs" dxfId="11466" priority="5152" operator="lessThan">
      <formula>$C$4</formula>
    </cfRule>
  </conditionalFormatting>
  <conditionalFormatting sqref="CI21">
    <cfRule type="cellIs" dxfId="11465" priority="5153" operator="lessThan">
      <formula>$C$4</formula>
    </cfRule>
  </conditionalFormatting>
  <conditionalFormatting sqref="CI21">
    <cfRule type="cellIs" dxfId="11464" priority="5154" operator="lessThan">
      <formula>$C$4</formula>
    </cfRule>
  </conditionalFormatting>
  <conditionalFormatting sqref="CI22">
    <cfRule type="cellIs" dxfId="11463" priority="5155" operator="lessThan">
      <formula>$C$4</formula>
    </cfRule>
  </conditionalFormatting>
  <conditionalFormatting sqref="CI22">
    <cfRule type="cellIs" dxfId="11462" priority="5156" operator="lessThan">
      <formula>$C$4</formula>
    </cfRule>
  </conditionalFormatting>
  <conditionalFormatting sqref="CI23">
    <cfRule type="cellIs" dxfId="11461" priority="5157" operator="lessThan">
      <formula>$C$4</formula>
    </cfRule>
  </conditionalFormatting>
  <conditionalFormatting sqref="CI23">
    <cfRule type="cellIs" dxfId="11460" priority="5158" operator="lessThan">
      <formula>$C$4</formula>
    </cfRule>
  </conditionalFormatting>
  <conditionalFormatting sqref="CI24">
    <cfRule type="cellIs" dxfId="11459" priority="5159" operator="lessThan">
      <formula>$C$4</formula>
    </cfRule>
  </conditionalFormatting>
  <conditionalFormatting sqref="CI24">
    <cfRule type="cellIs" dxfId="11458" priority="5160" operator="lessThan">
      <formula>$C$4</formula>
    </cfRule>
  </conditionalFormatting>
  <conditionalFormatting sqref="CI25">
    <cfRule type="cellIs" dxfId="11457" priority="5161" operator="lessThan">
      <formula>$C$4</formula>
    </cfRule>
  </conditionalFormatting>
  <conditionalFormatting sqref="CI25">
    <cfRule type="cellIs" dxfId="11456" priority="5162" operator="lessThan">
      <formula>$C$4</formula>
    </cfRule>
  </conditionalFormatting>
  <conditionalFormatting sqref="CI26">
    <cfRule type="cellIs" dxfId="11455" priority="5163" operator="lessThan">
      <formula>$C$4</formula>
    </cfRule>
  </conditionalFormatting>
  <conditionalFormatting sqref="CI26">
    <cfRule type="cellIs" dxfId="11454" priority="5164" operator="lessThan">
      <formula>$C$4</formula>
    </cfRule>
  </conditionalFormatting>
  <conditionalFormatting sqref="CI27">
    <cfRule type="cellIs" dxfId="11453" priority="5165" operator="lessThan">
      <formula>$C$4</formula>
    </cfRule>
  </conditionalFormatting>
  <conditionalFormatting sqref="CI27">
    <cfRule type="cellIs" dxfId="11452" priority="5166" operator="lessThan">
      <formula>$C$4</formula>
    </cfRule>
  </conditionalFormatting>
  <conditionalFormatting sqref="CI28">
    <cfRule type="cellIs" dxfId="11451" priority="5167" operator="lessThan">
      <formula>$C$4</formula>
    </cfRule>
  </conditionalFormatting>
  <conditionalFormatting sqref="CI28">
    <cfRule type="cellIs" dxfId="11450" priority="5168" operator="lessThan">
      <formula>$C$4</formula>
    </cfRule>
  </conditionalFormatting>
  <conditionalFormatting sqref="CI29">
    <cfRule type="cellIs" dxfId="11449" priority="5169" operator="lessThan">
      <formula>$C$4</formula>
    </cfRule>
  </conditionalFormatting>
  <conditionalFormatting sqref="CI29">
    <cfRule type="cellIs" dxfId="11448" priority="5170" operator="lessThan">
      <formula>$C$4</formula>
    </cfRule>
  </conditionalFormatting>
  <conditionalFormatting sqref="CI30">
    <cfRule type="cellIs" dxfId="11447" priority="5171" operator="lessThan">
      <formula>$C$4</formula>
    </cfRule>
  </conditionalFormatting>
  <conditionalFormatting sqref="CI30">
    <cfRule type="cellIs" dxfId="11446" priority="5172" operator="lessThan">
      <formula>$C$4</formula>
    </cfRule>
  </conditionalFormatting>
  <conditionalFormatting sqref="CI31">
    <cfRule type="cellIs" dxfId="11445" priority="5173" operator="lessThan">
      <formula>$C$4</formula>
    </cfRule>
  </conditionalFormatting>
  <conditionalFormatting sqref="CI31">
    <cfRule type="cellIs" dxfId="11444" priority="5174" operator="lessThan">
      <formula>$C$4</formula>
    </cfRule>
  </conditionalFormatting>
  <conditionalFormatting sqref="CI32">
    <cfRule type="cellIs" dxfId="11443" priority="5175" operator="lessThan">
      <formula>$C$4</formula>
    </cfRule>
  </conditionalFormatting>
  <conditionalFormatting sqref="CI32">
    <cfRule type="cellIs" dxfId="11442" priority="5176" operator="lessThan">
      <formula>$C$4</formula>
    </cfRule>
  </conditionalFormatting>
  <conditionalFormatting sqref="CI33">
    <cfRule type="cellIs" dxfId="11441" priority="5177" operator="lessThan">
      <formula>$C$4</formula>
    </cfRule>
  </conditionalFormatting>
  <conditionalFormatting sqref="CI33">
    <cfRule type="cellIs" dxfId="11440" priority="5178" operator="lessThan">
      <formula>$C$4</formula>
    </cfRule>
  </conditionalFormatting>
  <conditionalFormatting sqref="CI34">
    <cfRule type="cellIs" dxfId="11439" priority="5179" operator="lessThan">
      <formula>$C$4</formula>
    </cfRule>
  </conditionalFormatting>
  <conditionalFormatting sqref="CI34">
    <cfRule type="cellIs" dxfId="11438" priority="5180" operator="lessThan">
      <formula>$C$4</formula>
    </cfRule>
  </conditionalFormatting>
  <conditionalFormatting sqref="CI35">
    <cfRule type="cellIs" dxfId="11437" priority="5181" operator="lessThan">
      <formula>$C$4</formula>
    </cfRule>
  </conditionalFormatting>
  <conditionalFormatting sqref="CI35">
    <cfRule type="cellIs" dxfId="11436" priority="5182" operator="lessThan">
      <formula>$C$4</formula>
    </cfRule>
  </conditionalFormatting>
  <conditionalFormatting sqref="CI36">
    <cfRule type="cellIs" dxfId="11435" priority="5183" operator="lessThan">
      <formula>$C$4</formula>
    </cfRule>
  </conditionalFormatting>
  <conditionalFormatting sqref="CI36">
    <cfRule type="cellIs" dxfId="11434" priority="5184" operator="lessThan">
      <formula>$C$4</formula>
    </cfRule>
  </conditionalFormatting>
  <conditionalFormatting sqref="CI37">
    <cfRule type="cellIs" dxfId="11433" priority="5185" operator="lessThan">
      <formula>$C$4</formula>
    </cfRule>
  </conditionalFormatting>
  <conditionalFormatting sqref="CI37">
    <cfRule type="cellIs" dxfId="11432" priority="5186" operator="lessThan">
      <formula>$C$4</formula>
    </cfRule>
  </conditionalFormatting>
  <conditionalFormatting sqref="CI38">
    <cfRule type="cellIs" dxfId="11431" priority="5187" operator="lessThan">
      <formula>$C$4</formula>
    </cfRule>
  </conditionalFormatting>
  <conditionalFormatting sqref="CI38">
    <cfRule type="cellIs" dxfId="11430" priority="5188" operator="lessThan">
      <formula>$C$4</formula>
    </cfRule>
  </conditionalFormatting>
  <conditionalFormatting sqref="CI39">
    <cfRule type="cellIs" dxfId="11429" priority="5189" operator="lessThan">
      <formula>$C$4</formula>
    </cfRule>
  </conditionalFormatting>
  <conditionalFormatting sqref="CI39">
    <cfRule type="cellIs" dxfId="11428" priority="5190" operator="lessThan">
      <formula>$C$4</formula>
    </cfRule>
  </conditionalFormatting>
  <conditionalFormatting sqref="CI40">
    <cfRule type="cellIs" dxfId="11427" priority="5191" operator="lessThan">
      <formula>$C$4</formula>
    </cfRule>
  </conditionalFormatting>
  <conditionalFormatting sqref="CI40">
    <cfRule type="cellIs" dxfId="11426" priority="5192" operator="lessThan">
      <formula>$C$4</formula>
    </cfRule>
  </conditionalFormatting>
  <conditionalFormatting sqref="CI41">
    <cfRule type="cellIs" dxfId="11425" priority="5193" operator="lessThan">
      <formula>$C$4</formula>
    </cfRule>
  </conditionalFormatting>
  <conditionalFormatting sqref="CI41">
    <cfRule type="cellIs" dxfId="11424" priority="5194" operator="lessThan">
      <formula>$C$4</formula>
    </cfRule>
  </conditionalFormatting>
  <conditionalFormatting sqref="CI42">
    <cfRule type="cellIs" dxfId="11423" priority="5195" operator="lessThan">
      <formula>$C$4</formula>
    </cfRule>
  </conditionalFormatting>
  <conditionalFormatting sqref="CI42">
    <cfRule type="cellIs" dxfId="11422" priority="5196" operator="lessThan">
      <formula>$C$4</formula>
    </cfRule>
  </conditionalFormatting>
  <conditionalFormatting sqref="CI43">
    <cfRule type="cellIs" dxfId="11421" priority="5197" operator="lessThan">
      <formula>$C$4</formula>
    </cfRule>
  </conditionalFormatting>
  <conditionalFormatting sqref="CI43">
    <cfRule type="cellIs" dxfId="11420" priority="5198" operator="lessThan">
      <formula>$C$4</formula>
    </cfRule>
  </conditionalFormatting>
  <conditionalFormatting sqref="CI44">
    <cfRule type="cellIs" dxfId="11419" priority="5199" operator="lessThan">
      <formula>$C$4</formula>
    </cfRule>
  </conditionalFormatting>
  <conditionalFormatting sqref="CI44">
    <cfRule type="cellIs" dxfId="11418" priority="5200" operator="lessThan">
      <formula>$C$4</formula>
    </cfRule>
  </conditionalFormatting>
  <conditionalFormatting sqref="CI45">
    <cfRule type="cellIs" dxfId="11417" priority="5201" operator="lessThan">
      <formula>$C$4</formula>
    </cfRule>
  </conditionalFormatting>
  <conditionalFormatting sqref="CI45">
    <cfRule type="cellIs" dxfId="11416" priority="5202" operator="lessThan">
      <formula>$C$4</formula>
    </cfRule>
  </conditionalFormatting>
  <conditionalFormatting sqref="CI46">
    <cfRule type="cellIs" dxfId="11415" priority="5203" operator="lessThan">
      <formula>$C$4</formula>
    </cfRule>
  </conditionalFormatting>
  <conditionalFormatting sqref="CI46">
    <cfRule type="cellIs" dxfId="11414" priority="5204" operator="lessThan">
      <formula>$C$4</formula>
    </cfRule>
  </conditionalFormatting>
  <conditionalFormatting sqref="CI47">
    <cfRule type="cellIs" dxfId="11413" priority="5205" operator="lessThan">
      <formula>$C$4</formula>
    </cfRule>
  </conditionalFormatting>
  <conditionalFormatting sqref="CI47">
    <cfRule type="cellIs" dxfId="11412" priority="5206" operator="lessThan">
      <formula>$C$4</formula>
    </cfRule>
  </conditionalFormatting>
  <conditionalFormatting sqref="CI48">
    <cfRule type="cellIs" dxfId="11411" priority="5207" operator="lessThan">
      <formula>$C$4</formula>
    </cfRule>
  </conditionalFormatting>
  <conditionalFormatting sqref="CI48">
    <cfRule type="cellIs" dxfId="11410" priority="5208" operator="lessThan">
      <formula>$C$4</formula>
    </cfRule>
  </conditionalFormatting>
  <conditionalFormatting sqref="CI49">
    <cfRule type="cellIs" dxfId="11409" priority="5209" operator="lessThan">
      <formula>$C$4</formula>
    </cfRule>
  </conditionalFormatting>
  <conditionalFormatting sqref="CI49">
    <cfRule type="cellIs" dxfId="11408" priority="5210" operator="lessThan">
      <formula>$C$4</formula>
    </cfRule>
  </conditionalFormatting>
  <conditionalFormatting sqref="CI50">
    <cfRule type="cellIs" dxfId="11407" priority="5211" operator="lessThan">
      <formula>$C$4</formula>
    </cfRule>
  </conditionalFormatting>
  <conditionalFormatting sqref="CI50">
    <cfRule type="cellIs" dxfId="11406" priority="5212" operator="lessThan">
      <formula>$C$4</formula>
    </cfRule>
  </conditionalFormatting>
  <conditionalFormatting sqref="CI51">
    <cfRule type="cellIs" dxfId="11405" priority="5213" operator="lessThan">
      <formula>$C$4</formula>
    </cfRule>
  </conditionalFormatting>
  <conditionalFormatting sqref="CI51">
    <cfRule type="cellIs" dxfId="11404" priority="5214" operator="lessThan">
      <formula>$C$4</formula>
    </cfRule>
  </conditionalFormatting>
  <conditionalFormatting sqref="CI52">
    <cfRule type="cellIs" dxfId="11403" priority="5215" operator="lessThan">
      <formula>$C$4</formula>
    </cfRule>
  </conditionalFormatting>
  <conditionalFormatting sqref="CI52">
    <cfRule type="cellIs" dxfId="11402" priority="5216" operator="lessThan">
      <formula>$C$4</formula>
    </cfRule>
  </conditionalFormatting>
  <conditionalFormatting sqref="CI53">
    <cfRule type="cellIs" dxfId="11401" priority="5217" operator="lessThan">
      <formula>$C$4</formula>
    </cfRule>
  </conditionalFormatting>
  <conditionalFormatting sqref="CI53">
    <cfRule type="cellIs" dxfId="11400" priority="5218" operator="lessThan">
      <formula>$C$4</formula>
    </cfRule>
  </conditionalFormatting>
  <conditionalFormatting sqref="CI54">
    <cfRule type="cellIs" dxfId="11399" priority="5219" operator="lessThan">
      <formula>$C$4</formula>
    </cfRule>
  </conditionalFormatting>
  <conditionalFormatting sqref="CI54">
    <cfRule type="cellIs" dxfId="11398" priority="5220" operator="lessThan">
      <formula>$C$4</formula>
    </cfRule>
  </conditionalFormatting>
  <conditionalFormatting sqref="CI55">
    <cfRule type="cellIs" dxfId="11397" priority="5221" operator="lessThan">
      <formula>$C$4</formula>
    </cfRule>
  </conditionalFormatting>
  <conditionalFormatting sqref="CI55">
    <cfRule type="cellIs" dxfId="11396" priority="5222" operator="lessThan">
      <formula>$C$4</formula>
    </cfRule>
  </conditionalFormatting>
  <conditionalFormatting sqref="CI56">
    <cfRule type="cellIs" dxfId="11395" priority="5223" operator="lessThan">
      <formula>$C$4</formula>
    </cfRule>
  </conditionalFormatting>
  <conditionalFormatting sqref="CI56">
    <cfRule type="cellIs" dxfId="11394" priority="5224" operator="lessThan">
      <formula>$C$4</formula>
    </cfRule>
  </conditionalFormatting>
  <conditionalFormatting sqref="CI57">
    <cfRule type="cellIs" dxfId="11393" priority="5225" operator="lessThan">
      <formula>$C$4</formula>
    </cfRule>
  </conditionalFormatting>
  <conditionalFormatting sqref="CI57">
    <cfRule type="cellIs" dxfId="11392" priority="5226" operator="lessThan">
      <formula>$C$4</formula>
    </cfRule>
  </conditionalFormatting>
  <conditionalFormatting sqref="CI58">
    <cfRule type="cellIs" dxfId="11391" priority="5227" operator="lessThan">
      <formula>$C$4</formula>
    </cfRule>
  </conditionalFormatting>
  <conditionalFormatting sqref="CI58">
    <cfRule type="cellIs" dxfId="11390" priority="5228" operator="lessThan">
      <formula>$C$4</formula>
    </cfRule>
  </conditionalFormatting>
  <conditionalFormatting sqref="CI59">
    <cfRule type="cellIs" dxfId="11389" priority="5229" operator="lessThan">
      <formula>$C$4</formula>
    </cfRule>
  </conditionalFormatting>
  <conditionalFormatting sqref="CI59">
    <cfRule type="cellIs" dxfId="11388" priority="5230" operator="lessThan">
      <formula>$C$4</formula>
    </cfRule>
  </conditionalFormatting>
  <conditionalFormatting sqref="CI60">
    <cfRule type="cellIs" dxfId="11387" priority="5231" operator="lessThan">
      <formula>$C$4</formula>
    </cfRule>
  </conditionalFormatting>
  <conditionalFormatting sqref="CI60">
    <cfRule type="cellIs" dxfId="11386" priority="5232" operator="lessThan">
      <formula>$C$4</formula>
    </cfRule>
  </conditionalFormatting>
  <conditionalFormatting sqref="CJ11">
    <cfRule type="cellIs" dxfId="11385" priority="5233" operator="lessThan">
      <formula>$C$4</formula>
    </cfRule>
  </conditionalFormatting>
  <conditionalFormatting sqref="CJ11">
    <cfRule type="cellIs" dxfId="11384" priority="5234" operator="lessThan">
      <formula>$C$4</formula>
    </cfRule>
  </conditionalFormatting>
  <conditionalFormatting sqref="CJ12">
    <cfRule type="cellIs" dxfId="11383" priority="5235" operator="lessThan">
      <formula>$C$4</formula>
    </cfRule>
  </conditionalFormatting>
  <conditionalFormatting sqref="CJ12">
    <cfRule type="cellIs" dxfId="11382" priority="5236" operator="lessThan">
      <formula>$C$4</formula>
    </cfRule>
  </conditionalFormatting>
  <conditionalFormatting sqref="CJ13">
    <cfRule type="cellIs" dxfId="11381" priority="5237" operator="lessThan">
      <formula>$C$4</formula>
    </cfRule>
  </conditionalFormatting>
  <conditionalFormatting sqref="CJ13">
    <cfRule type="cellIs" dxfId="11380" priority="5238" operator="lessThan">
      <formula>$C$4</formula>
    </cfRule>
  </conditionalFormatting>
  <conditionalFormatting sqref="CJ14">
    <cfRule type="cellIs" dxfId="11379" priority="5239" operator="lessThan">
      <formula>$C$4</formula>
    </cfRule>
  </conditionalFormatting>
  <conditionalFormatting sqref="CJ14">
    <cfRule type="cellIs" dxfId="11378" priority="5240" operator="lessThan">
      <formula>$C$4</formula>
    </cfRule>
  </conditionalFormatting>
  <conditionalFormatting sqref="CJ15">
    <cfRule type="cellIs" dxfId="11377" priority="5241" operator="lessThan">
      <formula>$C$4</formula>
    </cfRule>
  </conditionalFormatting>
  <conditionalFormatting sqref="CJ15">
    <cfRule type="cellIs" dxfId="11376" priority="5242" operator="lessThan">
      <formula>$C$4</formula>
    </cfRule>
  </conditionalFormatting>
  <conditionalFormatting sqref="CJ16">
    <cfRule type="cellIs" dxfId="11375" priority="5243" operator="lessThan">
      <formula>$C$4</formula>
    </cfRule>
  </conditionalFormatting>
  <conditionalFormatting sqref="CJ16">
    <cfRule type="cellIs" dxfId="11374" priority="5244" operator="lessThan">
      <formula>$C$4</formula>
    </cfRule>
  </conditionalFormatting>
  <conditionalFormatting sqref="CJ17">
    <cfRule type="cellIs" dxfId="11373" priority="5245" operator="lessThan">
      <formula>$C$4</formula>
    </cfRule>
  </conditionalFormatting>
  <conditionalFormatting sqref="CJ17">
    <cfRule type="cellIs" dxfId="11372" priority="5246" operator="lessThan">
      <formula>$C$4</formula>
    </cfRule>
  </conditionalFormatting>
  <conditionalFormatting sqref="CJ18">
    <cfRule type="cellIs" dxfId="11371" priority="5247" operator="lessThan">
      <formula>$C$4</formula>
    </cfRule>
  </conditionalFormatting>
  <conditionalFormatting sqref="CJ18">
    <cfRule type="cellIs" dxfId="11370" priority="5248" operator="lessThan">
      <formula>$C$4</formula>
    </cfRule>
  </conditionalFormatting>
  <conditionalFormatting sqref="CJ19">
    <cfRule type="cellIs" dxfId="11369" priority="5249" operator="lessThan">
      <formula>$C$4</formula>
    </cfRule>
  </conditionalFormatting>
  <conditionalFormatting sqref="CJ19">
    <cfRule type="cellIs" dxfId="11368" priority="5250" operator="lessThan">
      <formula>$C$4</formula>
    </cfRule>
  </conditionalFormatting>
  <conditionalFormatting sqref="CJ20">
    <cfRule type="cellIs" dxfId="11367" priority="5251" operator="lessThan">
      <formula>$C$4</formula>
    </cfRule>
  </conditionalFormatting>
  <conditionalFormatting sqref="CJ20">
    <cfRule type="cellIs" dxfId="11366" priority="5252" operator="lessThan">
      <formula>$C$4</formula>
    </cfRule>
  </conditionalFormatting>
  <conditionalFormatting sqref="CJ21">
    <cfRule type="cellIs" dxfId="11365" priority="5253" operator="lessThan">
      <formula>$C$4</formula>
    </cfRule>
  </conditionalFormatting>
  <conditionalFormatting sqref="CJ21">
    <cfRule type="cellIs" dxfId="11364" priority="5254" operator="lessThan">
      <formula>$C$4</formula>
    </cfRule>
  </conditionalFormatting>
  <conditionalFormatting sqref="CJ22">
    <cfRule type="cellIs" dxfId="11363" priority="5255" operator="lessThan">
      <formula>$C$4</formula>
    </cfRule>
  </conditionalFormatting>
  <conditionalFormatting sqref="CJ22">
    <cfRule type="cellIs" dxfId="11362" priority="5256" operator="lessThan">
      <formula>$C$4</formula>
    </cfRule>
  </conditionalFormatting>
  <conditionalFormatting sqref="CJ23">
    <cfRule type="cellIs" dxfId="11361" priority="5257" operator="lessThan">
      <formula>$C$4</formula>
    </cfRule>
  </conditionalFormatting>
  <conditionalFormatting sqref="CJ23">
    <cfRule type="cellIs" dxfId="11360" priority="5258" operator="lessThan">
      <formula>$C$4</formula>
    </cfRule>
  </conditionalFormatting>
  <conditionalFormatting sqref="CJ24">
    <cfRule type="cellIs" dxfId="11359" priority="5259" operator="lessThan">
      <formula>$C$4</formula>
    </cfRule>
  </conditionalFormatting>
  <conditionalFormatting sqref="CJ24">
    <cfRule type="cellIs" dxfId="11358" priority="5260" operator="lessThan">
      <formula>$C$4</formula>
    </cfRule>
  </conditionalFormatting>
  <conditionalFormatting sqref="CJ25">
    <cfRule type="cellIs" dxfId="11357" priority="5261" operator="lessThan">
      <formula>$C$4</formula>
    </cfRule>
  </conditionalFormatting>
  <conditionalFormatting sqref="CJ25">
    <cfRule type="cellIs" dxfId="11356" priority="5262" operator="lessThan">
      <formula>$C$4</formula>
    </cfRule>
  </conditionalFormatting>
  <conditionalFormatting sqref="CJ26">
    <cfRule type="cellIs" dxfId="11355" priority="5263" operator="lessThan">
      <formula>$C$4</formula>
    </cfRule>
  </conditionalFormatting>
  <conditionalFormatting sqref="CJ26">
    <cfRule type="cellIs" dxfId="11354" priority="5264" operator="lessThan">
      <formula>$C$4</formula>
    </cfRule>
  </conditionalFormatting>
  <conditionalFormatting sqref="CJ27">
    <cfRule type="cellIs" dxfId="11353" priority="5265" operator="lessThan">
      <formula>$C$4</formula>
    </cfRule>
  </conditionalFormatting>
  <conditionalFormatting sqref="CJ27">
    <cfRule type="cellIs" dxfId="11352" priority="5266" operator="lessThan">
      <formula>$C$4</formula>
    </cfRule>
  </conditionalFormatting>
  <conditionalFormatting sqref="CJ28">
    <cfRule type="cellIs" dxfId="11351" priority="5267" operator="lessThan">
      <formula>$C$4</formula>
    </cfRule>
  </conditionalFormatting>
  <conditionalFormatting sqref="CJ28">
    <cfRule type="cellIs" dxfId="11350" priority="5268" operator="lessThan">
      <formula>$C$4</formula>
    </cfRule>
  </conditionalFormatting>
  <conditionalFormatting sqref="CJ29">
    <cfRule type="cellIs" dxfId="11349" priority="5269" operator="lessThan">
      <formula>$C$4</formula>
    </cfRule>
  </conditionalFormatting>
  <conditionalFormatting sqref="CJ29">
    <cfRule type="cellIs" dxfId="11348" priority="5270" operator="lessThan">
      <formula>$C$4</formula>
    </cfRule>
  </conditionalFormatting>
  <conditionalFormatting sqref="CJ30">
    <cfRule type="cellIs" dxfId="11347" priority="5271" operator="lessThan">
      <formula>$C$4</formula>
    </cfRule>
  </conditionalFormatting>
  <conditionalFormatting sqref="CJ30">
    <cfRule type="cellIs" dxfId="11346" priority="5272" operator="lessThan">
      <formula>$C$4</formula>
    </cfRule>
  </conditionalFormatting>
  <conditionalFormatting sqref="CJ31">
    <cfRule type="cellIs" dxfId="11345" priority="5273" operator="lessThan">
      <formula>$C$4</formula>
    </cfRule>
  </conditionalFormatting>
  <conditionalFormatting sqref="CJ31">
    <cfRule type="cellIs" dxfId="11344" priority="5274" operator="lessThan">
      <formula>$C$4</formula>
    </cfRule>
  </conditionalFormatting>
  <conditionalFormatting sqref="CJ32">
    <cfRule type="cellIs" dxfId="11343" priority="5275" operator="lessThan">
      <formula>$C$4</formula>
    </cfRule>
  </conditionalFormatting>
  <conditionalFormatting sqref="CJ32">
    <cfRule type="cellIs" dxfId="11342" priority="5276" operator="lessThan">
      <formula>$C$4</formula>
    </cfRule>
  </conditionalFormatting>
  <conditionalFormatting sqref="CJ33">
    <cfRule type="cellIs" dxfId="11341" priority="5277" operator="lessThan">
      <formula>$C$4</formula>
    </cfRule>
  </conditionalFormatting>
  <conditionalFormatting sqref="CJ33">
    <cfRule type="cellIs" dxfId="11340" priority="5278" operator="lessThan">
      <formula>$C$4</formula>
    </cfRule>
  </conditionalFormatting>
  <conditionalFormatting sqref="CJ34">
    <cfRule type="cellIs" dxfId="11339" priority="5279" operator="lessThan">
      <formula>$C$4</formula>
    </cfRule>
  </conditionalFormatting>
  <conditionalFormatting sqref="CJ34">
    <cfRule type="cellIs" dxfId="11338" priority="5280" operator="lessThan">
      <formula>$C$4</formula>
    </cfRule>
  </conditionalFormatting>
  <conditionalFormatting sqref="CJ35">
    <cfRule type="cellIs" dxfId="11337" priority="5281" operator="lessThan">
      <formula>$C$4</formula>
    </cfRule>
  </conditionalFormatting>
  <conditionalFormatting sqref="CJ35">
    <cfRule type="cellIs" dxfId="11336" priority="5282" operator="lessThan">
      <formula>$C$4</formula>
    </cfRule>
  </conditionalFormatting>
  <conditionalFormatting sqref="CJ36">
    <cfRule type="cellIs" dxfId="11335" priority="5283" operator="lessThan">
      <formula>$C$4</formula>
    </cfRule>
  </conditionalFormatting>
  <conditionalFormatting sqref="CJ36">
    <cfRule type="cellIs" dxfId="11334" priority="5284" operator="lessThan">
      <formula>$C$4</formula>
    </cfRule>
  </conditionalFormatting>
  <conditionalFormatting sqref="CJ37">
    <cfRule type="cellIs" dxfId="11333" priority="5285" operator="lessThan">
      <formula>$C$4</formula>
    </cfRule>
  </conditionalFormatting>
  <conditionalFormatting sqref="CJ37">
    <cfRule type="cellIs" dxfId="11332" priority="5286" operator="lessThan">
      <formula>$C$4</formula>
    </cfRule>
  </conditionalFormatting>
  <conditionalFormatting sqref="CJ38">
    <cfRule type="cellIs" dxfId="11331" priority="5287" operator="lessThan">
      <formula>$C$4</formula>
    </cfRule>
  </conditionalFormatting>
  <conditionalFormatting sqref="CJ38">
    <cfRule type="cellIs" dxfId="11330" priority="5288" operator="lessThan">
      <formula>$C$4</formula>
    </cfRule>
  </conditionalFormatting>
  <conditionalFormatting sqref="CJ39">
    <cfRule type="cellIs" dxfId="11329" priority="5289" operator="lessThan">
      <formula>$C$4</formula>
    </cfRule>
  </conditionalFormatting>
  <conditionalFormatting sqref="CJ39">
    <cfRule type="cellIs" dxfId="11328" priority="5290" operator="lessThan">
      <formula>$C$4</formula>
    </cfRule>
  </conditionalFormatting>
  <conditionalFormatting sqref="CJ40">
    <cfRule type="cellIs" dxfId="11327" priority="5291" operator="lessThan">
      <formula>$C$4</formula>
    </cfRule>
  </conditionalFormatting>
  <conditionalFormatting sqref="CJ40">
    <cfRule type="cellIs" dxfId="11326" priority="5292" operator="lessThan">
      <formula>$C$4</formula>
    </cfRule>
  </conditionalFormatting>
  <conditionalFormatting sqref="CJ41">
    <cfRule type="cellIs" dxfId="11325" priority="5293" operator="lessThan">
      <formula>$C$4</formula>
    </cfRule>
  </conditionalFormatting>
  <conditionalFormatting sqref="CJ41">
    <cfRule type="cellIs" dxfId="11324" priority="5294" operator="lessThan">
      <formula>$C$4</formula>
    </cfRule>
  </conditionalFormatting>
  <conditionalFormatting sqref="CJ42">
    <cfRule type="cellIs" dxfId="11323" priority="5295" operator="lessThan">
      <formula>$C$4</formula>
    </cfRule>
  </conditionalFormatting>
  <conditionalFormatting sqref="CJ42">
    <cfRule type="cellIs" dxfId="11322" priority="5296" operator="lessThan">
      <formula>$C$4</formula>
    </cfRule>
  </conditionalFormatting>
  <conditionalFormatting sqref="CJ43">
    <cfRule type="cellIs" dxfId="11321" priority="5297" operator="lessThan">
      <formula>$C$4</formula>
    </cfRule>
  </conditionalFormatting>
  <conditionalFormatting sqref="CJ43">
    <cfRule type="cellIs" dxfId="11320" priority="5298" operator="lessThan">
      <formula>$C$4</formula>
    </cfRule>
  </conditionalFormatting>
  <conditionalFormatting sqref="CJ44">
    <cfRule type="cellIs" dxfId="11319" priority="5299" operator="lessThan">
      <formula>$C$4</formula>
    </cfRule>
  </conditionalFormatting>
  <conditionalFormatting sqref="CJ44">
    <cfRule type="cellIs" dxfId="11318" priority="5300" operator="lessThan">
      <formula>$C$4</formula>
    </cfRule>
  </conditionalFormatting>
  <conditionalFormatting sqref="CJ45">
    <cfRule type="cellIs" dxfId="11317" priority="5301" operator="lessThan">
      <formula>$C$4</formula>
    </cfRule>
  </conditionalFormatting>
  <conditionalFormatting sqref="CJ45">
    <cfRule type="cellIs" dxfId="11316" priority="5302" operator="lessThan">
      <formula>$C$4</formula>
    </cfRule>
  </conditionalFormatting>
  <conditionalFormatting sqref="CJ46">
    <cfRule type="cellIs" dxfId="11315" priority="5303" operator="lessThan">
      <formula>$C$4</formula>
    </cfRule>
  </conditionalFormatting>
  <conditionalFormatting sqref="CJ46">
    <cfRule type="cellIs" dxfId="11314" priority="5304" operator="lessThan">
      <formula>$C$4</formula>
    </cfRule>
  </conditionalFormatting>
  <conditionalFormatting sqref="CJ47">
    <cfRule type="cellIs" dxfId="11313" priority="5305" operator="lessThan">
      <formula>$C$4</formula>
    </cfRule>
  </conditionalFormatting>
  <conditionalFormatting sqref="CJ47">
    <cfRule type="cellIs" dxfId="11312" priority="5306" operator="lessThan">
      <formula>$C$4</formula>
    </cfRule>
  </conditionalFormatting>
  <conditionalFormatting sqref="CJ48">
    <cfRule type="cellIs" dxfId="11311" priority="5307" operator="lessThan">
      <formula>$C$4</formula>
    </cfRule>
  </conditionalFormatting>
  <conditionalFormatting sqref="CJ48">
    <cfRule type="cellIs" dxfId="11310" priority="5308" operator="lessThan">
      <formula>$C$4</formula>
    </cfRule>
  </conditionalFormatting>
  <conditionalFormatting sqref="CJ49">
    <cfRule type="cellIs" dxfId="11309" priority="5309" operator="lessThan">
      <formula>$C$4</formula>
    </cfRule>
  </conditionalFormatting>
  <conditionalFormatting sqref="CJ49">
    <cfRule type="cellIs" dxfId="11308" priority="5310" operator="lessThan">
      <formula>$C$4</formula>
    </cfRule>
  </conditionalFormatting>
  <conditionalFormatting sqref="CJ50">
    <cfRule type="cellIs" dxfId="11307" priority="5311" operator="lessThan">
      <formula>$C$4</formula>
    </cfRule>
  </conditionalFormatting>
  <conditionalFormatting sqref="CJ50">
    <cfRule type="cellIs" dxfId="11306" priority="5312" operator="lessThan">
      <formula>$C$4</formula>
    </cfRule>
  </conditionalFormatting>
  <conditionalFormatting sqref="CJ51">
    <cfRule type="cellIs" dxfId="11305" priority="5313" operator="lessThan">
      <formula>$C$4</formula>
    </cfRule>
  </conditionalFormatting>
  <conditionalFormatting sqref="CJ51">
    <cfRule type="cellIs" dxfId="11304" priority="5314" operator="lessThan">
      <formula>$C$4</formula>
    </cfRule>
  </conditionalFormatting>
  <conditionalFormatting sqref="CJ52">
    <cfRule type="cellIs" dxfId="11303" priority="5315" operator="lessThan">
      <formula>$C$4</formula>
    </cfRule>
  </conditionalFormatting>
  <conditionalFormatting sqref="CJ52">
    <cfRule type="cellIs" dxfId="11302" priority="5316" operator="lessThan">
      <formula>$C$4</formula>
    </cfRule>
  </conditionalFormatting>
  <conditionalFormatting sqref="CJ53">
    <cfRule type="cellIs" dxfId="11301" priority="5317" operator="lessThan">
      <formula>$C$4</formula>
    </cfRule>
  </conditionalFormatting>
  <conditionalFormatting sqref="CJ53">
    <cfRule type="cellIs" dxfId="11300" priority="5318" operator="lessThan">
      <formula>$C$4</formula>
    </cfRule>
  </conditionalFormatting>
  <conditionalFormatting sqref="CJ54">
    <cfRule type="cellIs" dxfId="11299" priority="5319" operator="lessThan">
      <formula>$C$4</formula>
    </cfRule>
  </conditionalFormatting>
  <conditionalFormatting sqref="CJ54">
    <cfRule type="cellIs" dxfId="11298" priority="5320" operator="lessThan">
      <formula>$C$4</formula>
    </cfRule>
  </conditionalFormatting>
  <conditionalFormatting sqref="CJ55">
    <cfRule type="cellIs" dxfId="11297" priority="5321" operator="lessThan">
      <formula>$C$4</formula>
    </cfRule>
  </conditionalFormatting>
  <conditionalFormatting sqref="CJ55">
    <cfRule type="cellIs" dxfId="11296" priority="5322" operator="lessThan">
      <formula>$C$4</formula>
    </cfRule>
  </conditionalFormatting>
  <conditionalFormatting sqref="CJ56">
    <cfRule type="cellIs" dxfId="11295" priority="5323" operator="lessThan">
      <formula>$C$4</formula>
    </cfRule>
  </conditionalFormatting>
  <conditionalFormatting sqref="CJ56">
    <cfRule type="cellIs" dxfId="11294" priority="5324" operator="lessThan">
      <formula>$C$4</formula>
    </cfRule>
  </conditionalFormatting>
  <conditionalFormatting sqref="CJ57">
    <cfRule type="cellIs" dxfId="11293" priority="5325" operator="lessThan">
      <formula>$C$4</formula>
    </cfRule>
  </conditionalFormatting>
  <conditionalFormatting sqref="CJ57">
    <cfRule type="cellIs" dxfId="11292" priority="5326" operator="lessThan">
      <formula>$C$4</formula>
    </cfRule>
  </conditionalFormatting>
  <conditionalFormatting sqref="CJ58">
    <cfRule type="cellIs" dxfId="11291" priority="5327" operator="lessThan">
      <formula>$C$4</formula>
    </cfRule>
  </conditionalFormatting>
  <conditionalFormatting sqref="CJ58">
    <cfRule type="cellIs" dxfId="11290" priority="5328" operator="lessThan">
      <formula>$C$4</formula>
    </cfRule>
  </conditionalFormatting>
  <conditionalFormatting sqref="CJ59">
    <cfRule type="cellIs" dxfId="11289" priority="5329" operator="lessThan">
      <formula>$C$4</formula>
    </cfRule>
  </conditionalFormatting>
  <conditionalFormatting sqref="CJ59">
    <cfRule type="cellIs" dxfId="11288" priority="5330" operator="lessThan">
      <formula>$C$4</formula>
    </cfRule>
  </conditionalFormatting>
  <conditionalFormatting sqref="CJ60">
    <cfRule type="cellIs" dxfId="11287" priority="5331" operator="lessThan">
      <formula>$C$4</formula>
    </cfRule>
  </conditionalFormatting>
  <conditionalFormatting sqref="CJ60">
    <cfRule type="cellIs" dxfId="11286" priority="5332" operator="lessThan">
      <formula>$C$4</formula>
    </cfRule>
  </conditionalFormatting>
  <conditionalFormatting sqref="CK11">
    <cfRule type="cellIs" dxfId="11285" priority="5333" operator="lessThan">
      <formula>$C$4</formula>
    </cfRule>
  </conditionalFormatting>
  <conditionalFormatting sqref="CK11">
    <cfRule type="cellIs" dxfId="11284" priority="5334" operator="lessThan">
      <formula>$C$4</formula>
    </cfRule>
  </conditionalFormatting>
  <conditionalFormatting sqref="CK12">
    <cfRule type="cellIs" dxfId="11283" priority="5335" operator="lessThan">
      <formula>$C$4</formula>
    </cfRule>
  </conditionalFormatting>
  <conditionalFormatting sqref="CK12">
    <cfRule type="cellIs" dxfId="11282" priority="5336" operator="lessThan">
      <formula>$C$4</formula>
    </cfRule>
  </conditionalFormatting>
  <conditionalFormatting sqref="CK13">
    <cfRule type="cellIs" dxfId="11281" priority="5337" operator="lessThan">
      <formula>$C$4</formula>
    </cfRule>
  </conditionalFormatting>
  <conditionalFormatting sqref="CK13">
    <cfRule type="cellIs" dxfId="11280" priority="5338" operator="lessThan">
      <formula>$C$4</formula>
    </cfRule>
  </conditionalFormatting>
  <conditionalFormatting sqref="CK14">
    <cfRule type="cellIs" dxfId="11279" priority="5339" operator="lessThan">
      <formula>$C$4</formula>
    </cfRule>
  </conditionalFormatting>
  <conditionalFormatting sqref="CK14">
    <cfRule type="cellIs" dxfId="11278" priority="5340" operator="lessThan">
      <formula>$C$4</formula>
    </cfRule>
  </conditionalFormatting>
  <conditionalFormatting sqref="CK15">
    <cfRule type="cellIs" dxfId="11277" priority="5341" operator="lessThan">
      <formula>$C$4</formula>
    </cfRule>
  </conditionalFormatting>
  <conditionalFormatting sqref="CK15">
    <cfRule type="cellIs" dxfId="11276" priority="5342" operator="lessThan">
      <formula>$C$4</formula>
    </cfRule>
  </conditionalFormatting>
  <conditionalFormatting sqref="CK16">
    <cfRule type="cellIs" dxfId="11275" priority="5343" operator="lessThan">
      <formula>$C$4</formula>
    </cfRule>
  </conditionalFormatting>
  <conditionalFormatting sqref="CK16">
    <cfRule type="cellIs" dxfId="11274" priority="5344" operator="lessThan">
      <formula>$C$4</formula>
    </cfRule>
  </conditionalFormatting>
  <conditionalFormatting sqref="CK17">
    <cfRule type="cellIs" dxfId="11273" priority="5345" operator="lessThan">
      <formula>$C$4</formula>
    </cfRule>
  </conditionalFormatting>
  <conditionalFormatting sqref="CK17">
    <cfRule type="cellIs" dxfId="11272" priority="5346" operator="lessThan">
      <formula>$C$4</formula>
    </cfRule>
  </conditionalFormatting>
  <conditionalFormatting sqref="CK18">
    <cfRule type="cellIs" dxfId="11271" priority="5347" operator="lessThan">
      <formula>$C$4</formula>
    </cfRule>
  </conditionalFormatting>
  <conditionalFormatting sqref="CK18">
    <cfRule type="cellIs" dxfId="11270" priority="5348" operator="lessThan">
      <formula>$C$4</formula>
    </cfRule>
  </conditionalFormatting>
  <conditionalFormatting sqref="CK19">
    <cfRule type="cellIs" dxfId="11269" priority="5349" operator="lessThan">
      <formula>$C$4</formula>
    </cfRule>
  </conditionalFormatting>
  <conditionalFormatting sqref="CK19">
    <cfRule type="cellIs" dxfId="11268" priority="5350" operator="lessThan">
      <formula>$C$4</formula>
    </cfRule>
  </conditionalFormatting>
  <conditionalFormatting sqref="CK20">
    <cfRule type="cellIs" dxfId="11267" priority="5351" operator="lessThan">
      <formula>$C$4</formula>
    </cfRule>
  </conditionalFormatting>
  <conditionalFormatting sqref="CK20">
    <cfRule type="cellIs" dxfId="11266" priority="5352" operator="lessThan">
      <formula>$C$4</formula>
    </cfRule>
  </conditionalFormatting>
  <conditionalFormatting sqref="CK21">
    <cfRule type="cellIs" dxfId="11265" priority="5353" operator="lessThan">
      <formula>$C$4</formula>
    </cfRule>
  </conditionalFormatting>
  <conditionalFormatting sqref="CK21">
    <cfRule type="cellIs" dxfId="11264" priority="5354" operator="lessThan">
      <formula>$C$4</formula>
    </cfRule>
  </conditionalFormatting>
  <conditionalFormatting sqref="CK22">
    <cfRule type="cellIs" dxfId="11263" priority="5355" operator="lessThan">
      <formula>$C$4</formula>
    </cfRule>
  </conditionalFormatting>
  <conditionalFormatting sqref="CK22">
    <cfRule type="cellIs" dxfId="11262" priority="5356" operator="lessThan">
      <formula>$C$4</formula>
    </cfRule>
  </conditionalFormatting>
  <conditionalFormatting sqref="CK23">
    <cfRule type="cellIs" dxfId="11261" priority="5357" operator="lessThan">
      <formula>$C$4</formula>
    </cfRule>
  </conditionalFormatting>
  <conditionalFormatting sqref="CK23">
    <cfRule type="cellIs" dxfId="11260" priority="5358" operator="lessThan">
      <formula>$C$4</formula>
    </cfRule>
  </conditionalFormatting>
  <conditionalFormatting sqref="CK24">
    <cfRule type="cellIs" dxfId="11259" priority="5359" operator="lessThan">
      <formula>$C$4</formula>
    </cfRule>
  </conditionalFormatting>
  <conditionalFormatting sqref="CK24">
    <cfRule type="cellIs" dxfId="11258" priority="5360" operator="lessThan">
      <formula>$C$4</formula>
    </cfRule>
  </conditionalFormatting>
  <conditionalFormatting sqref="CK25">
    <cfRule type="cellIs" dxfId="11257" priority="5361" operator="lessThan">
      <formula>$C$4</formula>
    </cfRule>
  </conditionalFormatting>
  <conditionalFormatting sqref="CK25">
    <cfRule type="cellIs" dxfId="11256" priority="5362" operator="lessThan">
      <formula>$C$4</formula>
    </cfRule>
  </conditionalFormatting>
  <conditionalFormatting sqref="CK26">
    <cfRule type="cellIs" dxfId="11255" priority="5363" operator="lessThan">
      <formula>$C$4</formula>
    </cfRule>
  </conditionalFormatting>
  <conditionalFormatting sqref="CK26">
    <cfRule type="cellIs" dxfId="11254" priority="5364" operator="lessThan">
      <formula>$C$4</formula>
    </cfRule>
  </conditionalFormatting>
  <conditionalFormatting sqref="CK27">
    <cfRule type="cellIs" dxfId="11253" priority="5365" operator="lessThan">
      <formula>$C$4</formula>
    </cfRule>
  </conditionalFormatting>
  <conditionalFormatting sqref="CK27">
    <cfRule type="cellIs" dxfId="11252" priority="5366" operator="lessThan">
      <formula>$C$4</formula>
    </cfRule>
  </conditionalFormatting>
  <conditionalFormatting sqref="CK28">
    <cfRule type="cellIs" dxfId="11251" priority="5367" operator="lessThan">
      <formula>$C$4</formula>
    </cfRule>
  </conditionalFormatting>
  <conditionalFormatting sqref="CK28">
    <cfRule type="cellIs" dxfId="11250" priority="5368" operator="lessThan">
      <formula>$C$4</formula>
    </cfRule>
  </conditionalFormatting>
  <conditionalFormatting sqref="CK29">
    <cfRule type="cellIs" dxfId="11249" priority="5369" operator="lessThan">
      <formula>$C$4</formula>
    </cfRule>
  </conditionalFormatting>
  <conditionalFormatting sqref="CK29">
    <cfRule type="cellIs" dxfId="11248" priority="5370" operator="lessThan">
      <formula>$C$4</formula>
    </cfRule>
  </conditionalFormatting>
  <conditionalFormatting sqref="CK30">
    <cfRule type="cellIs" dxfId="11247" priority="5371" operator="lessThan">
      <formula>$C$4</formula>
    </cfRule>
  </conditionalFormatting>
  <conditionalFormatting sqref="CK30">
    <cfRule type="cellIs" dxfId="11246" priority="5372" operator="lessThan">
      <formula>$C$4</formula>
    </cfRule>
  </conditionalFormatting>
  <conditionalFormatting sqref="CK31">
    <cfRule type="cellIs" dxfId="11245" priority="5373" operator="lessThan">
      <formula>$C$4</formula>
    </cfRule>
  </conditionalFormatting>
  <conditionalFormatting sqref="CK31">
    <cfRule type="cellIs" dxfId="11244" priority="5374" operator="lessThan">
      <formula>$C$4</formula>
    </cfRule>
  </conditionalFormatting>
  <conditionalFormatting sqref="CK32">
    <cfRule type="cellIs" dxfId="11243" priority="5375" operator="lessThan">
      <formula>$C$4</formula>
    </cfRule>
  </conditionalFormatting>
  <conditionalFormatting sqref="CK32">
    <cfRule type="cellIs" dxfId="11242" priority="5376" operator="lessThan">
      <formula>$C$4</formula>
    </cfRule>
  </conditionalFormatting>
  <conditionalFormatting sqref="CK33">
    <cfRule type="cellIs" dxfId="11241" priority="5377" operator="lessThan">
      <formula>$C$4</formula>
    </cfRule>
  </conditionalFormatting>
  <conditionalFormatting sqref="CK33">
    <cfRule type="cellIs" dxfId="11240" priority="5378" operator="lessThan">
      <formula>$C$4</formula>
    </cfRule>
  </conditionalFormatting>
  <conditionalFormatting sqref="CK34">
    <cfRule type="cellIs" dxfId="11239" priority="5379" operator="lessThan">
      <formula>$C$4</formula>
    </cfRule>
  </conditionalFormatting>
  <conditionalFormatting sqref="CK34">
    <cfRule type="cellIs" dxfId="11238" priority="5380" operator="lessThan">
      <formula>$C$4</formula>
    </cfRule>
  </conditionalFormatting>
  <conditionalFormatting sqref="CK35">
    <cfRule type="cellIs" dxfId="11237" priority="5381" operator="lessThan">
      <formula>$C$4</formula>
    </cfRule>
  </conditionalFormatting>
  <conditionalFormatting sqref="CK35">
    <cfRule type="cellIs" dxfId="11236" priority="5382" operator="lessThan">
      <formula>$C$4</formula>
    </cfRule>
  </conditionalFormatting>
  <conditionalFormatting sqref="CK36">
    <cfRule type="cellIs" dxfId="11235" priority="5383" operator="lessThan">
      <formula>$C$4</formula>
    </cfRule>
  </conditionalFormatting>
  <conditionalFormatting sqref="CK36">
    <cfRule type="cellIs" dxfId="11234" priority="5384" operator="lessThan">
      <formula>$C$4</formula>
    </cfRule>
  </conditionalFormatting>
  <conditionalFormatting sqref="CK37">
    <cfRule type="cellIs" dxfId="11233" priority="5385" operator="lessThan">
      <formula>$C$4</formula>
    </cfRule>
  </conditionalFormatting>
  <conditionalFormatting sqref="CK37">
    <cfRule type="cellIs" dxfId="11232" priority="5386" operator="lessThan">
      <formula>$C$4</formula>
    </cfRule>
  </conditionalFormatting>
  <conditionalFormatting sqref="CK38">
    <cfRule type="cellIs" dxfId="11231" priority="5387" operator="lessThan">
      <formula>$C$4</formula>
    </cfRule>
  </conditionalFormatting>
  <conditionalFormatting sqref="CK38">
    <cfRule type="cellIs" dxfId="11230" priority="5388" operator="lessThan">
      <formula>$C$4</formula>
    </cfRule>
  </conditionalFormatting>
  <conditionalFormatting sqref="CK39">
    <cfRule type="cellIs" dxfId="11229" priority="5389" operator="lessThan">
      <formula>$C$4</formula>
    </cfRule>
  </conditionalFormatting>
  <conditionalFormatting sqref="CK39">
    <cfRule type="cellIs" dxfId="11228" priority="5390" operator="lessThan">
      <formula>$C$4</formula>
    </cfRule>
  </conditionalFormatting>
  <conditionalFormatting sqref="CK40">
    <cfRule type="cellIs" dxfId="11227" priority="5391" operator="lessThan">
      <formula>$C$4</formula>
    </cfRule>
  </conditionalFormatting>
  <conditionalFormatting sqref="CK40">
    <cfRule type="cellIs" dxfId="11226" priority="5392" operator="lessThan">
      <formula>$C$4</formula>
    </cfRule>
  </conditionalFormatting>
  <conditionalFormatting sqref="CK41">
    <cfRule type="cellIs" dxfId="11225" priority="5393" operator="lessThan">
      <formula>$C$4</formula>
    </cfRule>
  </conditionalFormatting>
  <conditionalFormatting sqref="CK41">
    <cfRule type="cellIs" dxfId="11224" priority="5394" operator="lessThan">
      <formula>$C$4</formula>
    </cfRule>
  </conditionalFormatting>
  <conditionalFormatting sqref="CK42">
    <cfRule type="cellIs" dxfId="11223" priority="5395" operator="lessThan">
      <formula>$C$4</formula>
    </cfRule>
  </conditionalFormatting>
  <conditionalFormatting sqref="CK42">
    <cfRule type="cellIs" dxfId="11222" priority="5396" operator="lessThan">
      <formula>$C$4</formula>
    </cfRule>
  </conditionalFormatting>
  <conditionalFormatting sqref="CK43">
    <cfRule type="cellIs" dxfId="11221" priority="5397" operator="lessThan">
      <formula>$C$4</formula>
    </cfRule>
  </conditionalFormatting>
  <conditionalFormatting sqref="CK43">
    <cfRule type="cellIs" dxfId="11220" priority="5398" operator="lessThan">
      <formula>$C$4</formula>
    </cfRule>
  </conditionalFormatting>
  <conditionalFormatting sqref="CK44">
    <cfRule type="cellIs" dxfId="11219" priority="5399" operator="lessThan">
      <formula>$C$4</formula>
    </cfRule>
  </conditionalFormatting>
  <conditionalFormatting sqref="CK44">
    <cfRule type="cellIs" dxfId="11218" priority="5400" operator="lessThan">
      <formula>$C$4</formula>
    </cfRule>
  </conditionalFormatting>
  <conditionalFormatting sqref="CK45">
    <cfRule type="cellIs" dxfId="11217" priority="5401" operator="lessThan">
      <formula>$C$4</formula>
    </cfRule>
  </conditionalFormatting>
  <conditionalFormatting sqref="CK45">
    <cfRule type="cellIs" dxfId="11216" priority="5402" operator="lessThan">
      <formula>$C$4</formula>
    </cfRule>
  </conditionalFormatting>
  <conditionalFormatting sqref="CK46">
    <cfRule type="cellIs" dxfId="11215" priority="5403" operator="lessThan">
      <formula>$C$4</formula>
    </cfRule>
  </conditionalFormatting>
  <conditionalFormatting sqref="CK46">
    <cfRule type="cellIs" dxfId="11214" priority="5404" operator="lessThan">
      <formula>$C$4</formula>
    </cfRule>
  </conditionalFormatting>
  <conditionalFormatting sqref="CK47">
    <cfRule type="cellIs" dxfId="11213" priority="5405" operator="lessThan">
      <formula>$C$4</formula>
    </cfRule>
  </conditionalFormatting>
  <conditionalFormatting sqref="CK47">
    <cfRule type="cellIs" dxfId="11212" priority="5406" operator="lessThan">
      <formula>$C$4</formula>
    </cfRule>
  </conditionalFormatting>
  <conditionalFormatting sqref="CK48">
    <cfRule type="cellIs" dxfId="11211" priority="5407" operator="lessThan">
      <formula>$C$4</formula>
    </cfRule>
  </conditionalFormatting>
  <conditionalFormatting sqref="CK48">
    <cfRule type="cellIs" dxfId="11210" priority="5408" operator="lessThan">
      <formula>$C$4</formula>
    </cfRule>
  </conditionalFormatting>
  <conditionalFormatting sqref="CK49">
    <cfRule type="cellIs" dxfId="11209" priority="5409" operator="lessThan">
      <formula>$C$4</formula>
    </cfRule>
  </conditionalFormatting>
  <conditionalFormatting sqref="CK49">
    <cfRule type="cellIs" dxfId="11208" priority="5410" operator="lessThan">
      <formula>$C$4</formula>
    </cfRule>
  </conditionalFormatting>
  <conditionalFormatting sqref="CK50">
    <cfRule type="cellIs" dxfId="11207" priority="5411" operator="lessThan">
      <formula>$C$4</formula>
    </cfRule>
  </conditionalFormatting>
  <conditionalFormatting sqref="CK50">
    <cfRule type="cellIs" dxfId="11206" priority="5412" operator="lessThan">
      <formula>$C$4</formula>
    </cfRule>
  </conditionalFormatting>
  <conditionalFormatting sqref="CK51">
    <cfRule type="cellIs" dxfId="11205" priority="5413" operator="lessThan">
      <formula>$C$4</formula>
    </cfRule>
  </conditionalFormatting>
  <conditionalFormatting sqref="CK51">
    <cfRule type="cellIs" dxfId="11204" priority="5414" operator="lessThan">
      <formula>$C$4</formula>
    </cfRule>
  </conditionalFormatting>
  <conditionalFormatting sqref="CK52">
    <cfRule type="cellIs" dxfId="11203" priority="5415" operator="lessThan">
      <formula>$C$4</formula>
    </cfRule>
  </conditionalFormatting>
  <conditionalFormatting sqref="CK52">
    <cfRule type="cellIs" dxfId="11202" priority="5416" operator="lessThan">
      <formula>$C$4</formula>
    </cfRule>
  </conditionalFormatting>
  <conditionalFormatting sqref="CK53">
    <cfRule type="cellIs" dxfId="11201" priority="5417" operator="lessThan">
      <formula>$C$4</formula>
    </cfRule>
  </conditionalFormatting>
  <conditionalFormatting sqref="CK53">
    <cfRule type="cellIs" dxfId="11200" priority="5418" operator="lessThan">
      <formula>$C$4</formula>
    </cfRule>
  </conditionalFormatting>
  <conditionalFormatting sqref="CK54">
    <cfRule type="cellIs" dxfId="11199" priority="5419" operator="lessThan">
      <formula>$C$4</formula>
    </cfRule>
  </conditionalFormatting>
  <conditionalFormatting sqref="CK54">
    <cfRule type="cellIs" dxfId="11198" priority="5420" operator="lessThan">
      <formula>$C$4</formula>
    </cfRule>
  </conditionalFormatting>
  <conditionalFormatting sqref="CK55">
    <cfRule type="cellIs" dxfId="11197" priority="5421" operator="lessThan">
      <formula>$C$4</formula>
    </cfRule>
  </conditionalFormatting>
  <conditionalFormatting sqref="CK55">
    <cfRule type="cellIs" dxfId="11196" priority="5422" operator="lessThan">
      <formula>$C$4</formula>
    </cfRule>
  </conditionalFormatting>
  <conditionalFormatting sqref="CK56">
    <cfRule type="cellIs" dxfId="11195" priority="5423" operator="lessThan">
      <formula>$C$4</formula>
    </cfRule>
  </conditionalFormatting>
  <conditionalFormatting sqref="CK56">
    <cfRule type="cellIs" dxfId="11194" priority="5424" operator="lessThan">
      <formula>$C$4</formula>
    </cfRule>
  </conditionalFormatting>
  <conditionalFormatting sqref="CK57">
    <cfRule type="cellIs" dxfId="11193" priority="5425" operator="lessThan">
      <formula>$C$4</formula>
    </cfRule>
  </conditionalFormatting>
  <conditionalFormatting sqref="CK57">
    <cfRule type="cellIs" dxfId="11192" priority="5426" operator="lessThan">
      <formula>$C$4</formula>
    </cfRule>
  </conditionalFormatting>
  <conditionalFormatting sqref="CK58">
    <cfRule type="cellIs" dxfId="11191" priority="5427" operator="lessThan">
      <formula>$C$4</formula>
    </cfRule>
  </conditionalFormatting>
  <conditionalFormatting sqref="CK58">
    <cfRule type="cellIs" dxfId="11190" priority="5428" operator="lessThan">
      <formula>$C$4</formula>
    </cfRule>
  </conditionalFormatting>
  <conditionalFormatting sqref="CK59">
    <cfRule type="cellIs" dxfId="11189" priority="5429" operator="lessThan">
      <formula>$C$4</formula>
    </cfRule>
  </conditionalFormatting>
  <conditionalFormatting sqref="CK59">
    <cfRule type="cellIs" dxfId="11188" priority="5430" operator="lessThan">
      <formula>$C$4</formula>
    </cfRule>
  </conditionalFormatting>
  <conditionalFormatting sqref="CK60">
    <cfRule type="cellIs" dxfId="11187" priority="5431" operator="lessThan">
      <formula>$C$4</formula>
    </cfRule>
  </conditionalFormatting>
  <conditionalFormatting sqref="CK60">
    <cfRule type="cellIs" dxfId="11186" priority="5432" operator="lessThan">
      <formula>$C$4</formula>
    </cfRule>
  </conditionalFormatting>
  <conditionalFormatting sqref="CL11">
    <cfRule type="cellIs" dxfId="11185" priority="5433" operator="lessThan">
      <formula>$C$4</formula>
    </cfRule>
  </conditionalFormatting>
  <conditionalFormatting sqref="CL11">
    <cfRule type="cellIs" dxfId="11184" priority="5434" operator="lessThan">
      <formula>$C$4</formula>
    </cfRule>
  </conditionalFormatting>
  <conditionalFormatting sqref="CL12">
    <cfRule type="cellIs" dxfId="11183" priority="5435" operator="lessThan">
      <formula>$C$4</formula>
    </cfRule>
  </conditionalFormatting>
  <conditionalFormatting sqref="CL12">
    <cfRule type="cellIs" dxfId="11182" priority="5436" operator="lessThan">
      <formula>$C$4</formula>
    </cfRule>
  </conditionalFormatting>
  <conditionalFormatting sqref="CL13">
    <cfRule type="cellIs" dxfId="11181" priority="5437" operator="lessThan">
      <formula>$C$4</formula>
    </cfRule>
  </conditionalFormatting>
  <conditionalFormatting sqref="CL13">
    <cfRule type="cellIs" dxfId="11180" priority="5438" operator="lessThan">
      <formula>$C$4</formula>
    </cfRule>
  </conditionalFormatting>
  <conditionalFormatting sqref="CL14">
    <cfRule type="cellIs" dxfId="11179" priority="5439" operator="lessThan">
      <formula>$C$4</formula>
    </cfRule>
  </conditionalFormatting>
  <conditionalFormatting sqref="CL14">
    <cfRule type="cellIs" dxfId="11178" priority="5440" operator="lessThan">
      <formula>$C$4</formula>
    </cfRule>
  </conditionalFormatting>
  <conditionalFormatting sqref="CL15">
    <cfRule type="cellIs" dxfId="11177" priority="5441" operator="lessThan">
      <formula>$C$4</formula>
    </cfRule>
  </conditionalFormatting>
  <conditionalFormatting sqref="CL15">
    <cfRule type="cellIs" dxfId="11176" priority="5442" operator="lessThan">
      <formula>$C$4</formula>
    </cfRule>
  </conditionalFormatting>
  <conditionalFormatting sqref="CL16">
    <cfRule type="cellIs" dxfId="11175" priority="5443" operator="lessThan">
      <formula>$C$4</formula>
    </cfRule>
  </conditionalFormatting>
  <conditionalFormatting sqref="CL16">
    <cfRule type="cellIs" dxfId="11174" priority="5444" operator="lessThan">
      <formula>$C$4</formula>
    </cfRule>
  </conditionalFormatting>
  <conditionalFormatting sqref="CL17">
    <cfRule type="cellIs" dxfId="11173" priority="5445" operator="lessThan">
      <formula>$C$4</formula>
    </cfRule>
  </conditionalFormatting>
  <conditionalFormatting sqref="CL17">
    <cfRule type="cellIs" dxfId="11172" priority="5446" operator="lessThan">
      <formula>$C$4</formula>
    </cfRule>
  </conditionalFormatting>
  <conditionalFormatting sqref="CL18">
    <cfRule type="cellIs" dxfId="11171" priority="5447" operator="lessThan">
      <formula>$C$4</formula>
    </cfRule>
  </conditionalFormatting>
  <conditionalFormatting sqref="CL18">
    <cfRule type="cellIs" dxfId="11170" priority="5448" operator="lessThan">
      <formula>$C$4</formula>
    </cfRule>
  </conditionalFormatting>
  <conditionalFormatting sqref="CL19">
    <cfRule type="cellIs" dxfId="11169" priority="5449" operator="lessThan">
      <formula>$C$4</formula>
    </cfRule>
  </conditionalFormatting>
  <conditionalFormatting sqref="CL19">
    <cfRule type="cellIs" dxfId="11168" priority="5450" operator="lessThan">
      <formula>$C$4</formula>
    </cfRule>
  </conditionalFormatting>
  <conditionalFormatting sqref="CL20">
    <cfRule type="cellIs" dxfId="11167" priority="5451" operator="lessThan">
      <formula>$C$4</formula>
    </cfRule>
  </conditionalFormatting>
  <conditionalFormatting sqref="CL20">
    <cfRule type="cellIs" dxfId="11166" priority="5452" operator="lessThan">
      <formula>$C$4</formula>
    </cfRule>
  </conditionalFormatting>
  <conditionalFormatting sqref="CL21">
    <cfRule type="cellIs" dxfId="11165" priority="5453" operator="lessThan">
      <formula>$C$4</formula>
    </cfRule>
  </conditionalFormatting>
  <conditionalFormatting sqref="CL21">
    <cfRule type="cellIs" dxfId="11164" priority="5454" operator="lessThan">
      <formula>$C$4</formula>
    </cfRule>
  </conditionalFormatting>
  <conditionalFormatting sqref="CL22">
    <cfRule type="cellIs" dxfId="11163" priority="5455" operator="lessThan">
      <formula>$C$4</formula>
    </cfRule>
  </conditionalFormatting>
  <conditionalFormatting sqref="CL22">
    <cfRule type="cellIs" dxfId="11162" priority="5456" operator="lessThan">
      <formula>$C$4</formula>
    </cfRule>
  </conditionalFormatting>
  <conditionalFormatting sqref="CL23">
    <cfRule type="cellIs" dxfId="11161" priority="5457" operator="lessThan">
      <formula>$C$4</formula>
    </cfRule>
  </conditionalFormatting>
  <conditionalFormatting sqref="CL23">
    <cfRule type="cellIs" dxfId="11160" priority="5458" operator="lessThan">
      <formula>$C$4</formula>
    </cfRule>
  </conditionalFormatting>
  <conditionalFormatting sqref="CL24">
    <cfRule type="cellIs" dxfId="11159" priority="5459" operator="lessThan">
      <formula>$C$4</formula>
    </cfRule>
  </conditionalFormatting>
  <conditionalFormatting sqref="CL24">
    <cfRule type="cellIs" dxfId="11158" priority="5460" operator="lessThan">
      <formula>$C$4</formula>
    </cfRule>
  </conditionalFormatting>
  <conditionalFormatting sqref="CL25">
    <cfRule type="cellIs" dxfId="11157" priority="5461" operator="lessThan">
      <formula>$C$4</formula>
    </cfRule>
  </conditionalFormatting>
  <conditionalFormatting sqref="CL25">
    <cfRule type="cellIs" dxfId="11156" priority="5462" operator="lessThan">
      <formula>$C$4</formula>
    </cfRule>
  </conditionalFormatting>
  <conditionalFormatting sqref="CL26">
    <cfRule type="cellIs" dxfId="11155" priority="5463" operator="lessThan">
      <formula>$C$4</formula>
    </cfRule>
  </conditionalFormatting>
  <conditionalFormatting sqref="CL26">
    <cfRule type="cellIs" dxfId="11154" priority="5464" operator="lessThan">
      <formula>$C$4</formula>
    </cfRule>
  </conditionalFormatting>
  <conditionalFormatting sqref="CL27">
    <cfRule type="cellIs" dxfId="11153" priority="5465" operator="lessThan">
      <formula>$C$4</formula>
    </cfRule>
  </conditionalFormatting>
  <conditionalFormatting sqref="CL27">
    <cfRule type="cellIs" dxfId="11152" priority="5466" operator="lessThan">
      <formula>$C$4</formula>
    </cfRule>
  </conditionalFormatting>
  <conditionalFormatting sqref="CL28">
    <cfRule type="cellIs" dxfId="11151" priority="5467" operator="lessThan">
      <formula>$C$4</formula>
    </cfRule>
  </conditionalFormatting>
  <conditionalFormatting sqref="CL28">
    <cfRule type="cellIs" dxfId="11150" priority="5468" operator="lessThan">
      <formula>$C$4</formula>
    </cfRule>
  </conditionalFormatting>
  <conditionalFormatting sqref="CL29">
    <cfRule type="cellIs" dxfId="11149" priority="5469" operator="lessThan">
      <formula>$C$4</formula>
    </cfRule>
  </conditionalFormatting>
  <conditionalFormatting sqref="CL29">
    <cfRule type="cellIs" dxfId="11148" priority="5470" operator="lessThan">
      <formula>$C$4</formula>
    </cfRule>
  </conditionalFormatting>
  <conditionalFormatting sqref="CL30">
    <cfRule type="cellIs" dxfId="11147" priority="5471" operator="lessThan">
      <formula>$C$4</formula>
    </cfRule>
  </conditionalFormatting>
  <conditionalFormatting sqref="CL30">
    <cfRule type="cellIs" dxfId="11146" priority="5472" operator="lessThan">
      <formula>$C$4</formula>
    </cfRule>
  </conditionalFormatting>
  <conditionalFormatting sqref="CL31">
    <cfRule type="cellIs" dxfId="11145" priority="5473" operator="lessThan">
      <formula>$C$4</formula>
    </cfRule>
  </conditionalFormatting>
  <conditionalFormatting sqref="CL31">
    <cfRule type="cellIs" dxfId="11144" priority="5474" operator="lessThan">
      <formula>$C$4</formula>
    </cfRule>
  </conditionalFormatting>
  <conditionalFormatting sqref="CL32">
    <cfRule type="cellIs" dxfId="11143" priority="5475" operator="lessThan">
      <formula>$C$4</formula>
    </cfRule>
  </conditionalFormatting>
  <conditionalFormatting sqref="CL32">
    <cfRule type="cellIs" dxfId="11142" priority="5476" operator="lessThan">
      <formula>$C$4</formula>
    </cfRule>
  </conditionalFormatting>
  <conditionalFormatting sqref="CL33">
    <cfRule type="cellIs" dxfId="11141" priority="5477" operator="lessThan">
      <formula>$C$4</formula>
    </cfRule>
  </conditionalFormatting>
  <conditionalFormatting sqref="CL33">
    <cfRule type="cellIs" dxfId="11140" priority="5478" operator="lessThan">
      <formula>$C$4</formula>
    </cfRule>
  </conditionalFormatting>
  <conditionalFormatting sqref="CL34">
    <cfRule type="cellIs" dxfId="11139" priority="5479" operator="lessThan">
      <formula>$C$4</formula>
    </cfRule>
  </conditionalFormatting>
  <conditionalFormatting sqref="CL34">
    <cfRule type="cellIs" dxfId="11138" priority="5480" operator="lessThan">
      <formula>$C$4</formula>
    </cfRule>
  </conditionalFormatting>
  <conditionalFormatting sqref="CL35">
    <cfRule type="cellIs" dxfId="11137" priority="5481" operator="lessThan">
      <formula>$C$4</formula>
    </cfRule>
  </conditionalFormatting>
  <conditionalFormatting sqref="CL35">
    <cfRule type="cellIs" dxfId="11136" priority="5482" operator="lessThan">
      <formula>$C$4</formula>
    </cfRule>
  </conditionalFormatting>
  <conditionalFormatting sqref="CL36">
    <cfRule type="cellIs" dxfId="11135" priority="5483" operator="lessThan">
      <formula>$C$4</formula>
    </cfRule>
  </conditionalFormatting>
  <conditionalFormatting sqref="CL36">
    <cfRule type="cellIs" dxfId="11134" priority="5484" operator="lessThan">
      <formula>$C$4</formula>
    </cfRule>
  </conditionalFormatting>
  <conditionalFormatting sqref="CL37">
    <cfRule type="cellIs" dxfId="11133" priority="5485" operator="lessThan">
      <formula>$C$4</formula>
    </cfRule>
  </conditionalFormatting>
  <conditionalFormatting sqref="CL37">
    <cfRule type="cellIs" dxfId="11132" priority="5486" operator="lessThan">
      <formula>$C$4</formula>
    </cfRule>
  </conditionalFormatting>
  <conditionalFormatting sqref="CL38">
    <cfRule type="cellIs" dxfId="11131" priority="5487" operator="lessThan">
      <formula>$C$4</formula>
    </cfRule>
  </conditionalFormatting>
  <conditionalFormatting sqref="CL38">
    <cfRule type="cellIs" dxfId="11130" priority="5488" operator="lessThan">
      <formula>$C$4</formula>
    </cfRule>
  </conditionalFormatting>
  <conditionalFormatting sqref="CL39">
    <cfRule type="cellIs" dxfId="11129" priority="5489" operator="lessThan">
      <formula>$C$4</formula>
    </cfRule>
  </conditionalFormatting>
  <conditionalFormatting sqref="CL39">
    <cfRule type="cellIs" dxfId="11128" priority="5490" operator="lessThan">
      <formula>$C$4</formula>
    </cfRule>
  </conditionalFormatting>
  <conditionalFormatting sqref="CL40">
    <cfRule type="cellIs" dxfId="11127" priority="5491" operator="lessThan">
      <formula>$C$4</formula>
    </cfRule>
  </conditionalFormatting>
  <conditionalFormatting sqref="CL40">
    <cfRule type="cellIs" dxfId="11126" priority="5492" operator="lessThan">
      <formula>$C$4</formula>
    </cfRule>
  </conditionalFormatting>
  <conditionalFormatting sqref="CL41">
    <cfRule type="cellIs" dxfId="11125" priority="5493" operator="lessThan">
      <formula>$C$4</formula>
    </cfRule>
  </conditionalFormatting>
  <conditionalFormatting sqref="CL41">
    <cfRule type="cellIs" dxfId="11124" priority="5494" operator="lessThan">
      <formula>$C$4</formula>
    </cfRule>
  </conditionalFormatting>
  <conditionalFormatting sqref="CL42">
    <cfRule type="cellIs" dxfId="11123" priority="5495" operator="lessThan">
      <formula>$C$4</formula>
    </cfRule>
  </conditionalFormatting>
  <conditionalFormatting sqref="CL42">
    <cfRule type="cellIs" dxfId="11122" priority="5496" operator="lessThan">
      <formula>$C$4</formula>
    </cfRule>
  </conditionalFormatting>
  <conditionalFormatting sqref="CL43">
    <cfRule type="cellIs" dxfId="11121" priority="5497" operator="lessThan">
      <formula>$C$4</formula>
    </cfRule>
  </conditionalFormatting>
  <conditionalFormatting sqref="CL43">
    <cfRule type="cellIs" dxfId="11120" priority="5498" operator="lessThan">
      <formula>$C$4</formula>
    </cfRule>
  </conditionalFormatting>
  <conditionalFormatting sqref="CL44">
    <cfRule type="cellIs" dxfId="11119" priority="5499" operator="lessThan">
      <formula>$C$4</formula>
    </cfRule>
  </conditionalFormatting>
  <conditionalFormatting sqref="CL44">
    <cfRule type="cellIs" dxfId="11118" priority="5500" operator="lessThan">
      <formula>$C$4</formula>
    </cfRule>
  </conditionalFormatting>
  <conditionalFormatting sqref="CL45">
    <cfRule type="cellIs" dxfId="11117" priority="5501" operator="lessThan">
      <formula>$C$4</formula>
    </cfRule>
  </conditionalFormatting>
  <conditionalFormatting sqref="CL45">
    <cfRule type="cellIs" dxfId="11116" priority="5502" operator="lessThan">
      <formula>$C$4</formula>
    </cfRule>
  </conditionalFormatting>
  <conditionalFormatting sqref="CL46">
    <cfRule type="cellIs" dxfId="11115" priority="5503" operator="lessThan">
      <formula>$C$4</formula>
    </cfRule>
  </conditionalFormatting>
  <conditionalFormatting sqref="CL46">
    <cfRule type="cellIs" dxfId="11114" priority="5504" operator="lessThan">
      <formula>$C$4</formula>
    </cfRule>
  </conditionalFormatting>
  <conditionalFormatting sqref="CL47">
    <cfRule type="cellIs" dxfId="11113" priority="5505" operator="lessThan">
      <formula>$C$4</formula>
    </cfRule>
  </conditionalFormatting>
  <conditionalFormatting sqref="CL47">
    <cfRule type="cellIs" dxfId="11112" priority="5506" operator="lessThan">
      <formula>$C$4</formula>
    </cfRule>
  </conditionalFormatting>
  <conditionalFormatting sqref="CL48">
    <cfRule type="cellIs" dxfId="11111" priority="5507" operator="lessThan">
      <formula>$C$4</formula>
    </cfRule>
  </conditionalFormatting>
  <conditionalFormatting sqref="CL48">
    <cfRule type="cellIs" dxfId="11110" priority="5508" operator="lessThan">
      <formula>$C$4</formula>
    </cfRule>
  </conditionalFormatting>
  <conditionalFormatting sqref="CL49">
    <cfRule type="cellIs" dxfId="11109" priority="5509" operator="lessThan">
      <formula>$C$4</formula>
    </cfRule>
  </conditionalFormatting>
  <conditionalFormatting sqref="CL49">
    <cfRule type="cellIs" dxfId="11108" priority="5510" operator="lessThan">
      <formula>$C$4</formula>
    </cfRule>
  </conditionalFormatting>
  <conditionalFormatting sqref="CL50">
    <cfRule type="cellIs" dxfId="11107" priority="5511" operator="lessThan">
      <formula>$C$4</formula>
    </cfRule>
  </conditionalFormatting>
  <conditionalFormatting sqref="CL50">
    <cfRule type="cellIs" dxfId="11106" priority="5512" operator="lessThan">
      <formula>$C$4</formula>
    </cfRule>
  </conditionalFormatting>
  <conditionalFormatting sqref="CL51">
    <cfRule type="cellIs" dxfId="11105" priority="5513" operator="lessThan">
      <formula>$C$4</formula>
    </cfRule>
  </conditionalFormatting>
  <conditionalFormatting sqref="CL51">
    <cfRule type="cellIs" dxfId="11104" priority="5514" operator="lessThan">
      <formula>$C$4</formula>
    </cfRule>
  </conditionalFormatting>
  <conditionalFormatting sqref="CL52">
    <cfRule type="cellIs" dxfId="11103" priority="5515" operator="lessThan">
      <formula>$C$4</formula>
    </cfRule>
  </conditionalFormatting>
  <conditionalFormatting sqref="CL52">
    <cfRule type="cellIs" dxfId="11102" priority="5516" operator="lessThan">
      <formula>$C$4</formula>
    </cfRule>
  </conditionalFormatting>
  <conditionalFormatting sqref="CL53">
    <cfRule type="cellIs" dxfId="11101" priority="5517" operator="lessThan">
      <formula>$C$4</formula>
    </cfRule>
  </conditionalFormatting>
  <conditionalFormatting sqref="CL53">
    <cfRule type="cellIs" dxfId="11100" priority="5518" operator="lessThan">
      <formula>$C$4</formula>
    </cfRule>
  </conditionalFormatting>
  <conditionalFormatting sqref="CL54">
    <cfRule type="cellIs" dxfId="11099" priority="5519" operator="lessThan">
      <formula>$C$4</formula>
    </cfRule>
  </conditionalFormatting>
  <conditionalFormatting sqref="CL54">
    <cfRule type="cellIs" dxfId="11098" priority="5520" operator="lessThan">
      <formula>$C$4</formula>
    </cfRule>
  </conditionalFormatting>
  <conditionalFormatting sqref="CL55">
    <cfRule type="cellIs" dxfId="11097" priority="5521" operator="lessThan">
      <formula>$C$4</formula>
    </cfRule>
  </conditionalFormatting>
  <conditionalFormatting sqref="CL55">
    <cfRule type="cellIs" dxfId="11096" priority="5522" operator="lessThan">
      <formula>$C$4</formula>
    </cfRule>
  </conditionalFormatting>
  <conditionalFormatting sqref="CL56">
    <cfRule type="cellIs" dxfId="11095" priority="5523" operator="lessThan">
      <formula>$C$4</formula>
    </cfRule>
  </conditionalFormatting>
  <conditionalFormatting sqref="CL56">
    <cfRule type="cellIs" dxfId="11094" priority="5524" operator="lessThan">
      <formula>$C$4</formula>
    </cfRule>
  </conditionalFormatting>
  <conditionalFormatting sqref="CL57">
    <cfRule type="cellIs" dxfId="11093" priority="5525" operator="lessThan">
      <formula>$C$4</formula>
    </cfRule>
  </conditionalFormatting>
  <conditionalFormatting sqref="CL57">
    <cfRule type="cellIs" dxfId="11092" priority="5526" operator="lessThan">
      <formula>$C$4</formula>
    </cfRule>
  </conditionalFormatting>
  <conditionalFormatting sqref="CL58">
    <cfRule type="cellIs" dxfId="11091" priority="5527" operator="lessThan">
      <formula>$C$4</formula>
    </cfRule>
  </conditionalFormatting>
  <conditionalFormatting sqref="CL58">
    <cfRule type="cellIs" dxfId="11090" priority="5528" operator="lessThan">
      <formula>$C$4</formula>
    </cfRule>
  </conditionalFormatting>
  <conditionalFormatting sqref="CL59">
    <cfRule type="cellIs" dxfId="11089" priority="5529" operator="lessThan">
      <formula>$C$4</formula>
    </cfRule>
  </conditionalFormatting>
  <conditionalFormatting sqref="CL59">
    <cfRule type="cellIs" dxfId="11088" priority="5530" operator="lessThan">
      <formula>$C$4</formula>
    </cfRule>
  </conditionalFormatting>
  <conditionalFormatting sqref="CL60">
    <cfRule type="cellIs" dxfId="11087" priority="5531" operator="lessThan">
      <formula>$C$4</formula>
    </cfRule>
  </conditionalFormatting>
  <conditionalFormatting sqref="CL60">
    <cfRule type="cellIs" dxfId="11086" priority="5532" operator="lessThan">
      <formula>$C$4</formula>
    </cfRule>
  </conditionalFormatting>
  <conditionalFormatting sqref="CW28">
    <cfRule type="cellIs" dxfId="11085" priority="11" operator="lessThan">
      <formula>1</formula>
    </cfRule>
  </conditionalFormatting>
  <conditionalFormatting sqref="CW29">
    <cfRule type="cellIs" dxfId="11084" priority="12" operator="lessThan">
      <formula>1</formula>
    </cfRule>
  </conditionalFormatting>
  <conditionalFormatting sqref="AH17:AH18">
    <cfRule type="cellIs" dxfId="76" priority="10" operator="lessThan">
      <formula>$C$4</formula>
    </cfRule>
  </conditionalFormatting>
  <conditionalFormatting sqref="AH25">
    <cfRule type="cellIs" dxfId="75" priority="9" operator="lessThan">
      <formula>$C$4</formula>
    </cfRule>
  </conditionalFormatting>
  <conditionalFormatting sqref="AH30">
    <cfRule type="cellIs" dxfId="74" priority="8" operator="lessThan">
      <formula>$C$4</formula>
    </cfRule>
  </conditionalFormatting>
  <conditionalFormatting sqref="AH32">
    <cfRule type="cellIs" dxfId="73" priority="7" operator="lessThan">
      <formula>$C$4</formula>
    </cfRule>
  </conditionalFormatting>
  <conditionalFormatting sqref="AH36">
    <cfRule type="cellIs" dxfId="72" priority="6" operator="lessThan">
      <formula>$C$4</formula>
    </cfRule>
  </conditionalFormatting>
  <conditionalFormatting sqref="AH39">
    <cfRule type="cellIs" dxfId="71" priority="5" operator="lessThan">
      <formula>$C$4</formula>
    </cfRule>
  </conditionalFormatting>
  <conditionalFormatting sqref="CP12:CP44">
    <cfRule type="cellIs" dxfId="70" priority="3" operator="lessThan">
      <formula>$C$4</formula>
    </cfRule>
  </conditionalFormatting>
  <conditionalFormatting sqref="CP12:CP44">
    <cfRule type="cellIs" dxfId="69" priority="4" operator="lessThan">
      <formula>$C$4</formula>
    </cfRule>
  </conditionalFormatting>
  <conditionalFormatting sqref="CS11:CS44">
    <cfRule type="cellIs" dxfId="68" priority="1" operator="lessThan">
      <formula>$C$4</formula>
    </cfRule>
  </conditionalFormatting>
  <conditionalFormatting sqref="CS11:CS44">
    <cfRule type="cellIs" dxfId="67" priority="2" operator="lessThan">
      <formula>$C$4</formula>
    </cfRule>
  </conditionalFormatting>
  <dataValidations count="1600">
    <dataValidation allowBlank="1" showInputMessage="1" showErrorMessage="1" sqref="W11"/>
    <dataValidation allowBlank="1" showInputMessage="1" showErrorMessage="1" sqref="W12"/>
    <dataValidation allowBlank="1" showInputMessage="1" showErrorMessage="1" sqref="W13"/>
    <dataValidation allowBlank="1" showInputMessage="1" showErrorMessage="1" sqref="W14"/>
    <dataValidation allowBlank="1" showInputMessage="1" showErrorMessage="1" sqref="W15"/>
    <dataValidation allowBlank="1" showInputMessage="1" showErrorMessage="1" sqref="W16"/>
    <dataValidation allowBlank="1" showInputMessage="1" showErrorMessage="1" sqref="W17"/>
    <dataValidation allowBlank="1" showInputMessage="1" showErrorMessage="1" sqref="W18"/>
    <dataValidation allowBlank="1" showInputMessage="1" showErrorMessage="1" sqref="W19"/>
    <dataValidation allowBlank="1" showInputMessage="1" showErrorMessage="1" sqref="W20"/>
    <dataValidation allowBlank="1" showInputMessage="1" showErrorMessage="1" sqref="W21"/>
    <dataValidation allowBlank="1" showInputMessage="1" showErrorMessage="1" sqref="W22"/>
    <dataValidation allowBlank="1" showInputMessage="1" showErrorMessage="1" sqref="W23"/>
    <dataValidation allowBlank="1" showInputMessage="1" showErrorMessage="1" sqref="W24"/>
    <dataValidation allowBlank="1" showInputMessage="1" showErrorMessage="1" sqref="W25"/>
    <dataValidation allowBlank="1" showInputMessage="1" showErrorMessage="1" sqref="W26"/>
    <dataValidation allowBlank="1" showInputMessage="1" showErrorMessage="1" sqref="W27"/>
    <dataValidation allowBlank="1" showInputMessage="1" showErrorMessage="1" sqref="W28"/>
    <dataValidation allowBlank="1" showInputMessage="1" showErrorMessage="1" sqref="W29"/>
    <dataValidation allowBlank="1" showInputMessage="1" showErrorMessage="1" sqref="W30"/>
    <dataValidation allowBlank="1" showInputMessage="1" showErrorMessage="1" sqref="W31"/>
    <dataValidation allowBlank="1" showInputMessage="1" showErrorMessage="1" sqref="W32"/>
    <dataValidation allowBlank="1" showInputMessage="1" showErrorMessage="1" sqref="W33"/>
    <dataValidation allowBlank="1" showInputMessage="1" showErrorMessage="1" sqref="W34"/>
    <dataValidation allowBlank="1" showInputMessage="1" showErrorMessage="1" sqref="W35"/>
    <dataValidation allowBlank="1" showInputMessage="1" showErrorMessage="1" sqref="W36"/>
    <dataValidation allowBlank="1" showInputMessage="1" showErrorMessage="1" sqref="W37"/>
    <dataValidation allowBlank="1" showInputMessage="1" showErrorMessage="1" sqref="W38"/>
    <dataValidation allowBlank="1" showInputMessage="1" showErrorMessage="1" sqref="W39"/>
    <dataValidation allowBlank="1" showInputMessage="1" showErrorMessage="1" sqref="W40"/>
    <dataValidation allowBlank="1" showInputMessage="1" showErrorMessage="1" sqref="W41"/>
    <dataValidation allowBlank="1" showInputMessage="1" showErrorMessage="1" sqref="W42"/>
    <dataValidation allowBlank="1" showInputMessage="1" showErrorMessage="1" sqref="W43"/>
    <dataValidation allowBlank="1" showInputMessage="1" showErrorMessage="1" sqref="W44"/>
    <dataValidation allowBlank="1" showInputMessage="1" showErrorMessage="1" sqref="W45"/>
    <dataValidation allowBlank="1" showInputMessage="1" showErrorMessage="1" sqref="W46"/>
    <dataValidation allowBlank="1" showInputMessage="1" showErrorMessage="1" sqref="W47"/>
    <dataValidation allowBlank="1" showInputMessage="1" showErrorMessage="1" sqref="W48"/>
    <dataValidation allowBlank="1" showInputMessage="1" showErrorMessage="1" sqref="W49"/>
    <dataValidation allowBlank="1" showInputMessage="1" showErrorMessage="1" sqref="W50"/>
    <dataValidation allowBlank="1" showInputMessage="1" showErrorMessage="1" sqref="W51"/>
    <dataValidation allowBlank="1" showInputMessage="1" showErrorMessage="1" sqref="W52"/>
    <dataValidation allowBlank="1" showInputMessage="1" showErrorMessage="1" sqref="W53"/>
    <dataValidation allowBlank="1" showInputMessage="1" showErrorMessage="1" sqref="W54"/>
    <dataValidation allowBlank="1" showInputMessage="1" showErrorMessage="1" sqref="W55"/>
    <dataValidation allowBlank="1" showInputMessage="1" showErrorMessage="1" sqref="W56"/>
    <dataValidation allowBlank="1" showInputMessage="1" showErrorMessage="1" sqref="W57"/>
    <dataValidation allowBlank="1" showInputMessage="1" showErrorMessage="1" sqref="W58"/>
    <dataValidation allowBlank="1" showInputMessage="1" showErrorMessage="1" sqref="W59"/>
    <dataValidation allowBlank="1" showInputMessage="1" showErrorMessage="1" sqref="W60"/>
    <dataValidation allowBlank="1" showInputMessage="1" showErrorMessage="1" sqref="Z11"/>
    <dataValidation allowBlank="1" showInputMessage="1" showErrorMessage="1" sqref="Z12"/>
    <dataValidation allowBlank="1" showInputMessage="1" showErrorMessage="1" sqref="Z13"/>
    <dataValidation allowBlank="1" showInputMessage="1" showErrorMessage="1" sqref="Z14"/>
    <dataValidation allowBlank="1" showInputMessage="1" showErrorMessage="1" sqref="Z15"/>
    <dataValidation allowBlank="1" showInputMessage="1" showErrorMessage="1" sqref="Z16"/>
    <dataValidation allowBlank="1" showInputMessage="1" showErrorMessage="1" sqref="Z17"/>
    <dataValidation allowBlank="1" showInputMessage="1" showErrorMessage="1" sqref="Z18"/>
    <dataValidation allowBlank="1" showInputMessage="1" showErrorMessage="1" sqref="Z19"/>
    <dataValidation allowBlank="1" showInputMessage="1" showErrorMessage="1" sqref="Z20"/>
    <dataValidation allowBlank="1" showInputMessage="1" showErrorMessage="1" sqref="Z21"/>
    <dataValidation allowBlank="1" showInputMessage="1" showErrorMessage="1" sqref="Z22"/>
    <dataValidation allowBlank="1" showInputMessage="1" showErrorMessage="1" sqref="Z23"/>
    <dataValidation allowBlank="1" showInputMessage="1" showErrorMessage="1" sqref="Z24"/>
    <dataValidation allowBlank="1" showInputMessage="1" showErrorMessage="1" sqref="Z25"/>
    <dataValidation allowBlank="1" showInputMessage="1" showErrorMessage="1" sqref="Z26"/>
    <dataValidation allowBlank="1" showInputMessage="1" showErrorMessage="1" sqref="Z27"/>
    <dataValidation allowBlank="1" showInputMessage="1" showErrorMessage="1" sqref="Z28"/>
    <dataValidation allowBlank="1" showInputMessage="1" showErrorMessage="1" sqref="Z29"/>
    <dataValidation allowBlank="1" showInputMessage="1" showErrorMessage="1" sqref="Z30"/>
    <dataValidation allowBlank="1" showInputMessage="1" showErrorMessage="1" sqref="Z31"/>
    <dataValidation allowBlank="1" showInputMessage="1" showErrorMessage="1" sqref="Z32"/>
    <dataValidation allowBlank="1" showInputMessage="1" showErrorMessage="1" sqref="Z33"/>
    <dataValidation allowBlank="1" showInputMessage="1" showErrorMessage="1" sqref="Z34"/>
    <dataValidation allowBlank="1" showInputMessage="1" showErrorMessage="1" sqref="Z35"/>
    <dataValidation allowBlank="1" showInputMessage="1" showErrorMessage="1" sqref="Z36"/>
    <dataValidation allowBlank="1" showInputMessage="1" showErrorMessage="1" sqref="Z37"/>
    <dataValidation allowBlank="1" showInputMessage="1" showErrorMessage="1" sqref="Z38"/>
    <dataValidation allowBlank="1" showInputMessage="1" showErrorMessage="1" sqref="Z39"/>
    <dataValidation allowBlank="1" showInputMessage="1" showErrorMessage="1" sqref="Z40"/>
    <dataValidation allowBlank="1" showInputMessage="1" showErrorMessage="1" sqref="Z41"/>
    <dataValidation allowBlank="1" showInputMessage="1" showErrorMessage="1" sqref="Z42"/>
    <dataValidation allowBlank="1" showInputMessage="1" showErrorMessage="1" sqref="Z43"/>
    <dataValidation allowBlank="1" showInputMessage="1" showErrorMessage="1" sqref="Z44"/>
    <dataValidation allowBlank="1" showInputMessage="1" showErrorMessage="1" sqref="Z45"/>
    <dataValidation allowBlank="1" showInputMessage="1" showErrorMessage="1" sqref="Z46"/>
    <dataValidation allowBlank="1" showInputMessage="1" showErrorMessage="1" sqref="Z47"/>
    <dataValidation allowBlank="1" showInputMessage="1" showErrorMessage="1" sqref="Z48"/>
    <dataValidation allowBlank="1" showInputMessage="1" showErrorMessage="1" sqref="Z49"/>
    <dataValidation allowBlank="1" showInputMessage="1" showErrorMessage="1" sqref="Z50"/>
    <dataValidation allowBlank="1" showInputMessage="1" showErrorMessage="1" sqref="Z51"/>
    <dataValidation allowBlank="1" showInputMessage="1" showErrorMessage="1" sqref="Z52"/>
    <dataValidation allowBlank="1" showInputMessage="1" showErrorMessage="1" sqref="Z53"/>
    <dataValidation allowBlank="1" showInputMessage="1" showErrorMessage="1" sqref="Z54"/>
    <dataValidation allowBlank="1" showInputMessage="1" showErrorMessage="1" sqref="Z55"/>
    <dataValidation allowBlank="1" showInputMessage="1" showErrorMessage="1" sqref="Z56"/>
    <dataValidation allowBlank="1" showInputMessage="1" showErrorMessage="1" sqref="Z57"/>
    <dataValidation allowBlank="1" showInputMessage="1" showErrorMessage="1" sqref="Z58"/>
    <dataValidation allowBlank="1" showInputMessage="1" showErrorMessage="1" sqref="Z59"/>
    <dataValidation allowBlank="1" showInputMessage="1" showErrorMessage="1" sqref="Z60"/>
    <dataValidation allowBlank="1" showInputMessage="1" showErrorMessage="1" sqref="Q11"/>
    <dataValidation allowBlank="1" showInputMessage="1" showErrorMessage="1" sqref="Q12"/>
    <dataValidation allowBlank="1" showInputMessage="1" showErrorMessage="1" sqref="Q13"/>
    <dataValidation allowBlank="1" showInputMessage="1" showErrorMessage="1" sqref="Q14"/>
    <dataValidation allowBlank="1" showInputMessage="1" showErrorMessage="1" sqref="Q15"/>
    <dataValidation allowBlank="1" showInputMessage="1" showErrorMessage="1" sqref="Q16"/>
    <dataValidation allowBlank="1" showInputMessage="1" showErrorMessage="1" sqref="Q17"/>
    <dataValidation allowBlank="1" showInputMessage="1" showErrorMessage="1" sqref="Q18"/>
    <dataValidation allowBlank="1" showInputMessage="1" showErrorMessage="1" sqref="Q19"/>
    <dataValidation allowBlank="1" showInputMessage="1" showErrorMessage="1" sqref="Q20"/>
    <dataValidation allowBlank="1" showInputMessage="1" showErrorMessage="1" sqref="Q21"/>
    <dataValidation allowBlank="1" showInputMessage="1" showErrorMessage="1" sqref="Q22"/>
    <dataValidation allowBlank="1" showInputMessage="1" showErrorMessage="1" sqref="Q23"/>
    <dataValidation allowBlank="1" showInputMessage="1" showErrorMessage="1" sqref="Q24"/>
    <dataValidation allowBlank="1" showInputMessage="1" showErrorMessage="1" sqref="Q25"/>
    <dataValidation allowBlank="1" showInputMessage="1" showErrorMessage="1" sqref="Q26"/>
    <dataValidation allowBlank="1" showInputMessage="1" showErrorMessage="1" sqref="Q27"/>
    <dataValidation allowBlank="1" showInputMessage="1" showErrorMessage="1" sqref="Q28"/>
    <dataValidation allowBlank="1" showInputMessage="1" showErrorMessage="1" sqref="Q29"/>
    <dataValidation allowBlank="1" showInputMessage="1" showErrorMessage="1" sqref="Q30"/>
    <dataValidation allowBlank="1" showInputMessage="1" showErrorMessage="1" sqref="Q31"/>
    <dataValidation allowBlank="1" showInputMessage="1" showErrorMessage="1" sqref="Q32"/>
    <dataValidation allowBlank="1" showInputMessage="1" showErrorMessage="1" sqref="Q33"/>
    <dataValidation allowBlank="1" showInputMessage="1" showErrorMessage="1" sqref="Q34"/>
    <dataValidation allowBlank="1" showInputMessage="1" showErrorMessage="1" sqref="Q35"/>
    <dataValidation allowBlank="1" showInputMessage="1" showErrorMessage="1" sqref="Q36"/>
    <dataValidation allowBlank="1" showInputMessage="1" showErrorMessage="1" sqref="Q37"/>
    <dataValidation allowBlank="1" showInputMessage="1" showErrorMessage="1" sqref="Q38"/>
    <dataValidation allowBlank="1" showInputMessage="1" showErrorMessage="1" sqref="Q39"/>
    <dataValidation allowBlank="1" showInputMessage="1" showErrorMessage="1" sqref="Q40"/>
    <dataValidation allowBlank="1" showInputMessage="1" showErrorMessage="1" sqref="Q41"/>
    <dataValidation allowBlank="1" showInputMessage="1" showErrorMessage="1" sqref="Q42"/>
    <dataValidation allowBlank="1" showInputMessage="1" showErrorMessage="1" sqref="Q43"/>
    <dataValidation allowBlank="1" showInputMessage="1" showErrorMessage="1" sqref="Q44"/>
    <dataValidation allowBlank="1" showInputMessage="1" showErrorMessage="1" sqref="Q45"/>
    <dataValidation allowBlank="1" showInputMessage="1" showErrorMessage="1" sqref="Q46"/>
    <dataValidation allowBlank="1" showInputMessage="1" showErrorMessage="1" sqref="Q47"/>
    <dataValidation allowBlank="1" showInputMessage="1" showErrorMessage="1" sqref="Q48"/>
    <dataValidation allowBlank="1" showInputMessage="1" showErrorMessage="1" sqref="Q49"/>
    <dataValidation allowBlank="1" showInputMessage="1" showErrorMessage="1" sqref="Q50"/>
    <dataValidation allowBlank="1" showInputMessage="1" showErrorMessage="1" sqref="Q51"/>
    <dataValidation allowBlank="1" showInputMessage="1" showErrorMessage="1" sqref="Q52"/>
    <dataValidation allowBlank="1" showInputMessage="1" showErrorMessage="1" sqref="Q53"/>
    <dataValidation allowBlank="1" showInputMessage="1" showErrorMessage="1" sqref="Q54"/>
    <dataValidation allowBlank="1" showInputMessage="1" showErrorMessage="1" sqref="Q55"/>
    <dataValidation allowBlank="1" showInputMessage="1" showErrorMessage="1" sqref="Q56"/>
    <dataValidation allowBlank="1" showInputMessage="1" showErrorMessage="1" sqref="Q57"/>
    <dataValidation allowBlank="1" showInputMessage="1" showErrorMessage="1" sqref="Q58"/>
    <dataValidation allowBlank="1" showInputMessage="1" showErrorMessage="1" sqref="Q59"/>
    <dataValidation allowBlank="1" showInputMessage="1" showErrorMessage="1" sqref="Q60"/>
    <dataValidation allowBlank="1" showInputMessage="1" showErrorMessage="1" sqref="AG11"/>
    <dataValidation allowBlank="1" showInputMessage="1" showErrorMessage="1" sqref="AG12"/>
    <dataValidation allowBlank="1" showInputMessage="1" showErrorMessage="1" sqref="AG13"/>
    <dataValidation allowBlank="1" showInputMessage="1" showErrorMessage="1" sqref="AG14"/>
    <dataValidation allowBlank="1" showInputMessage="1" showErrorMessage="1" sqref="AG15"/>
    <dataValidation allowBlank="1" showInputMessage="1" showErrorMessage="1" sqref="AG16"/>
    <dataValidation allowBlank="1" showInputMessage="1" showErrorMessage="1" sqref="AG17"/>
    <dataValidation allowBlank="1" showInputMessage="1" showErrorMessage="1" sqref="AG18"/>
    <dataValidation allowBlank="1" showInputMessage="1" showErrorMessage="1" sqref="AG19"/>
    <dataValidation allowBlank="1" showInputMessage="1" showErrorMessage="1" sqref="AG20"/>
    <dataValidation allowBlank="1" showInputMessage="1" showErrorMessage="1" sqref="AG21"/>
    <dataValidation allowBlank="1" showInputMessage="1" showErrorMessage="1" sqref="AG22"/>
    <dataValidation allowBlank="1" showInputMessage="1" showErrorMessage="1" sqref="AG23"/>
    <dataValidation allowBlank="1" showInputMessage="1" showErrorMessage="1" sqref="AG24"/>
    <dataValidation allowBlank="1" showInputMessage="1" showErrorMessage="1" sqref="AG25"/>
    <dataValidation allowBlank="1" showInputMessage="1" showErrorMessage="1" sqref="AG26"/>
    <dataValidation allowBlank="1" showInputMessage="1" showErrorMessage="1" sqref="AG27"/>
    <dataValidation allowBlank="1" showInputMessage="1" showErrorMessage="1" sqref="AG28"/>
    <dataValidation allowBlank="1" showInputMessage="1" showErrorMessage="1" sqref="AG29"/>
    <dataValidation allowBlank="1" showInputMessage="1" showErrorMessage="1" sqref="AG30"/>
    <dataValidation allowBlank="1" showInputMessage="1" showErrorMessage="1" sqref="AG31"/>
    <dataValidation allowBlank="1" showInputMessage="1" showErrorMessage="1" sqref="AG32"/>
    <dataValidation allowBlank="1" showInputMessage="1" showErrorMessage="1" sqref="AG33"/>
    <dataValidation allowBlank="1" showInputMessage="1" showErrorMessage="1" sqref="AG34"/>
    <dataValidation allowBlank="1" showInputMessage="1" showErrorMessage="1" sqref="AG35"/>
    <dataValidation allowBlank="1" showInputMessage="1" showErrorMessage="1" sqref="AG36"/>
    <dataValidation allowBlank="1" showInputMessage="1" showErrorMessage="1" sqref="AG37"/>
    <dataValidation allowBlank="1" showInputMessage="1" showErrorMessage="1" sqref="AG38"/>
    <dataValidation allowBlank="1" showInputMessage="1" showErrorMessage="1" sqref="AG39"/>
    <dataValidation allowBlank="1" showInputMessage="1" showErrorMessage="1" sqref="AG40"/>
    <dataValidation allowBlank="1" showInputMessage="1" showErrorMessage="1" sqref="AG41"/>
    <dataValidation allowBlank="1" showInputMessage="1" showErrorMessage="1" sqref="AG42"/>
    <dataValidation allowBlank="1" showInputMessage="1" showErrorMessage="1" sqref="AG43"/>
    <dataValidation allowBlank="1" showInputMessage="1" showErrorMessage="1" sqref="AG44"/>
    <dataValidation allowBlank="1" showInputMessage="1" showErrorMessage="1" sqref="AG45"/>
    <dataValidation allowBlank="1" showInputMessage="1" showErrorMessage="1" sqref="AG46"/>
    <dataValidation allowBlank="1" showInputMessage="1" showErrorMessage="1" sqref="AG47"/>
    <dataValidation allowBlank="1" showInputMessage="1" showErrorMessage="1" sqref="AG48"/>
    <dataValidation allowBlank="1" showInputMessage="1" showErrorMessage="1" sqref="AG49"/>
    <dataValidation allowBlank="1" showInputMessage="1" showErrorMessage="1" sqref="AG50"/>
    <dataValidation allowBlank="1" showInputMessage="1" showErrorMessage="1" sqref="AG51"/>
    <dataValidation allowBlank="1" showInputMessage="1" showErrorMessage="1" sqref="AG52"/>
    <dataValidation allowBlank="1" showInputMessage="1" showErrorMessage="1" sqref="AG53"/>
    <dataValidation allowBlank="1" showInputMessage="1" showErrorMessage="1" sqref="AG54"/>
    <dataValidation allowBlank="1" showInputMessage="1" showErrorMessage="1" sqref="AG55"/>
    <dataValidation allowBlank="1" showInputMessage="1" showErrorMessage="1" sqref="AG56"/>
    <dataValidation allowBlank="1" showInputMessage="1" showErrorMessage="1" sqref="AG57"/>
    <dataValidation allowBlank="1" showInputMessage="1" showErrorMessage="1" sqref="AG58"/>
    <dataValidation allowBlank="1" showInputMessage="1" showErrorMessage="1" sqref="AG59"/>
    <dataValidation allowBlank="1" showInputMessage="1" showErrorMessage="1" sqref="AG60"/>
    <dataValidation allowBlank="1" showInputMessage="1" showErrorMessage="1" sqref="AJ11"/>
    <dataValidation allowBlank="1" showInputMessage="1" showErrorMessage="1" sqref="AJ12"/>
    <dataValidation allowBlank="1" showInputMessage="1" showErrorMessage="1" sqref="AJ13"/>
    <dataValidation allowBlank="1" showInputMessage="1" showErrorMessage="1" sqref="AJ14"/>
    <dataValidation allowBlank="1" showInputMessage="1" showErrorMessage="1" sqref="AJ15"/>
    <dataValidation allowBlank="1" showInputMessage="1" showErrorMessage="1" sqref="AJ16"/>
    <dataValidation allowBlank="1" showInputMessage="1" showErrorMessage="1" sqref="AJ17"/>
    <dataValidation allowBlank="1" showInputMessage="1" showErrorMessage="1" sqref="AJ18"/>
    <dataValidation allowBlank="1" showInputMessage="1" showErrorMessage="1" sqref="AJ19"/>
    <dataValidation allowBlank="1" showInputMessage="1" showErrorMessage="1" sqref="AJ20"/>
    <dataValidation allowBlank="1" showInputMessage="1" showErrorMessage="1" sqref="AJ21"/>
    <dataValidation allowBlank="1" showInputMessage="1" showErrorMessage="1" sqref="AJ22"/>
    <dataValidation allowBlank="1" showInputMessage="1" showErrorMessage="1" sqref="AJ23"/>
    <dataValidation allowBlank="1" showInputMessage="1" showErrorMessage="1" sqref="AJ24"/>
    <dataValidation allowBlank="1" showInputMessage="1" showErrorMessage="1" sqref="AJ25"/>
    <dataValidation allowBlank="1" showInputMessage="1" showErrorMessage="1" sqref="AJ26"/>
    <dataValidation allowBlank="1" showInputMessage="1" showErrorMessage="1" sqref="AJ27"/>
    <dataValidation allowBlank="1" showInputMessage="1" showErrorMessage="1" sqref="AJ28"/>
    <dataValidation allowBlank="1" showInputMessage="1" showErrorMessage="1" sqref="AJ29"/>
    <dataValidation allowBlank="1" showInputMessage="1" showErrorMessage="1" sqref="AJ30"/>
    <dataValidation allowBlank="1" showInputMessage="1" showErrorMessage="1" sqref="AJ31"/>
    <dataValidation allowBlank="1" showInputMessage="1" showErrorMessage="1" sqref="AJ32"/>
    <dataValidation allowBlank="1" showInputMessage="1" showErrorMessage="1" sqref="AJ33"/>
    <dataValidation allowBlank="1" showInputMessage="1" showErrorMessage="1" sqref="AJ34"/>
    <dataValidation allowBlank="1" showInputMessage="1" showErrorMessage="1" sqref="AJ35"/>
    <dataValidation allowBlank="1" showInputMessage="1" showErrorMessage="1" sqref="AJ36"/>
    <dataValidation allowBlank="1" showInputMessage="1" showErrorMessage="1" sqref="AJ37"/>
    <dataValidation allowBlank="1" showInputMessage="1" showErrorMessage="1" sqref="AJ38"/>
    <dataValidation allowBlank="1" showInputMessage="1" showErrorMessage="1" sqref="AJ39"/>
    <dataValidation allowBlank="1" showInputMessage="1" showErrorMessage="1" sqref="AJ40"/>
    <dataValidation allowBlank="1" showInputMessage="1" showErrorMessage="1" sqref="AJ41"/>
    <dataValidation allowBlank="1" showInputMessage="1" showErrorMessage="1" sqref="AJ42"/>
    <dataValidation allowBlank="1" showInputMessage="1" showErrorMessage="1" sqref="AJ43"/>
    <dataValidation allowBlank="1" showInputMessage="1" showErrorMessage="1" sqref="AJ44"/>
    <dataValidation allowBlank="1" showInputMessage="1" showErrorMessage="1" sqref="AJ45"/>
    <dataValidation allowBlank="1" showInputMessage="1" showErrorMessage="1" sqref="AJ46"/>
    <dataValidation allowBlank="1" showInputMessage="1" showErrorMessage="1" sqref="AJ47"/>
    <dataValidation allowBlank="1" showInputMessage="1" showErrorMessage="1" sqref="AJ48"/>
    <dataValidation allowBlank="1" showInputMessage="1" showErrorMessage="1" sqref="AJ49"/>
    <dataValidation allowBlank="1" showInputMessage="1" showErrorMessage="1" sqref="AJ50"/>
    <dataValidation allowBlank="1" showInputMessage="1" showErrorMessage="1" sqref="AJ51"/>
    <dataValidation allowBlank="1" showInputMessage="1" showErrorMessage="1" sqref="AJ52"/>
    <dataValidation allowBlank="1" showInputMessage="1" showErrorMessage="1" sqref="AJ53"/>
    <dataValidation allowBlank="1" showInputMessage="1" showErrorMessage="1" sqref="AJ54"/>
    <dataValidation allowBlank="1" showInputMessage="1" showErrorMessage="1" sqref="AJ55"/>
    <dataValidation allowBlank="1" showInputMessage="1" showErrorMessage="1" sqref="AJ56"/>
    <dataValidation allowBlank="1" showInputMessage="1" showErrorMessage="1" sqref="AJ57"/>
    <dataValidation allowBlank="1" showInputMessage="1" showErrorMessage="1" sqref="AJ58"/>
    <dataValidation allowBlank="1" showInputMessage="1" showErrorMessage="1" sqref="AJ59"/>
    <dataValidation allowBlank="1" showInputMessage="1" showErrorMessage="1" sqref="AJ60"/>
    <dataValidation allowBlank="1" showInputMessage="1" showErrorMessage="1" sqref="AM11"/>
    <dataValidation allowBlank="1" showInputMessage="1" showErrorMessage="1" sqref="AM12"/>
    <dataValidation allowBlank="1" showInputMessage="1" showErrorMessage="1" sqref="AM13"/>
    <dataValidation allowBlank="1" showInputMessage="1" showErrorMessage="1" sqref="AM14"/>
    <dataValidation allowBlank="1" showInputMessage="1" showErrorMessage="1" sqref="AM15"/>
    <dataValidation allowBlank="1" showInputMessage="1" showErrorMessage="1" sqref="AM16"/>
    <dataValidation allowBlank="1" showInputMessage="1" showErrorMessage="1" sqref="AM17"/>
    <dataValidation allowBlank="1" showInputMessage="1" showErrorMessage="1" sqref="AM18"/>
    <dataValidation allowBlank="1" showInputMessage="1" showErrorMessage="1" sqref="AM19"/>
    <dataValidation allowBlank="1" showInputMessage="1" showErrorMessage="1" sqref="AM20"/>
    <dataValidation allowBlank="1" showInputMessage="1" showErrorMessage="1" sqref="AM21"/>
    <dataValidation allowBlank="1" showInputMessage="1" showErrorMessage="1" sqref="AM22"/>
    <dataValidation allowBlank="1" showInputMessage="1" showErrorMessage="1" sqref="AM23"/>
    <dataValidation allowBlank="1" showInputMessage="1" showErrorMessage="1" sqref="AM24"/>
    <dataValidation allowBlank="1" showInputMessage="1" showErrorMessage="1" sqref="AM25"/>
    <dataValidation allowBlank="1" showInputMessage="1" showErrorMessage="1" sqref="AM26"/>
    <dataValidation allowBlank="1" showInputMessage="1" showErrorMessage="1" sqref="AM27"/>
    <dataValidation allowBlank="1" showInputMessage="1" showErrorMessage="1" sqref="AM28"/>
    <dataValidation allowBlank="1" showInputMessage="1" showErrorMessage="1" sqref="AM29"/>
    <dataValidation allowBlank="1" showInputMessage="1" showErrorMessage="1" sqref="AM30"/>
    <dataValidation allowBlank="1" showInputMessage="1" showErrorMessage="1" sqref="AM31"/>
    <dataValidation allowBlank="1" showInputMessage="1" showErrorMessage="1" sqref="AM32"/>
    <dataValidation allowBlank="1" showInputMessage="1" showErrorMessage="1" sqref="AM33"/>
    <dataValidation allowBlank="1" showInputMessage="1" showErrorMessage="1" sqref="AM34"/>
    <dataValidation allowBlank="1" showInputMessage="1" showErrorMessage="1" sqref="AM35"/>
    <dataValidation allowBlank="1" showInputMessage="1" showErrorMessage="1" sqref="AM36"/>
    <dataValidation allowBlank="1" showInputMessage="1" showErrorMessage="1" sqref="AM37"/>
    <dataValidation allowBlank="1" showInputMessage="1" showErrorMessage="1" sqref="AM38"/>
    <dataValidation allowBlank="1" showInputMessage="1" showErrorMessage="1" sqref="AM39"/>
    <dataValidation allowBlank="1" showInputMessage="1" showErrorMessage="1" sqref="AM40"/>
    <dataValidation allowBlank="1" showInputMessage="1" showErrorMessage="1" sqref="AM41"/>
    <dataValidation allowBlank="1" showInputMessage="1" showErrorMessage="1" sqref="AM42"/>
    <dataValidation allowBlank="1" showInputMessage="1" showErrorMessage="1" sqref="AM43"/>
    <dataValidation allowBlank="1" showInputMessage="1" showErrorMessage="1" sqref="AM44"/>
    <dataValidation allowBlank="1" showInputMessage="1" showErrorMessage="1" sqref="AM45"/>
    <dataValidation allowBlank="1" showInputMessage="1" showErrorMessage="1" sqref="AM46"/>
    <dataValidation allowBlank="1" showInputMessage="1" showErrorMessage="1" sqref="AM47"/>
    <dataValidation allowBlank="1" showInputMessage="1" showErrorMessage="1" sqref="AM48"/>
    <dataValidation allowBlank="1" showInputMessage="1" showErrorMessage="1" sqref="AM49"/>
    <dataValidation allowBlank="1" showInputMessage="1" showErrorMessage="1" sqref="AM50"/>
    <dataValidation allowBlank="1" showInputMessage="1" showErrorMessage="1" sqref="AM51"/>
    <dataValidation allowBlank="1" showInputMessage="1" showErrorMessage="1" sqref="AM52"/>
    <dataValidation allowBlank="1" showInputMessage="1" showErrorMessage="1" sqref="AM53"/>
    <dataValidation allowBlank="1" showInputMessage="1" showErrorMessage="1" sqref="AM54"/>
    <dataValidation allowBlank="1" showInputMessage="1" showErrorMessage="1" sqref="AM55"/>
    <dataValidation allowBlank="1" showInputMessage="1" showErrorMessage="1" sqref="AM56"/>
    <dataValidation allowBlank="1" showInputMessage="1" showErrorMessage="1" sqref="AM57"/>
    <dataValidation allowBlank="1" showInputMessage="1" showErrorMessage="1" sqref="AM58"/>
    <dataValidation allowBlank="1" showInputMessage="1" showErrorMessage="1" sqref="AM59"/>
    <dataValidation allowBlank="1" showInputMessage="1" showErrorMessage="1" sqref="AM60"/>
    <dataValidation allowBlank="1" showInputMessage="1" showErrorMessage="1" sqref="AP11"/>
    <dataValidation allowBlank="1" showInputMessage="1" showErrorMessage="1" sqref="AP12"/>
    <dataValidation allowBlank="1" showInputMessage="1" showErrorMessage="1" sqref="AP13"/>
    <dataValidation allowBlank="1" showInputMessage="1" showErrorMessage="1" sqref="AP14"/>
    <dataValidation allowBlank="1" showInputMessage="1" showErrorMessage="1" sqref="AP15"/>
    <dataValidation allowBlank="1" showInputMessage="1" showErrorMessage="1" sqref="AP16"/>
    <dataValidation allowBlank="1" showInputMessage="1" showErrorMessage="1" sqref="AP17"/>
    <dataValidation allowBlank="1" showInputMessage="1" showErrorMessage="1" sqref="AP18"/>
    <dataValidation allowBlank="1" showInputMessage="1" showErrorMessage="1" sqref="AP19"/>
    <dataValidation allowBlank="1" showInputMessage="1" showErrorMessage="1" sqref="AP20"/>
    <dataValidation allowBlank="1" showInputMessage="1" showErrorMessage="1" sqref="AP21"/>
    <dataValidation allowBlank="1" showInputMessage="1" showErrorMessage="1" sqref="AP22"/>
    <dataValidation allowBlank="1" showInputMessage="1" showErrorMessage="1" sqref="AP23"/>
    <dataValidation allowBlank="1" showInputMessage="1" showErrorMessage="1" sqref="AP24"/>
    <dataValidation allowBlank="1" showInputMessage="1" showErrorMessage="1" sqref="AP25"/>
    <dataValidation allowBlank="1" showInputMessage="1" showErrorMessage="1" sqref="AP26"/>
    <dataValidation allowBlank="1" showInputMessage="1" showErrorMessage="1" sqref="AP27"/>
    <dataValidation allowBlank="1" showInputMessage="1" showErrorMessage="1" sqref="AP28"/>
    <dataValidation allowBlank="1" showInputMessage="1" showErrorMessage="1" sqref="AP29"/>
    <dataValidation allowBlank="1" showInputMessage="1" showErrorMessage="1" sqref="AP30"/>
    <dataValidation allowBlank="1" showInputMessage="1" showErrorMessage="1" sqref="AP31"/>
    <dataValidation allowBlank="1" showInputMessage="1" showErrorMessage="1" sqref="AP32"/>
    <dataValidation allowBlank="1" showInputMessage="1" showErrorMessage="1" sqref="AP33"/>
    <dataValidation allowBlank="1" showInputMessage="1" showErrorMessage="1" sqref="AP34"/>
    <dataValidation allowBlank="1" showInputMessage="1" showErrorMessage="1" sqref="AP35"/>
    <dataValidation allowBlank="1" showInputMessage="1" showErrorMessage="1" sqref="AP36"/>
    <dataValidation allowBlank="1" showInputMessage="1" showErrorMessage="1" sqref="AP37"/>
    <dataValidation allowBlank="1" showInputMessage="1" showErrorMessage="1" sqref="AP38"/>
    <dataValidation allowBlank="1" showInputMessage="1" showErrorMessage="1" sqref="AP39"/>
    <dataValidation allowBlank="1" showInputMessage="1" showErrorMessage="1" sqref="AP40"/>
    <dataValidation allowBlank="1" showInputMessage="1" showErrorMessage="1" sqref="AP41"/>
    <dataValidation allowBlank="1" showInputMessage="1" showErrorMessage="1" sqref="AP42"/>
    <dataValidation allowBlank="1" showInputMessage="1" showErrorMessage="1" sqref="AP43"/>
    <dataValidation allowBlank="1" showInputMessage="1" showErrorMessage="1" sqref="AP44"/>
    <dataValidation allowBlank="1" showInputMessage="1" showErrorMessage="1" sqref="AP45"/>
    <dataValidation allowBlank="1" showInputMessage="1" showErrorMessage="1" sqref="AP46"/>
    <dataValidation allowBlank="1" showInputMessage="1" showErrorMessage="1" sqref="AP47"/>
    <dataValidation allowBlank="1" showInputMessage="1" showErrorMessage="1" sqref="AP48"/>
    <dataValidation allowBlank="1" showInputMessage="1" showErrorMessage="1" sqref="AP49"/>
    <dataValidation allowBlank="1" showInputMessage="1" showErrorMessage="1" sqref="AP50"/>
    <dataValidation allowBlank="1" showInputMessage="1" showErrorMessage="1" sqref="AP51"/>
    <dataValidation allowBlank="1" showInputMessage="1" showErrorMessage="1" sqref="AP52"/>
    <dataValidation allowBlank="1" showInputMessage="1" showErrorMessage="1" sqref="AP53"/>
    <dataValidation allowBlank="1" showInputMessage="1" showErrorMessage="1" sqref="AP54"/>
    <dataValidation allowBlank="1" showInputMessage="1" showErrorMessage="1" sqref="AP55"/>
    <dataValidation allowBlank="1" showInputMessage="1" showErrorMessage="1" sqref="AP56"/>
    <dataValidation allowBlank="1" showInputMessage="1" showErrorMessage="1" sqref="AP57"/>
    <dataValidation allowBlank="1" showInputMessage="1" showErrorMessage="1" sqref="AP58"/>
    <dataValidation allowBlank="1" showInputMessage="1" showErrorMessage="1" sqref="AP59"/>
    <dataValidation allowBlank="1" showInputMessage="1" showErrorMessage="1" sqref="AP60"/>
    <dataValidation allowBlank="1" showInputMessage="1" showErrorMessage="1" sqref="AS11"/>
    <dataValidation allowBlank="1" showInputMessage="1" showErrorMessage="1" sqref="AS12"/>
    <dataValidation allowBlank="1" showInputMessage="1" showErrorMessage="1" sqref="AS13"/>
    <dataValidation allowBlank="1" showInputMessage="1" showErrorMessage="1" sqref="AS14"/>
    <dataValidation allowBlank="1" showInputMessage="1" showErrorMessage="1" sqref="AS15"/>
    <dataValidation allowBlank="1" showInputMessage="1" showErrorMessage="1" sqref="AS16"/>
    <dataValidation allowBlank="1" showInputMessage="1" showErrorMessage="1" sqref="AS17"/>
    <dataValidation allowBlank="1" showInputMessage="1" showErrorMessage="1" sqref="AS18"/>
    <dataValidation allowBlank="1" showInputMessage="1" showErrorMessage="1" sqref="AS19"/>
    <dataValidation allowBlank="1" showInputMessage="1" showErrorMessage="1" sqref="AS20"/>
    <dataValidation allowBlank="1" showInputMessage="1" showErrorMessage="1" sqref="AS21"/>
    <dataValidation allowBlank="1" showInputMessage="1" showErrorMessage="1" sqref="AS22"/>
    <dataValidation allowBlank="1" showInputMessage="1" showErrorMessage="1" sqref="AS23"/>
    <dataValidation allowBlank="1" showInputMessage="1" showErrorMessage="1" sqref="AS24"/>
    <dataValidation allowBlank="1" showInputMessage="1" showErrorMessage="1" sqref="AS25"/>
    <dataValidation allowBlank="1" showInputMessage="1" showErrorMessage="1" sqref="AS26"/>
    <dataValidation allowBlank="1" showInputMessage="1" showErrorMessage="1" sqref="AS27"/>
    <dataValidation allowBlank="1" showInputMessage="1" showErrorMessage="1" sqref="AS28"/>
    <dataValidation allowBlank="1" showInputMessage="1" showErrorMessage="1" sqref="AS29"/>
    <dataValidation allowBlank="1" showInputMessage="1" showErrorMessage="1" sqref="AS30"/>
    <dataValidation allowBlank="1" showInputMessage="1" showErrorMessage="1" sqref="AS31"/>
    <dataValidation allowBlank="1" showInputMessage="1" showErrorMessage="1" sqref="AS32"/>
    <dataValidation allowBlank="1" showInputMessage="1" showErrorMessage="1" sqref="AS33"/>
    <dataValidation allowBlank="1" showInputMessage="1" showErrorMessage="1" sqref="AS34"/>
    <dataValidation allowBlank="1" showInputMessage="1" showErrorMessage="1" sqref="AS35"/>
    <dataValidation allowBlank="1" showInputMessage="1" showErrorMessage="1" sqref="AS36"/>
    <dataValidation allowBlank="1" showInputMessage="1" showErrorMessage="1" sqref="AS37"/>
    <dataValidation allowBlank="1" showInputMessage="1" showErrorMessage="1" sqref="AS38"/>
    <dataValidation allowBlank="1" showInputMessage="1" showErrorMessage="1" sqref="AS39"/>
    <dataValidation allowBlank="1" showInputMessage="1" showErrorMessage="1" sqref="AS40"/>
    <dataValidation allowBlank="1" showInputMessage="1" showErrorMessage="1" sqref="AS41"/>
    <dataValidation allowBlank="1" showInputMessage="1" showErrorMessage="1" sqref="AS42"/>
    <dataValidation allowBlank="1" showInputMessage="1" showErrorMessage="1" sqref="AS43"/>
    <dataValidation allowBlank="1" showInputMessage="1" showErrorMessage="1" sqref="AS44"/>
    <dataValidation allowBlank="1" showInputMessage="1" showErrorMessage="1" sqref="AS45"/>
    <dataValidation allowBlank="1" showInputMessage="1" showErrorMessage="1" sqref="AS46"/>
    <dataValidation allowBlank="1" showInputMessage="1" showErrorMessage="1" sqref="AS47"/>
    <dataValidation allowBlank="1" showInputMessage="1" showErrorMessage="1" sqref="AS48"/>
    <dataValidation allowBlank="1" showInputMessage="1" showErrorMessage="1" sqref="AS49"/>
    <dataValidation allowBlank="1" showInputMessage="1" showErrorMessage="1" sqref="AS50"/>
    <dataValidation allowBlank="1" showInputMessage="1" showErrorMessage="1" sqref="AS51"/>
    <dataValidation allowBlank="1" showInputMessage="1" showErrorMessage="1" sqref="AS52"/>
    <dataValidation allowBlank="1" showInputMessage="1" showErrorMessage="1" sqref="AS53"/>
    <dataValidation allowBlank="1" showInputMessage="1" showErrorMessage="1" sqref="AS54"/>
    <dataValidation allowBlank="1" showInputMessage="1" showErrorMessage="1" sqref="AS55"/>
    <dataValidation allowBlank="1" showInputMessage="1" showErrorMessage="1" sqref="AS56"/>
    <dataValidation allowBlank="1" showInputMessage="1" showErrorMessage="1" sqref="AS57"/>
    <dataValidation allowBlank="1" showInputMessage="1" showErrorMessage="1" sqref="AS58"/>
    <dataValidation allowBlank="1" showInputMessage="1" showErrorMessage="1" sqref="AS59"/>
    <dataValidation allowBlank="1" showInputMessage="1" showErrorMessage="1" sqref="AS60"/>
    <dataValidation allowBlank="1" showInputMessage="1" showErrorMessage="1" sqref="AC11"/>
    <dataValidation allowBlank="1" showInputMessage="1" showErrorMessage="1" sqref="AC12"/>
    <dataValidation allowBlank="1" showInputMessage="1" showErrorMessage="1" sqref="AC13"/>
    <dataValidation allowBlank="1" showInputMessage="1" showErrorMessage="1" sqref="AC14"/>
    <dataValidation allowBlank="1" showInputMessage="1" showErrorMessage="1" sqref="AC15"/>
    <dataValidation allowBlank="1" showInputMessage="1" showErrorMessage="1" sqref="AC16"/>
    <dataValidation allowBlank="1" showInputMessage="1" showErrorMessage="1" sqref="AC17"/>
    <dataValidation allowBlank="1" showInputMessage="1" showErrorMessage="1" sqref="AC18"/>
    <dataValidation allowBlank="1" showInputMessage="1" showErrorMessage="1" sqref="AC19"/>
    <dataValidation allowBlank="1" showInputMessage="1" showErrorMessage="1" sqref="AC20"/>
    <dataValidation allowBlank="1" showInputMessage="1" showErrorMessage="1" sqref="AC21"/>
    <dataValidation allowBlank="1" showInputMessage="1" showErrorMessage="1" sqref="AC22"/>
    <dataValidation allowBlank="1" showInputMessage="1" showErrorMessage="1" sqref="AC23"/>
    <dataValidation allowBlank="1" showInputMessage="1" showErrorMessage="1" sqref="AC24"/>
    <dataValidation allowBlank="1" showInputMessage="1" showErrorMessage="1" sqref="AC25"/>
    <dataValidation allowBlank="1" showInputMessage="1" showErrorMessage="1" sqref="AC26"/>
    <dataValidation allowBlank="1" showInputMessage="1" showErrorMessage="1" sqref="AC27"/>
    <dataValidation allowBlank="1" showInputMessage="1" showErrorMessage="1" sqref="AC28"/>
    <dataValidation allowBlank="1" showInputMessage="1" showErrorMessage="1" sqref="AC29"/>
    <dataValidation allowBlank="1" showInputMessage="1" showErrorMessage="1" sqref="AC30"/>
    <dataValidation allowBlank="1" showInputMessage="1" showErrorMessage="1" sqref="AC31"/>
    <dataValidation allowBlank="1" showInputMessage="1" showErrorMessage="1" sqref="AC32"/>
    <dataValidation allowBlank="1" showInputMessage="1" showErrorMessage="1" sqref="AC33"/>
    <dataValidation allowBlank="1" showInputMessage="1" showErrorMessage="1" sqref="AC34"/>
    <dataValidation allowBlank="1" showInputMessage="1" showErrorMessage="1" sqref="AC35"/>
    <dataValidation allowBlank="1" showInputMessage="1" showErrorMessage="1" sqref="AC36"/>
    <dataValidation allowBlank="1" showInputMessage="1" showErrorMessage="1" sqref="AC37"/>
    <dataValidation allowBlank="1" showInputMessage="1" showErrorMessage="1" sqref="AC38"/>
    <dataValidation allowBlank="1" showInputMessage="1" showErrorMessage="1" sqref="AC39"/>
    <dataValidation allowBlank="1" showInputMessage="1" showErrorMessage="1" sqref="AC40"/>
    <dataValidation allowBlank="1" showInputMessage="1" showErrorMessage="1" sqref="AC41"/>
    <dataValidation allowBlank="1" showInputMessage="1" showErrorMessage="1" sqref="AC42"/>
    <dataValidation allowBlank="1" showInputMessage="1" showErrorMessage="1" sqref="AC43"/>
    <dataValidation allowBlank="1" showInputMessage="1" showErrorMessage="1" sqref="AC44"/>
    <dataValidation allowBlank="1" showInputMessage="1" showErrorMessage="1" sqref="AC45"/>
    <dataValidation allowBlank="1" showInputMessage="1" showErrorMessage="1" sqref="AC46"/>
    <dataValidation allowBlank="1" showInputMessage="1" showErrorMessage="1" sqref="AC47"/>
    <dataValidation allowBlank="1" showInputMessage="1" showErrorMessage="1" sqref="AC48"/>
    <dataValidation allowBlank="1" showInputMessage="1" showErrorMessage="1" sqref="AC49"/>
    <dataValidation allowBlank="1" showInputMessage="1" showErrorMessage="1" sqref="AC50"/>
    <dataValidation allowBlank="1" showInputMessage="1" showErrorMessage="1" sqref="AC51"/>
    <dataValidation allowBlank="1" showInputMessage="1" showErrorMessage="1" sqref="AC52"/>
    <dataValidation allowBlank="1" showInputMessage="1" showErrorMessage="1" sqref="AC53"/>
    <dataValidation allowBlank="1" showInputMessage="1" showErrorMessage="1" sqref="AC54"/>
    <dataValidation allowBlank="1" showInputMessage="1" showErrorMessage="1" sqref="AC55"/>
    <dataValidation allowBlank="1" showInputMessage="1" showErrorMessage="1" sqref="AC56"/>
    <dataValidation allowBlank="1" showInputMessage="1" showErrorMessage="1" sqref="AC57"/>
    <dataValidation allowBlank="1" showInputMessage="1" showErrorMessage="1" sqref="AC58"/>
    <dataValidation allowBlank="1" showInputMessage="1" showErrorMessage="1" sqref="AC59"/>
    <dataValidation allowBlank="1" showInputMessage="1" showErrorMessage="1" sqref="AC60"/>
    <dataValidation allowBlank="1" showInputMessage="1" showErrorMessage="1" sqref="AD11"/>
    <dataValidation allowBlank="1" showInputMessage="1" showErrorMessage="1" sqref="AD12"/>
    <dataValidation allowBlank="1" showInputMessage="1" showErrorMessage="1" sqref="AD13"/>
    <dataValidation allowBlank="1" showInputMessage="1" showErrorMessage="1" sqref="AD14"/>
    <dataValidation allowBlank="1" showInputMessage="1" showErrorMessage="1" sqref="AD15"/>
    <dataValidation allowBlank="1" showInputMessage="1" showErrorMessage="1" sqref="AD16"/>
    <dataValidation allowBlank="1" showInputMessage="1" showErrorMessage="1" sqref="AD17"/>
    <dataValidation allowBlank="1" showInputMessage="1" showErrorMessage="1" sqref="AD18"/>
    <dataValidation allowBlank="1" showInputMessage="1" showErrorMessage="1" sqref="AD19"/>
    <dataValidation allowBlank="1" showInputMessage="1" showErrorMessage="1" sqref="AD20"/>
    <dataValidation allowBlank="1" showInputMessage="1" showErrorMessage="1" sqref="AD21"/>
    <dataValidation allowBlank="1" showInputMessage="1" showErrorMessage="1" sqref="AD22"/>
    <dataValidation allowBlank="1" showInputMessage="1" showErrorMessage="1" sqref="AD23"/>
    <dataValidation allowBlank="1" showInputMessage="1" showErrorMessage="1" sqref="AD24"/>
    <dataValidation allowBlank="1" showInputMessage="1" showErrorMessage="1" sqref="AD25"/>
    <dataValidation allowBlank="1" showInputMessage="1" showErrorMessage="1" sqref="AD26"/>
    <dataValidation allowBlank="1" showInputMessage="1" showErrorMessage="1" sqref="AD27"/>
    <dataValidation allowBlank="1" showInputMessage="1" showErrorMessage="1" sqref="AD28"/>
    <dataValidation allowBlank="1" showInputMessage="1" showErrorMessage="1" sqref="AD29"/>
    <dataValidation allowBlank="1" showInputMessage="1" showErrorMessage="1" sqref="AD30"/>
    <dataValidation allowBlank="1" showInputMessage="1" showErrorMessage="1" sqref="AD31"/>
    <dataValidation allowBlank="1" showInputMessage="1" showErrorMessage="1" sqref="AD32"/>
    <dataValidation allowBlank="1" showInputMessage="1" showErrorMessage="1" sqref="AD33"/>
    <dataValidation allowBlank="1" showInputMessage="1" showErrorMessage="1" sqref="AD34"/>
    <dataValidation allowBlank="1" showInputMessage="1" showErrorMessage="1" sqref="AD35"/>
    <dataValidation allowBlank="1" showInputMessage="1" showErrorMessage="1" sqref="AD36"/>
    <dataValidation allowBlank="1" showInputMessage="1" showErrorMessage="1" sqref="AD37"/>
    <dataValidation allowBlank="1" showInputMessage="1" showErrorMessage="1" sqref="AD38"/>
    <dataValidation allowBlank="1" showInputMessage="1" showErrorMessage="1" sqref="AD39"/>
    <dataValidation allowBlank="1" showInputMessage="1" showErrorMessage="1" sqref="AD40"/>
    <dataValidation allowBlank="1" showInputMessage="1" showErrorMessage="1" sqref="AD41"/>
    <dataValidation allowBlank="1" showInputMessage="1" showErrorMessage="1" sqref="AD42"/>
    <dataValidation allowBlank="1" showInputMessage="1" showErrorMessage="1" sqref="AD43"/>
    <dataValidation allowBlank="1" showInputMessage="1" showErrorMessage="1" sqref="AD44"/>
    <dataValidation allowBlank="1" showInputMessage="1" showErrorMessage="1" sqref="AD45"/>
    <dataValidation allowBlank="1" showInputMessage="1" showErrorMessage="1" sqref="AD46"/>
    <dataValidation allowBlank="1" showInputMessage="1" showErrorMessage="1" sqref="AD47"/>
    <dataValidation allowBlank="1" showInputMessage="1" showErrorMessage="1" sqref="AD48"/>
    <dataValidation allowBlank="1" showInputMessage="1" showErrorMessage="1" sqref="AD49"/>
    <dataValidation allowBlank="1" showInputMessage="1" showErrorMessage="1" sqref="AD50"/>
    <dataValidation allowBlank="1" showInputMessage="1" showErrorMessage="1" sqref="AD51"/>
    <dataValidation allowBlank="1" showInputMessage="1" showErrorMessage="1" sqref="AD52"/>
    <dataValidation allowBlank="1" showInputMessage="1" showErrorMessage="1" sqref="AD53"/>
    <dataValidation allowBlank="1" showInputMessage="1" showErrorMessage="1" sqref="AD54"/>
    <dataValidation allowBlank="1" showInputMessage="1" showErrorMessage="1" sqref="AD55"/>
    <dataValidation allowBlank="1" showInputMessage="1" showErrorMessage="1" sqref="AD56"/>
    <dataValidation allowBlank="1" showInputMessage="1" showErrorMessage="1" sqref="AD57"/>
    <dataValidation allowBlank="1" showInputMessage="1" showErrorMessage="1" sqref="AD58"/>
    <dataValidation allowBlank="1" showInputMessage="1" showErrorMessage="1" sqref="AD59"/>
    <dataValidation allowBlank="1" showInputMessage="1" showErrorMessage="1" sqref="AD60"/>
    <dataValidation allowBlank="1" showInputMessage="1" showErrorMessage="1" sqref="BC11"/>
    <dataValidation allowBlank="1" showInputMessage="1" showErrorMessage="1" sqref="BC12"/>
    <dataValidation allowBlank="1" showInputMessage="1" showErrorMessage="1" sqref="BC13"/>
    <dataValidation allowBlank="1" showInputMessage="1" showErrorMessage="1" sqref="BC14"/>
    <dataValidation allowBlank="1" showInputMessage="1" showErrorMessage="1" sqref="BC15"/>
    <dataValidation allowBlank="1" showInputMessage="1" showErrorMessage="1" sqref="BC16"/>
    <dataValidation allowBlank="1" showInputMessage="1" showErrorMessage="1" sqref="BC17"/>
    <dataValidation allowBlank="1" showInputMessage="1" showErrorMessage="1" sqref="BC18"/>
    <dataValidation allowBlank="1" showInputMessage="1" showErrorMessage="1" sqref="BC19"/>
    <dataValidation allowBlank="1" showInputMessage="1" showErrorMessage="1" sqref="BC20"/>
    <dataValidation allowBlank="1" showInputMessage="1" showErrorMessage="1" sqref="BC21"/>
    <dataValidation allowBlank="1" showInputMessage="1" showErrorMessage="1" sqref="BC22"/>
    <dataValidation allowBlank="1" showInputMessage="1" showErrorMessage="1" sqref="BC23"/>
    <dataValidation allowBlank="1" showInputMessage="1" showErrorMessage="1" sqref="BC24"/>
    <dataValidation allowBlank="1" showInputMessage="1" showErrorMessage="1" sqref="BC25"/>
    <dataValidation allowBlank="1" showInputMessage="1" showErrorMessage="1" sqref="BC26"/>
    <dataValidation allowBlank="1" showInputMessage="1" showErrorMessage="1" sqref="BC27"/>
    <dataValidation allowBlank="1" showInputMessage="1" showErrorMessage="1" sqref="BC28"/>
    <dataValidation allowBlank="1" showInputMessage="1" showErrorMessage="1" sqref="BC29"/>
    <dataValidation allowBlank="1" showInputMessage="1" showErrorMessage="1" sqref="BC30"/>
    <dataValidation allowBlank="1" showInputMessage="1" showErrorMessage="1" sqref="BC31"/>
    <dataValidation allowBlank="1" showInputMessage="1" showErrorMessage="1" sqref="BC32"/>
    <dataValidation allowBlank="1" showInputMessage="1" showErrorMessage="1" sqref="BC33"/>
    <dataValidation allowBlank="1" showInputMessage="1" showErrorMessage="1" sqref="BC34"/>
    <dataValidation allowBlank="1" showInputMessage="1" showErrorMessage="1" sqref="BC35"/>
    <dataValidation allowBlank="1" showInputMessage="1" showErrorMessage="1" sqref="BC36"/>
    <dataValidation allowBlank="1" showInputMessage="1" showErrorMessage="1" sqref="BC37"/>
    <dataValidation allowBlank="1" showInputMessage="1" showErrorMessage="1" sqref="BC38"/>
    <dataValidation allowBlank="1" showInputMessage="1" showErrorMessage="1" sqref="BC39"/>
    <dataValidation allowBlank="1" showInputMessage="1" showErrorMessage="1" sqref="BC40"/>
    <dataValidation allowBlank="1" showInputMessage="1" showErrorMessage="1" sqref="BC41"/>
    <dataValidation allowBlank="1" showInputMessage="1" showErrorMessage="1" sqref="BC42"/>
    <dataValidation allowBlank="1" showInputMessage="1" showErrorMessage="1" sqref="BC43"/>
    <dataValidation allowBlank="1" showInputMessage="1" showErrorMessage="1" sqref="BC44"/>
    <dataValidation allowBlank="1" showInputMessage="1" showErrorMessage="1" sqref="BC45"/>
    <dataValidation allowBlank="1" showInputMessage="1" showErrorMessage="1" sqref="BC46"/>
    <dataValidation allowBlank="1" showInputMessage="1" showErrorMessage="1" sqref="BC47"/>
    <dataValidation allowBlank="1" showInputMessage="1" showErrorMessage="1" sqref="BC48"/>
    <dataValidation allowBlank="1" showInputMessage="1" showErrorMessage="1" sqref="BC49"/>
    <dataValidation allowBlank="1" showInputMessage="1" showErrorMessage="1" sqref="BC50"/>
    <dataValidation allowBlank="1" showInputMessage="1" showErrorMessage="1" sqref="BC51"/>
    <dataValidation allowBlank="1" showInputMessage="1" showErrorMessage="1" sqref="BC52"/>
    <dataValidation allowBlank="1" showInputMessage="1" showErrorMessage="1" sqref="BC53"/>
    <dataValidation allowBlank="1" showInputMessage="1" showErrorMessage="1" sqref="BC54"/>
    <dataValidation allowBlank="1" showInputMessage="1" showErrorMessage="1" sqref="BC55"/>
    <dataValidation allowBlank="1" showInputMessage="1" showErrorMessage="1" sqref="BC56"/>
    <dataValidation allowBlank="1" showInputMessage="1" showErrorMessage="1" sqref="BC57"/>
    <dataValidation allowBlank="1" showInputMessage="1" showErrorMessage="1" sqref="BC58"/>
    <dataValidation allowBlank="1" showInputMessage="1" showErrorMessage="1" sqref="BC59"/>
    <dataValidation allowBlank="1" showInputMessage="1" showErrorMessage="1" sqref="BC60"/>
    <dataValidation allowBlank="1" showInputMessage="1" showErrorMessage="1" sqref="BF11"/>
    <dataValidation allowBlank="1" showInputMessage="1" showErrorMessage="1" sqref="BF12"/>
    <dataValidation allowBlank="1" showInputMessage="1" showErrorMessage="1" sqref="BF13"/>
    <dataValidation allowBlank="1" showInputMessage="1" showErrorMessage="1" sqref="BF14"/>
    <dataValidation allowBlank="1" showInputMessage="1" showErrorMessage="1" sqref="BF15"/>
    <dataValidation allowBlank="1" showInputMessage="1" showErrorMessage="1" sqref="BF16"/>
    <dataValidation allowBlank="1" showInputMessage="1" showErrorMessage="1" sqref="BF17"/>
    <dataValidation allowBlank="1" showInputMessage="1" showErrorMessage="1" sqref="BF18"/>
    <dataValidation allowBlank="1" showInputMessage="1" showErrorMessage="1" sqref="BF19"/>
    <dataValidation allowBlank="1" showInputMessage="1" showErrorMessage="1" sqref="BF20"/>
    <dataValidation allowBlank="1" showInputMessage="1" showErrorMessage="1" sqref="BF21"/>
    <dataValidation allowBlank="1" showInputMessage="1" showErrorMessage="1" sqref="BF22"/>
    <dataValidation allowBlank="1" showInputMessage="1" showErrorMessage="1" sqref="BF23"/>
    <dataValidation allowBlank="1" showInputMessage="1" showErrorMessage="1" sqref="BF24"/>
    <dataValidation allowBlank="1" showInputMessage="1" showErrorMessage="1" sqref="BF25"/>
    <dataValidation allowBlank="1" showInputMessage="1" showErrorMessage="1" sqref="BF26"/>
    <dataValidation allowBlank="1" showInputMessage="1" showErrorMessage="1" sqref="BF27"/>
    <dataValidation allowBlank="1" showInputMessage="1" showErrorMessage="1" sqref="BF28"/>
    <dataValidation allowBlank="1" showInputMessage="1" showErrorMessage="1" sqref="BF29"/>
    <dataValidation allowBlank="1" showInputMessage="1" showErrorMessage="1" sqref="BF30"/>
    <dataValidation allowBlank="1" showInputMessage="1" showErrorMessage="1" sqref="BF31"/>
    <dataValidation allowBlank="1" showInputMessage="1" showErrorMessage="1" sqref="BF32"/>
    <dataValidation allowBlank="1" showInputMessage="1" showErrorMessage="1" sqref="BF33"/>
    <dataValidation allowBlank="1" showInputMessage="1" showErrorMessage="1" sqref="BF34"/>
    <dataValidation allowBlank="1" showInputMessage="1" showErrorMessage="1" sqref="BF35"/>
    <dataValidation allowBlank="1" showInputMessage="1" showErrorMessage="1" sqref="BF36"/>
    <dataValidation allowBlank="1" showInputMessage="1" showErrorMessage="1" sqref="BF37"/>
    <dataValidation allowBlank="1" showInputMessage="1" showErrorMessage="1" sqref="BF38"/>
    <dataValidation allowBlank="1" showInputMessage="1" showErrorMessage="1" sqref="BF39"/>
    <dataValidation allowBlank="1" showInputMessage="1" showErrorMessage="1" sqref="BF40"/>
    <dataValidation allowBlank="1" showInputMessage="1" showErrorMessage="1" sqref="BF41"/>
    <dataValidation allowBlank="1" showInputMessage="1" showErrorMessage="1" sqref="BF42"/>
    <dataValidation allowBlank="1" showInputMessage="1" showErrorMessage="1" sqref="BF43"/>
    <dataValidation allowBlank="1" showInputMessage="1" showErrorMessage="1" sqref="BF44"/>
    <dataValidation allowBlank="1" showInputMessage="1" showErrorMessage="1" sqref="BF45"/>
    <dataValidation allowBlank="1" showInputMessage="1" showErrorMessage="1" sqref="BF46"/>
    <dataValidation allowBlank="1" showInputMessage="1" showErrorMessage="1" sqref="BF47"/>
    <dataValidation allowBlank="1" showInputMessage="1" showErrorMessage="1" sqref="BF48"/>
    <dataValidation allowBlank="1" showInputMessage="1" showErrorMessage="1" sqref="BF49"/>
    <dataValidation allowBlank="1" showInputMessage="1" showErrorMessage="1" sqref="BF50"/>
    <dataValidation allowBlank="1" showInputMessage="1" showErrorMessage="1" sqref="BF51"/>
    <dataValidation allowBlank="1" showInputMessage="1" showErrorMessage="1" sqref="BF52"/>
    <dataValidation allowBlank="1" showInputMessage="1" showErrorMessage="1" sqref="BF53"/>
    <dataValidation allowBlank="1" showInputMessage="1" showErrorMessage="1" sqref="BF54"/>
    <dataValidation allowBlank="1" showInputMessage="1" showErrorMessage="1" sqref="BF55"/>
    <dataValidation allowBlank="1" showInputMessage="1" showErrorMessage="1" sqref="BF56"/>
    <dataValidation allowBlank="1" showInputMessage="1" showErrorMessage="1" sqref="BF57"/>
    <dataValidation allowBlank="1" showInputMessage="1" showErrorMessage="1" sqref="BF58"/>
    <dataValidation allowBlank="1" showInputMessage="1" showErrorMessage="1" sqref="BF59"/>
    <dataValidation allowBlank="1" showInputMessage="1" showErrorMessage="1" sqref="BF60"/>
    <dataValidation allowBlank="1" showInputMessage="1" showErrorMessage="1" sqref="BI11"/>
    <dataValidation allowBlank="1" showInputMessage="1" showErrorMessage="1" sqref="BI12"/>
    <dataValidation allowBlank="1" showInputMessage="1" showErrorMessage="1" sqref="BI13"/>
    <dataValidation allowBlank="1" showInputMessage="1" showErrorMessage="1" sqref="BI14"/>
    <dataValidation allowBlank="1" showInputMessage="1" showErrorMessage="1" sqref="BI15"/>
    <dataValidation allowBlank="1" showInputMessage="1" showErrorMessage="1" sqref="BI16"/>
    <dataValidation allowBlank="1" showInputMessage="1" showErrorMessage="1" sqref="BI17"/>
    <dataValidation allowBlank="1" showInputMessage="1" showErrorMessage="1" sqref="BI18"/>
    <dataValidation allowBlank="1" showInputMessage="1" showErrorMessage="1" sqref="BI19"/>
    <dataValidation allowBlank="1" showInputMessage="1" showErrorMessage="1" sqref="BI20"/>
    <dataValidation allowBlank="1" showInputMessage="1" showErrorMessage="1" sqref="BI21"/>
    <dataValidation allowBlank="1" showInputMessage="1" showErrorMessage="1" sqref="BI22"/>
    <dataValidation allowBlank="1" showInputMessage="1" showErrorMessage="1" sqref="BI23"/>
    <dataValidation allowBlank="1" showInputMessage="1" showErrorMessage="1" sqref="BI24"/>
    <dataValidation allowBlank="1" showInputMessage="1" showErrorMessage="1" sqref="BI25"/>
    <dataValidation allowBlank="1" showInputMessage="1" showErrorMessage="1" sqref="BI26"/>
    <dataValidation allowBlank="1" showInputMessage="1" showErrorMessage="1" sqref="BI27"/>
    <dataValidation allowBlank="1" showInputMessage="1" showErrorMessage="1" sqref="BI28"/>
    <dataValidation allowBlank="1" showInputMessage="1" showErrorMessage="1" sqref="BI29"/>
    <dataValidation allowBlank="1" showInputMessage="1" showErrorMessage="1" sqref="BI30"/>
    <dataValidation allowBlank="1" showInputMessage="1" showErrorMessage="1" sqref="BI31"/>
    <dataValidation allowBlank="1" showInputMessage="1" showErrorMessage="1" sqref="BI32"/>
    <dataValidation allowBlank="1" showInputMessage="1" showErrorMessage="1" sqref="BI33"/>
    <dataValidation allowBlank="1" showInputMessage="1" showErrorMessage="1" sqref="BI34"/>
    <dataValidation allowBlank="1" showInputMessage="1" showErrorMessage="1" sqref="BI35"/>
    <dataValidation allowBlank="1" showInputMessage="1" showErrorMessage="1" sqref="BI36"/>
    <dataValidation allowBlank="1" showInputMessage="1" showErrorMessage="1" sqref="BI37"/>
    <dataValidation allowBlank="1" showInputMessage="1" showErrorMessage="1" sqref="BI38"/>
    <dataValidation allowBlank="1" showInputMessage="1" showErrorMessage="1" sqref="BI39"/>
    <dataValidation allowBlank="1" showInputMessage="1" showErrorMessage="1" sqref="BI40"/>
    <dataValidation allowBlank="1" showInputMessage="1" showErrorMessage="1" sqref="BI41"/>
    <dataValidation allowBlank="1" showInputMessage="1" showErrorMessage="1" sqref="BI42"/>
    <dataValidation allowBlank="1" showInputMessage="1" showErrorMessage="1" sqref="BI43"/>
    <dataValidation allowBlank="1" showInputMessage="1" showErrorMessage="1" sqref="BI44"/>
    <dataValidation allowBlank="1" showInputMessage="1" showErrorMessage="1" sqref="BI45"/>
    <dataValidation allowBlank="1" showInputMessage="1" showErrorMessage="1" sqref="BI46"/>
    <dataValidation allowBlank="1" showInputMessage="1" showErrorMessage="1" sqref="BI47"/>
    <dataValidation allowBlank="1" showInputMessage="1" showErrorMessage="1" sqref="BI48"/>
    <dataValidation allowBlank="1" showInputMessage="1" showErrorMessage="1" sqref="BI49"/>
    <dataValidation allowBlank="1" showInputMessage="1" showErrorMessage="1" sqref="BI50"/>
    <dataValidation allowBlank="1" showInputMessage="1" showErrorMessage="1" sqref="BI51"/>
    <dataValidation allowBlank="1" showInputMessage="1" showErrorMessage="1" sqref="BI52"/>
    <dataValidation allowBlank="1" showInputMessage="1" showErrorMessage="1" sqref="BI53"/>
    <dataValidation allowBlank="1" showInputMessage="1" showErrorMessage="1" sqref="BI54"/>
    <dataValidation allowBlank="1" showInputMessage="1" showErrorMessage="1" sqref="BI55"/>
    <dataValidation allowBlank="1" showInputMessage="1" showErrorMessage="1" sqref="BI56"/>
    <dataValidation allowBlank="1" showInputMessage="1" showErrorMessage="1" sqref="BI57"/>
    <dataValidation allowBlank="1" showInputMessage="1" showErrorMessage="1" sqref="BI58"/>
    <dataValidation allowBlank="1" showInputMessage="1" showErrorMessage="1" sqref="BI59"/>
    <dataValidation allowBlank="1" showInputMessage="1" showErrorMessage="1" sqref="BI60"/>
    <dataValidation allowBlank="1" showInputMessage="1" showErrorMessage="1" sqref="AZ11"/>
    <dataValidation allowBlank="1" showInputMessage="1" showErrorMessage="1" sqref="AZ12"/>
    <dataValidation allowBlank="1" showInputMessage="1" showErrorMessage="1" sqref="AZ13"/>
    <dataValidation allowBlank="1" showInputMessage="1" showErrorMessage="1" sqref="AZ14"/>
    <dataValidation allowBlank="1" showInputMessage="1" showErrorMessage="1" sqref="AZ15"/>
    <dataValidation allowBlank="1" showInputMessage="1" showErrorMessage="1" sqref="AZ16"/>
    <dataValidation allowBlank="1" showInputMessage="1" showErrorMessage="1" sqref="AZ17"/>
    <dataValidation allowBlank="1" showInputMessage="1" showErrorMessage="1" sqref="AZ18"/>
    <dataValidation allowBlank="1" showInputMessage="1" showErrorMessage="1" sqref="AZ19"/>
    <dataValidation allowBlank="1" showInputMessage="1" showErrorMessage="1" sqref="AZ20"/>
    <dataValidation allowBlank="1" showInputMessage="1" showErrorMessage="1" sqref="AZ21"/>
    <dataValidation allowBlank="1" showInputMessage="1" showErrorMessage="1" sqref="AZ22"/>
    <dataValidation allowBlank="1" showInputMessage="1" showErrorMessage="1" sqref="AZ23"/>
    <dataValidation allowBlank="1" showInputMessage="1" showErrorMessage="1" sqref="AZ24"/>
    <dataValidation allowBlank="1" showInputMessage="1" showErrorMessage="1" sqref="AZ25"/>
    <dataValidation allowBlank="1" showInputMessage="1" showErrorMessage="1" sqref="AZ26"/>
    <dataValidation allowBlank="1" showInputMessage="1" showErrorMessage="1" sqref="AZ27"/>
    <dataValidation allowBlank="1" showInputMessage="1" showErrorMessage="1" sqref="AZ28"/>
    <dataValidation allowBlank="1" showInputMessage="1" showErrorMessage="1" sqref="AZ29"/>
    <dataValidation allowBlank="1" showInputMessage="1" showErrorMessage="1" sqref="AZ30"/>
    <dataValidation allowBlank="1" showInputMessage="1" showErrorMessage="1" sqref="AZ31"/>
    <dataValidation allowBlank="1" showInputMessage="1" showErrorMessage="1" sqref="AZ32"/>
    <dataValidation allowBlank="1" showInputMessage="1" showErrorMessage="1" sqref="AZ33"/>
    <dataValidation allowBlank="1" showInputMessage="1" showErrorMessage="1" sqref="AZ34"/>
    <dataValidation allowBlank="1" showInputMessage="1" showErrorMessage="1" sqref="AZ35"/>
    <dataValidation allowBlank="1" showInputMessage="1" showErrorMessage="1" sqref="AZ36"/>
    <dataValidation allowBlank="1" showInputMessage="1" showErrorMessage="1" sqref="AZ37"/>
    <dataValidation allowBlank="1" showInputMessage="1" showErrorMessage="1" sqref="AZ38"/>
    <dataValidation allowBlank="1" showInputMessage="1" showErrorMessage="1" sqref="AZ39"/>
    <dataValidation allowBlank="1" showInputMessage="1" showErrorMessage="1" sqref="AZ40"/>
    <dataValidation allowBlank="1" showInputMessage="1" showErrorMessage="1" sqref="AZ41"/>
    <dataValidation allowBlank="1" showInputMessage="1" showErrorMessage="1" sqref="AZ42"/>
    <dataValidation allowBlank="1" showInputMessage="1" showErrorMessage="1" sqref="AZ43"/>
    <dataValidation allowBlank="1" showInputMessage="1" showErrorMessage="1" sqref="AZ44"/>
    <dataValidation allowBlank="1" showInputMessage="1" showErrorMessage="1" sqref="AZ45"/>
    <dataValidation allowBlank="1" showInputMessage="1" showErrorMessage="1" sqref="AZ46"/>
    <dataValidation allowBlank="1" showInputMessage="1" showErrorMessage="1" sqref="AZ47"/>
    <dataValidation allowBlank="1" showInputMessage="1" showErrorMessage="1" sqref="AZ48"/>
    <dataValidation allowBlank="1" showInputMessage="1" showErrorMessage="1" sqref="AZ49"/>
    <dataValidation allowBlank="1" showInputMessage="1" showErrorMessage="1" sqref="AZ50"/>
    <dataValidation allowBlank="1" showInputMessage="1" showErrorMessage="1" sqref="AZ51"/>
    <dataValidation allowBlank="1" showInputMessage="1" showErrorMessage="1" sqref="AZ52"/>
    <dataValidation allowBlank="1" showInputMessage="1" showErrorMessage="1" sqref="AZ53"/>
    <dataValidation allowBlank="1" showInputMessage="1" showErrorMessage="1" sqref="AZ54"/>
    <dataValidation allowBlank="1" showInputMessage="1" showErrorMessage="1" sqref="AZ55"/>
    <dataValidation allowBlank="1" showInputMessage="1" showErrorMessage="1" sqref="AZ56"/>
    <dataValidation allowBlank="1" showInputMessage="1" showErrorMessage="1" sqref="AZ57"/>
    <dataValidation allowBlank="1" showInputMessage="1" showErrorMessage="1" sqref="AZ58"/>
    <dataValidation allowBlank="1" showInputMessage="1" showErrorMessage="1" sqref="AZ59"/>
    <dataValidation allowBlank="1" showInputMessage="1" showErrorMessage="1" sqref="AZ60"/>
    <dataValidation allowBlank="1" showInputMessage="1" showErrorMessage="1" sqref="BU11"/>
    <dataValidation allowBlank="1" showInputMessage="1" showErrorMessage="1" sqref="BU12"/>
    <dataValidation allowBlank="1" showInputMessage="1" showErrorMessage="1" sqref="BU13"/>
    <dataValidation allowBlank="1" showInputMessage="1" showErrorMessage="1" sqref="BU14"/>
    <dataValidation allowBlank="1" showInputMessage="1" showErrorMessage="1" sqref="BU15"/>
    <dataValidation allowBlank="1" showInputMessage="1" showErrorMessage="1" sqref="BU16"/>
    <dataValidation allowBlank="1" showInputMessage="1" showErrorMessage="1" sqref="BU17"/>
    <dataValidation allowBlank="1" showInputMessage="1" showErrorMessage="1" sqref="BU18"/>
    <dataValidation allowBlank="1" showInputMessage="1" showErrorMessage="1" sqref="BU19"/>
    <dataValidation allowBlank="1" showInputMessage="1" showErrorMessage="1" sqref="BU20"/>
    <dataValidation allowBlank="1" showInputMessage="1" showErrorMessage="1" sqref="BU21"/>
    <dataValidation allowBlank="1" showInputMessage="1" showErrorMessage="1" sqref="BU22"/>
    <dataValidation allowBlank="1" showInputMessage="1" showErrorMessage="1" sqref="BU23"/>
    <dataValidation allowBlank="1" showInputMessage="1" showErrorMessage="1" sqref="BU24"/>
    <dataValidation allowBlank="1" showInputMessage="1" showErrorMessage="1" sqref="BU25"/>
    <dataValidation allowBlank="1" showInputMessage="1" showErrorMessage="1" sqref="BU26"/>
    <dataValidation allowBlank="1" showInputMessage="1" showErrorMessage="1" sqref="BU27"/>
    <dataValidation allowBlank="1" showInputMessage="1" showErrorMessage="1" sqref="BU28"/>
    <dataValidation allowBlank="1" showInputMessage="1" showErrorMessage="1" sqref="BU29"/>
    <dataValidation allowBlank="1" showInputMessage="1" showErrorMessage="1" sqref="BU30"/>
    <dataValidation allowBlank="1" showInputMessage="1" showErrorMessage="1" sqref="BU31"/>
    <dataValidation allowBlank="1" showInputMessage="1" showErrorMessage="1" sqref="BU32"/>
    <dataValidation allowBlank="1" showInputMessage="1" showErrorMessage="1" sqref="BU33"/>
    <dataValidation allowBlank="1" showInputMessage="1" showErrorMessage="1" sqref="BU34"/>
    <dataValidation allowBlank="1" showInputMessage="1" showErrorMessage="1" sqref="BU35"/>
    <dataValidation allowBlank="1" showInputMessage="1" showErrorMessage="1" sqref="BU36"/>
    <dataValidation allowBlank="1" showInputMessage="1" showErrorMessage="1" sqref="BU37"/>
    <dataValidation allowBlank="1" showInputMessage="1" showErrorMessage="1" sqref="BU38"/>
    <dataValidation allowBlank="1" showInputMessage="1" showErrorMessage="1" sqref="BU39"/>
    <dataValidation allowBlank="1" showInputMessage="1" showErrorMessage="1" sqref="BU40"/>
    <dataValidation allowBlank="1" showInputMessage="1" showErrorMessage="1" sqref="BU41"/>
    <dataValidation allowBlank="1" showInputMessage="1" showErrorMessage="1" sqref="BU42"/>
    <dataValidation allowBlank="1" showInputMessage="1" showErrorMessage="1" sqref="BU43"/>
    <dataValidation allowBlank="1" showInputMessage="1" showErrorMessage="1" sqref="BU44"/>
    <dataValidation allowBlank="1" showInputMessage="1" showErrorMessage="1" sqref="BU45"/>
    <dataValidation allowBlank="1" showInputMessage="1" showErrorMessage="1" sqref="BU46"/>
    <dataValidation allowBlank="1" showInputMessage="1" showErrorMessage="1" sqref="BU47"/>
    <dataValidation allowBlank="1" showInputMessage="1" showErrorMessage="1" sqref="BU48"/>
    <dataValidation allowBlank="1" showInputMessage="1" showErrorMessage="1" sqref="BU49"/>
    <dataValidation allowBlank="1" showInputMessage="1" showErrorMessage="1" sqref="BU50"/>
    <dataValidation allowBlank="1" showInputMessage="1" showErrorMessage="1" sqref="BU51"/>
    <dataValidation allowBlank="1" showInputMessage="1" showErrorMessage="1" sqref="BU52"/>
    <dataValidation allowBlank="1" showInputMessage="1" showErrorMessage="1" sqref="BU53"/>
    <dataValidation allowBlank="1" showInputMessage="1" showErrorMessage="1" sqref="BU54"/>
    <dataValidation allowBlank="1" showInputMessage="1" showErrorMessage="1" sqref="BU55"/>
    <dataValidation allowBlank="1" showInputMessage="1" showErrorMessage="1" sqref="BU56"/>
    <dataValidation allowBlank="1" showInputMessage="1" showErrorMessage="1" sqref="BU57"/>
    <dataValidation allowBlank="1" showInputMessage="1" showErrorMessage="1" sqref="BU58"/>
    <dataValidation allowBlank="1" showInputMessage="1" showErrorMessage="1" sqref="BU59"/>
    <dataValidation allowBlank="1" showInputMessage="1" showErrorMessage="1" sqref="BU60"/>
    <dataValidation allowBlank="1" showInputMessage="1" showErrorMessage="1" sqref="BX11"/>
    <dataValidation allowBlank="1" showInputMessage="1" showErrorMessage="1" sqref="BX12"/>
    <dataValidation allowBlank="1" showInputMessage="1" showErrorMessage="1" sqref="BX13"/>
    <dataValidation allowBlank="1" showInputMessage="1" showErrorMessage="1" sqref="BX14"/>
    <dataValidation allowBlank="1" showInputMessage="1" showErrorMessage="1" sqref="BX15"/>
    <dataValidation allowBlank="1" showInputMessage="1" showErrorMessage="1" sqref="BX16"/>
    <dataValidation allowBlank="1" showInputMessage="1" showErrorMessage="1" sqref="BX17"/>
    <dataValidation allowBlank="1" showInputMessage="1" showErrorMessage="1" sqref="BX18"/>
    <dataValidation allowBlank="1" showInputMessage="1" showErrorMessage="1" sqref="BX19"/>
    <dataValidation allowBlank="1" showInputMessage="1" showErrorMessage="1" sqref="BX20"/>
    <dataValidation allowBlank="1" showInputMessage="1" showErrorMessage="1" sqref="BX21"/>
    <dataValidation allowBlank="1" showInputMessage="1" showErrorMessage="1" sqref="BX22"/>
    <dataValidation allowBlank="1" showInputMessage="1" showErrorMessage="1" sqref="BX23"/>
    <dataValidation allowBlank="1" showInputMessage="1" showErrorMessage="1" sqref="BX24"/>
    <dataValidation allowBlank="1" showInputMessage="1" showErrorMessage="1" sqref="BX25"/>
    <dataValidation allowBlank="1" showInputMessage="1" showErrorMessage="1" sqref="BX26"/>
    <dataValidation allowBlank="1" showInputMessage="1" showErrorMessage="1" sqref="BX27"/>
    <dataValidation allowBlank="1" showInputMessage="1" showErrorMessage="1" sqref="BX28"/>
    <dataValidation allowBlank="1" showInputMessage="1" showErrorMessage="1" sqref="BX29"/>
    <dataValidation allowBlank="1" showInputMessage="1" showErrorMessage="1" sqref="BX30"/>
    <dataValidation allowBlank="1" showInputMessage="1" showErrorMessage="1" sqref="BX31"/>
    <dataValidation allowBlank="1" showInputMessage="1" showErrorMessage="1" sqref="BX32"/>
    <dataValidation allowBlank="1" showInputMessage="1" showErrorMessage="1" sqref="BX33"/>
    <dataValidation allowBlank="1" showInputMessage="1" showErrorMessage="1" sqref="BX34"/>
    <dataValidation allowBlank="1" showInputMessage="1" showErrorMessage="1" sqref="BX35"/>
    <dataValidation allowBlank="1" showInputMessage="1" showErrorMessage="1" sqref="BX36"/>
    <dataValidation allowBlank="1" showInputMessage="1" showErrorMessage="1" sqref="BX37"/>
    <dataValidation allowBlank="1" showInputMessage="1" showErrorMessage="1" sqref="BX38"/>
    <dataValidation allowBlank="1" showInputMessage="1" showErrorMessage="1" sqref="BX39"/>
    <dataValidation allowBlank="1" showInputMessage="1" showErrorMessage="1" sqref="BX40"/>
    <dataValidation allowBlank="1" showInputMessage="1" showErrorMessage="1" sqref="BX41"/>
    <dataValidation allowBlank="1" showInputMessage="1" showErrorMessage="1" sqref="BX42"/>
    <dataValidation allowBlank="1" showInputMessage="1" showErrorMessage="1" sqref="BX43"/>
    <dataValidation allowBlank="1" showInputMessage="1" showErrorMessage="1" sqref="BX44"/>
    <dataValidation allowBlank="1" showInputMessage="1" showErrorMessage="1" sqref="BX45"/>
    <dataValidation allowBlank="1" showInputMessage="1" showErrorMessage="1" sqref="BX46"/>
    <dataValidation allowBlank="1" showInputMessage="1" showErrorMessage="1" sqref="BX47"/>
    <dataValidation allowBlank="1" showInputMessage="1" showErrorMessage="1" sqref="BX48"/>
    <dataValidation allowBlank="1" showInputMessage="1" showErrorMessage="1" sqref="BX49"/>
    <dataValidation allowBlank="1" showInputMessage="1" showErrorMessage="1" sqref="BX50"/>
    <dataValidation allowBlank="1" showInputMessage="1" showErrorMessage="1" sqref="BX51"/>
    <dataValidation allowBlank="1" showInputMessage="1" showErrorMessage="1" sqref="BX52"/>
    <dataValidation allowBlank="1" showInputMessage="1" showErrorMessage="1" sqref="BX53"/>
    <dataValidation allowBlank="1" showInputMessage="1" showErrorMessage="1" sqref="BX54"/>
    <dataValidation allowBlank="1" showInputMessage="1" showErrorMessage="1" sqref="BX55"/>
    <dataValidation allowBlank="1" showInputMessage="1" showErrorMessage="1" sqref="BX56"/>
    <dataValidation allowBlank="1" showInputMessage="1" showErrorMessage="1" sqref="BX57"/>
    <dataValidation allowBlank="1" showInputMessage="1" showErrorMessage="1" sqref="BX58"/>
    <dataValidation allowBlank="1" showInputMessage="1" showErrorMessage="1" sqref="BX59"/>
    <dataValidation allowBlank="1" showInputMessage="1" showErrorMessage="1" sqref="BX60"/>
    <dataValidation allowBlank="1" showInputMessage="1" showErrorMessage="1" sqref="CA11"/>
    <dataValidation allowBlank="1" showInputMessage="1" showErrorMessage="1" sqref="CA12"/>
    <dataValidation allowBlank="1" showInputMessage="1" showErrorMessage="1" sqref="CA13"/>
    <dataValidation allowBlank="1" showInputMessage="1" showErrorMessage="1" sqref="CA14"/>
    <dataValidation allowBlank="1" showInputMessage="1" showErrorMessage="1" sqref="CA15"/>
    <dataValidation allowBlank="1" showInputMessage="1" showErrorMessage="1" sqref="CA16"/>
    <dataValidation allowBlank="1" showInputMessage="1" showErrorMessage="1" sqref="CA17"/>
    <dataValidation allowBlank="1" showInputMessage="1" showErrorMessage="1" sqref="CA18"/>
    <dataValidation allowBlank="1" showInputMessage="1" showErrorMessage="1" sqref="CA19"/>
    <dataValidation allowBlank="1" showInputMessage="1" showErrorMessage="1" sqref="CA20"/>
    <dataValidation allowBlank="1" showInputMessage="1" showErrorMessage="1" sqref="CA21"/>
    <dataValidation allowBlank="1" showInputMessage="1" showErrorMessage="1" sqref="CA22"/>
    <dataValidation allowBlank="1" showInputMessage="1" showErrorMessage="1" sqref="CA23"/>
    <dataValidation allowBlank="1" showInputMessage="1" showErrorMessage="1" sqref="CA24"/>
    <dataValidation allowBlank="1" showInputMessage="1" showErrorMessage="1" sqref="CA25"/>
    <dataValidation allowBlank="1" showInputMessage="1" showErrorMessage="1" sqref="CA26"/>
    <dataValidation allowBlank="1" showInputMessage="1" showErrorMessage="1" sqref="CA27"/>
    <dataValidation allowBlank="1" showInputMessage="1" showErrorMessage="1" sqref="CA28"/>
    <dataValidation allowBlank="1" showInputMessage="1" showErrorMessage="1" sqref="CA29"/>
    <dataValidation allowBlank="1" showInputMessage="1" showErrorMessage="1" sqref="CA30"/>
    <dataValidation allowBlank="1" showInputMessage="1" showErrorMessage="1" sqref="CA31"/>
    <dataValidation allowBlank="1" showInputMessage="1" showErrorMessage="1" sqref="CA32"/>
    <dataValidation allowBlank="1" showInputMessage="1" showErrorMessage="1" sqref="CA33"/>
    <dataValidation allowBlank="1" showInputMessage="1" showErrorMessage="1" sqref="CA34"/>
    <dataValidation allowBlank="1" showInputMessage="1" showErrorMessage="1" sqref="CA35"/>
    <dataValidation allowBlank="1" showInputMessage="1" showErrorMessage="1" sqref="CA36"/>
    <dataValidation allowBlank="1" showInputMessage="1" showErrorMessage="1" sqref="CA37"/>
    <dataValidation allowBlank="1" showInputMessage="1" showErrorMessage="1" sqref="CA38"/>
    <dataValidation allowBlank="1" showInputMessage="1" showErrorMessage="1" sqref="CA39"/>
    <dataValidation allowBlank="1" showInputMessage="1" showErrorMessage="1" sqref="CA40"/>
    <dataValidation allowBlank="1" showInputMessage="1" showErrorMessage="1" sqref="CA41"/>
    <dataValidation allowBlank="1" showInputMessage="1" showErrorMessage="1" sqref="CA42"/>
    <dataValidation allowBlank="1" showInputMessage="1" showErrorMessage="1" sqref="CA43"/>
    <dataValidation allowBlank="1" showInputMessage="1" showErrorMessage="1" sqref="CA44"/>
    <dataValidation allowBlank="1" showInputMessage="1" showErrorMessage="1" sqref="CA45"/>
    <dataValidation allowBlank="1" showInputMessage="1" showErrorMessage="1" sqref="CA46"/>
    <dataValidation allowBlank="1" showInputMessage="1" showErrorMessage="1" sqref="CA47"/>
    <dataValidation allowBlank="1" showInputMessage="1" showErrorMessage="1" sqref="CA48"/>
    <dataValidation allowBlank="1" showInputMessage="1" showErrorMessage="1" sqref="CA49"/>
    <dataValidation allowBlank="1" showInputMessage="1" showErrorMessage="1" sqref="CA50"/>
    <dataValidation allowBlank="1" showInputMessage="1" showErrorMessage="1" sqref="CA51"/>
    <dataValidation allowBlank="1" showInputMessage="1" showErrorMessage="1" sqref="CA52"/>
    <dataValidation allowBlank="1" showInputMessage="1" showErrorMessage="1" sqref="CA53"/>
    <dataValidation allowBlank="1" showInputMessage="1" showErrorMessage="1" sqref="CA54"/>
    <dataValidation allowBlank="1" showInputMessage="1" showErrorMessage="1" sqref="CA55"/>
    <dataValidation allowBlank="1" showInputMessage="1" showErrorMessage="1" sqref="CA56"/>
    <dataValidation allowBlank="1" showInputMessage="1" showErrorMessage="1" sqref="CA57"/>
    <dataValidation allowBlank="1" showInputMessage="1" showErrorMessage="1" sqref="CA58"/>
    <dataValidation allowBlank="1" showInputMessage="1" showErrorMessage="1" sqref="CA59"/>
    <dataValidation allowBlank="1" showInputMessage="1" showErrorMessage="1" sqref="CA60"/>
    <dataValidation allowBlank="1" showInputMessage="1" showErrorMessage="1" sqref="CD11"/>
    <dataValidation allowBlank="1" showInputMessage="1" showErrorMessage="1" sqref="CD12"/>
    <dataValidation allowBlank="1" showInputMessage="1" showErrorMessage="1" sqref="CD13"/>
    <dataValidation allowBlank="1" showInputMessage="1" showErrorMessage="1" sqref="CD14"/>
    <dataValidation allowBlank="1" showInputMessage="1" showErrorMessage="1" sqref="CD15"/>
    <dataValidation allowBlank="1" showInputMessage="1" showErrorMessage="1" sqref="CD16"/>
    <dataValidation allowBlank="1" showInputMessage="1" showErrorMessage="1" sqref="CD17"/>
    <dataValidation allowBlank="1" showInputMessage="1" showErrorMessage="1" sqref="CD18"/>
    <dataValidation allowBlank="1" showInputMessage="1" showErrorMessage="1" sqref="CD19"/>
    <dataValidation allowBlank="1" showInputMessage="1" showErrorMessage="1" sqref="CD20"/>
    <dataValidation allowBlank="1" showInputMessage="1" showErrorMessage="1" sqref="CD21"/>
    <dataValidation allowBlank="1" showInputMessage="1" showErrorMessage="1" sqref="CD22"/>
    <dataValidation allowBlank="1" showInputMessage="1" showErrorMessage="1" sqref="CD23"/>
    <dataValidation allowBlank="1" showInputMessage="1" showErrorMessage="1" sqref="CD24"/>
    <dataValidation allowBlank="1" showInputMessage="1" showErrorMessage="1" sqref="CD25"/>
    <dataValidation allowBlank="1" showInputMessage="1" showErrorMessage="1" sqref="CD26"/>
    <dataValidation allowBlank="1" showInputMessage="1" showErrorMessage="1" sqref="CD27"/>
    <dataValidation allowBlank="1" showInputMessage="1" showErrorMessage="1" sqref="CD28"/>
    <dataValidation allowBlank="1" showInputMessage="1" showErrorMessage="1" sqref="CD29"/>
    <dataValidation allowBlank="1" showInputMessage="1" showErrorMessage="1" sqref="CD30"/>
    <dataValidation allowBlank="1" showInputMessage="1" showErrorMessage="1" sqref="CD31"/>
    <dataValidation allowBlank="1" showInputMessage="1" showErrorMessage="1" sqref="CD32"/>
    <dataValidation allowBlank="1" showInputMessage="1" showErrorMessage="1" sqref="CD33"/>
    <dataValidation allowBlank="1" showInputMessage="1" showErrorMessage="1" sqref="CD34"/>
    <dataValidation allowBlank="1" showInputMessage="1" showErrorMessage="1" sqref="CD35"/>
    <dataValidation allowBlank="1" showInputMessage="1" showErrorMessage="1" sqref="CD36"/>
    <dataValidation allowBlank="1" showInputMessage="1" showErrorMessage="1" sqref="CD37"/>
    <dataValidation allowBlank="1" showInputMessage="1" showErrorMessage="1" sqref="CD38"/>
    <dataValidation allowBlank="1" showInputMessage="1" showErrorMessage="1" sqref="CD39"/>
    <dataValidation allowBlank="1" showInputMessage="1" showErrorMessage="1" sqref="CD40"/>
    <dataValidation allowBlank="1" showInputMessage="1" showErrorMessage="1" sqref="CD41"/>
    <dataValidation allowBlank="1" showInputMessage="1" showErrorMessage="1" sqref="CD42"/>
    <dataValidation allowBlank="1" showInputMessage="1" showErrorMessage="1" sqref="CD43"/>
    <dataValidation allowBlank="1" showInputMessage="1" showErrorMessage="1" sqref="CD44"/>
    <dataValidation allowBlank="1" showInputMessage="1" showErrorMessage="1" sqref="CD45"/>
    <dataValidation allowBlank="1" showInputMessage="1" showErrorMessage="1" sqref="CD46"/>
    <dataValidation allowBlank="1" showInputMessage="1" showErrorMessage="1" sqref="CD47"/>
    <dataValidation allowBlank="1" showInputMessage="1" showErrorMessage="1" sqref="CD48"/>
    <dataValidation allowBlank="1" showInputMessage="1" showErrorMessage="1" sqref="CD49"/>
    <dataValidation allowBlank="1" showInputMessage="1" showErrorMessage="1" sqref="CD50"/>
    <dataValidation allowBlank="1" showInputMessage="1" showErrorMessage="1" sqref="CD51"/>
    <dataValidation allowBlank="1" showInputMessage="1" showErrorMessage="1" sqref="CD52"/>
    <dataValidation allowBlank="1" showInputMessage="1" showErrorMessage="1" sqref="CD53"/>
    <dataValidation allowBlank="1" showInputMessage="1" showErrorMessage="1" sqref="CD54"/>
    <dataValidation allowBlank="1" showInputMessage="1" showErrorMessage="1" sqref="CD55"/>
    <dataValidation allowBlank="1" showInputMessage="1" showErrorMessage="1" sqref="CD56"/>
    <dataValidation allowBlank="1" showInputMessage="1" showErrorMessage="1" sqref="CD57"/>
    <dataValidation allowBlank="1" showInputMessage="1" showErrorMessage="1" sqref="CD58"/>
    <dataValidation allowBlank="1" showInputMessage="1" showErrorMessage="1" sqref="CD59"/>
    <dataValidation allowBlank="1" showInputMessage="1" showErrorMessage="1" sqref="CD60"/>
    <dataValidation allowBlank="1" showInputMessage="1" showErrorMessage="1" sqref="BL11"/>
    <dataValidation allowBlank="1" showInputMessage="1" showErrorMessage="1" sqref="BL12"/>
    <dataValidation allowBlank="1" showInputMessage="1" showErrorMessage="1" sqref="BL13"/>
    <dataValidation allowBlank="1" showInputMessage="1" showErrorMessage="1" sqref="BL14"/>
    <dataValidation allowBlank="1" showInputMessage="1" showErrorMessage="1" sqref="BL15"/>
    <dataValidation allowBlank="1" showInputMessage="1" showErrorMessage="1" sqref="BL16"/>
    <dataValidation allowBlank="1" showInputMessage="1" showErrorMessage="1" sqref="BL17"/>
    <dataValidation allowBlank="1" showInputMessage="1" showErrorMessage="1" sqref="BL18"/>
    <dataValidation allowBlank="1" showInputMessage="1" showErrorMessage="1" sqref="BL19"/>
    <dataValidation allowBlank="1" showInputMessage="1" showErrorMessage="1" sqref="BL20"/>
    <dataValidation allowBlank="1" showInputMessage="1" showErrorMessage="1" sqref="BL21"/>
    <dataValidation allowBlank="1" showInputMessage="1" showErrorMessage="1" sqref="BL22"/>
    <dataValidation allowBlank="1" showInputMessage="1" showErrorMessage="1" sqref="BL23"/>
    <dataValidation allowBlank="1" showInputMessage="1" showErrorMessage="1" sqref="BL24"/>
    <dataValidation allowBlank="1" showInputMessage="1" showErrorMessage="1" sqref="BL25"/>
    <dataValidation allowBlank="1" showInputMessage="1" showErrorMessage="1" sqref="BL26"/>
    <dataValidation allowBlank="1" showInputMessage="1" showErrorMessage="1" sqref="BL27"/>
    <dataValidation allowBlank="1" showInputMessage="1" showErrorMessage="1" sqref="BL28"/>
    <dataValidation allowBlank="1" showInputMessage="1" showErrorMessage="1" sqref="BL29"/>
    <dataValidation allowBlank="1" showInputMessage="1" showErrorMessage="1" sqref="BL30"/>
    <dataValidation allowBlank="1" showInputMessage="1" showErrorMessage="1" sqref="BL31"/>
    <dataValidation allowBlank="1" showInputMessage="1" showErrorMessage="1" sqref="BL32"/>
    <dataValidation allowBlank="1" showInputMessage="1" showErrorMessage="1" sqref="BL33"/>
    <dataValidation allowBlank="1" showInputMessage="1" showErrorMessage="1" sqref="BL34"/>
    <dataValidation allowBlank="1" showInputMessage="1" showErrorMessage="1" sqref="BL35"/>
    <dataValidation allowBlank="1" showInputMessage="1" showErrorMessage="1" sqref="BL36"/>
    <dataValidation allowBlank="1" showInputMessage="1" showErrorMessage="1" sqref="BL37"/>
    <dataValidation allowBlank="1" showInputMessage="1" showErrorMessage="1" sqref="BL38"/>
    <dataValidation allowBlank="1" showInputMessage="1" showErrorMessage="1" sqref="BL39"/>
    <dataValidation allowBlank="1" showInputMessage="1" showErrorMessage="1" sqref="BL40"/>
    <dataValidation allowBlank="1" showInputMessage="1" showErrorMessage="1" sqref="BL41"/>
    <dataValidation allowBlank="1" showInputMessage="1" showErrorMessage="1" sqref="BL42"/>
    <dataValidation allowBlank="1" showInputMessage="1" showErrorMessage="1" sqref="BL43"/>
    <dataValidation allowBlank="1" showInputMessage="1" showErrorMessage="1" sqref="BL44"/>
    <dataValidation allowBlank="1" showInputMessage="1" showErrorMessage="1" sqref="BL45"/>
    <dataValidation allowBlank="1" showInputMessage="1" showErrorMessage="1" sqref="BL46"/>
    <dataValidation allowBlank="1" showInputMessage="1" showErrorMessage="1" sqref="BL47"/>
    <dataValidation allowBlank="1" showInputMessage="1" showErrorMessage="1" sqref="BL48"/>
    <dataValidation allowBlank="1" showInputMessage="1" showErrorMessage="1" sqref="BL49"/>
    <dataValidation allowBlank="1" showInputMessage="1" showErrorMessage="1" sqref="BL50"/>
    <dataValidation allowBlank="1" showInputMessage="1" showErrorMessage="1" sqref="BL51"/>
    <dataValidation allowBlank="1" showInputMessage="1" showErrorMessage="1" sqref="BL52"/>
    <dataValidation allowBlank="1" showInputMessage="1" showErrorMessage="1" sqref="BL53"/>
    <dataValidation allowBlank="1" showInputMessage="1" showErrorMessage="1" sqref="BL54"/>
    <dataValidation allowBlank="1" showInputMessage="1" showErrorMessage="1" sqref="BL55"/>
    <dataValidation allowBlank="1" showInputMessage="1" showErrorMessage="1" sqref="BL56"/>
    <dataValidation allowBlank="1" showInputMessage="1" showErrorMessage="1" sqref="BL57"/>
    <dataValidation allowBlank="1" showInputMessage="1" showErrorMessage="1" sqref="BL58"/>
    <dataValidation allowBlank="1" showInputMessage="1" showErrorMessage="1" sqref="BL59"/>
    <dataValidation allowBlank="1" showInputMessage="1" showErrorMessage="1" sqref="BL60"/>
    <dataValidation allowBlank="1" showInputMessage="1" showErrorMessage="1" sqref="BM11"/>
    <dataValidation allowBlank="1" showInputMessage="1" showErrorMessage="1" sqref="BM12"/>
    <dataValidation allowBlank="1" showInputMessage="1" showErrorMessage="1" sqref="BM13"/>
    <dataValidation allowBlank="1" showInputMessage="1" showErrorMessage="1" sqref="BM14"/>
    <dataValidation allowBlank="1" showInputMessage="1" showErrorMessage="1" sqref="BM15"/>
    <dataValidation allowBlank="1" showInputMessage="1" showErrorMessage="1" sqref="BM16"/>
    <dataValidation allowBlank="1" showInputMessage="1" showErrorMessage="1" sqref="BM17"/>
    <dataValidation allowBlank="1" showInputMessage="1" showErrorMessage="1" sqref="BM18"/>
    <dataValidation allowBlank="1" showInputMessage="1" showErrorMessage="1" sqref="BM19"/>
    <dataValidation allowBlank="1" showInputMessage="1" showErrorMessage="1" sqref="BM20"/>
    <dataValidation allowBlank="1" showInputMessage="1" showErrorMessage="1" sqref="BM21"/>
    <dataValidation allowBlank="1" showInputMessage="1" showErrorMessage="1" sqref="BM22"/>
    <dataValidation allowBlank="1" showInputMessage="1" showErrorMessage="1" sqref="BM23"/>
    <dataValidation allowBlank="1" showInputMessage="1" showErrorMessage="1" sqref="BM24"/>
    <dataValidation allowBlank="1" showInputMessage="1" showErrorMessage="1" sqref="BM25"/>
    <dataValidation allowBlank="1" showInputMessage="1" showErrorMessage="1" sqref="BM26"/>
    <dataValidation allowBlank="1" showInputMessage="1" showErrorMessage="1" sqref="BM27"/>
    <dataValidation allowBlank="1" showInputMessage="1" showErrorMessage="1" sqref="BM28"/>
    <dataValidation allowBlank="1" showInputMessage="1" showErrorMessage="1" sqref="BM29"/>
    <dataValidation allowBlank="1" showInputMessage="1" showErrorMessage="1" sqref="BM30"/>
    <dataValidation allowBlank="1" showInputMessage="1" showErrorMessage="1" sqref="BM31"/>
    <dataValidation allowBlank="1" showInputMessage="1" showErrorMessage="1" sqref="BM32"/>
    <dataValidation allowBlank="1" showInputMessage="1" showErrorMessage="1" sqref="BM33"/>
    <dataValidation allowBlank="1" showInputMessage="1" showErrorMessage="1" sqref="BM34"/>
    <dataValidation allowBlank="1" showInputMessage="1" showErrorMessage="1" sqref="BM35"/>
    <dataValidation allowBlank="1" showInputMessage="1" showErrorMessage="1" sqref="BM36"/>
    <dataValidation allowBlank="1" showInputMessage="1" showErrorMessage="1" sqref="BM37"/>
    <dataValidation allowBlank="1" showInputMessage="1" showErrorMessage="1" sqref="BM38"/>
    <dataValidation allowBlank="1" showInputMessage="1" showErrorMessage="1" sqref="BM39"/>
    <dataValidation allowBlank="1" showInputMessage="1" showErrorMessage="1" sqref="BM40"/>
    <dataValidation allowBlank="1" showInputMessage="1" showErrorMessage="1" sqref="BM41"/>
    <dataValidation allowBlank="1" showInputMessage="1" showErrorMessage="1" sqref="BM42"/>
    <dataValidation allowBlank="1" showInputMessage="1" showErrorMessage="1" sqref="BM43"/>
    <dataValidation allowBlank="1" showInputMessage="1" showErrorMessage="1" sqref="BM44"/>
    <dataValidation allowBlank="1" showInputMessage="1" showErrorMessage="1" sqref="BM45"/>
    <dataValidation allowBlank="1" showInputMessage="1" showErrorMessage="1" sqref="BM46"/>
    <dataValidation allowBlank="1" showInputMessage="1" showErrorMessage="1" sqref="BM47"/>
    <dataValidation allowBlank="1" showInputMessage="1" showErrorMessage="1" sqref="BM48"/>
    <dataValidation allowBlank="1" showInputMessage="1" showErrorMessage="1" sqref="BM49"/>
    <dataValidation allowBlank="1" showInputMessage="1" showErrorMessage="1" sqref="BM50"/>
    <dataValidation allowBlank="1" showInputMessage="1" showErrorMessage="1" sqref="BM51"/>
    <dataValidation allowBlank="1" showInputMessage="1" showErrorMessage="1" sqref="BM52"/>
    <dataValidation allowBlank="1" showInputMessage="1" showErrorMessage="1" sqref="BM53"/>
    <dataValidation allowBlank="1" showInputMessage="1" showErrorMessage="1" sqref="BM54"/>
    <dataValidation allowBlank="1" showInputMessage="1" showErrorMessage="1" sqref="BM55"/>
    <dataValidation allowBlank="1" showInputMessage="1" showErrorMessage="1" sqref="BM56"/>
    <dataValidation allowBlank="1" showInputMessage="1" showErrorMessage="1" sqref="BM57"/>
    <dataValidation allowBlank="1" showInputMessage="1" showErrorMessage="1" sqref="BM58"/>
    <dataValidation allowBlank="1" showInputMessage="1" showErrorMessage="1" sqref="BM59"/>
    <dataValidation allowBlank="1" showInputMessage="1" showErrorMessage="1" sqref="BM60"/>
    <dataValidation allowBlank="1" showInputMessage="1" showErrorMessage="1" sqref="BN11"/>
    <dataValidation allowBlank="1" showInputMessage="1" showErrorMessage="1" sqref="BN12"/>
    <dataValidation allowBlank="1" showInputMessage="1" showErrorMessage="1" sqref="BN13"/>
    <dataValidation allowBlank="1" showInputMessage="1" showErrorMessage="1" sqref="BN14"/>
    <dataValidation allowBlank="1" showInputMessage="1" showErrorMessage="1" sqref="BN15"/>
    <dataValidation allowBlank="1" showInputMessage="1" showErrorMessage="1" sqref="BN16"/>
    <dataValidation allowBlank="1" showInputMessage="1" showErrorMessage="1" sqref="BN17"/>
    <dataValidation allowBlank="1" showInputMessage="1" showErrorMessage="1" sqref="BN18"/>
    <dataValidation allowBlank="1" showInputMessage="1" showErrorMessage="1" sqref="BN19"/>
    <dataValidation allowBlank="1" showInputMessage="1" showErrorMessage="1" sqref="BN20"/>
    <dataValidation allowBlank="1" showInputMessage="1" showErrorMessage="1" sqref="BN21"/>
    <dataValidation allowBlank="1" showInputMessage="1" showErrorMessage="1" sqref="BN22"/>
    <dataValidation allowBlank="1" showInputMessage="1" showErrorMessage="1" sqref="BN23"/>
    <dataValidation allowBlank="1" showInputMessage="1" showErrorMessage="1" sqref="BN24"/>
    <dataValidation allowBlank="1" showInputMessage="1" showErrorMessage="1" sqref="BN25"/>
    <dataValidation allowBlank="1" showInputMessage="1" showErrorMessage="1" sqref="BN26"/>
    <dataValidation allowBlank="1" showInputMessage="1" showErrorMessage="1" sqref="BN27"/>
    <dataValidation allowBlank="1" showInputMessage="1" showErrorMessage="1" sqref="BN28"/>
    <dataValidation allowBlank="1" showInputMessage="1" showErrorMessage="1" sqref="BN29"/>
    <dataValidation allowBlank="1" showInputMessage="1" showErrorMessage="1" sqref="BN30"/>
    <dataValidation allowBlank="1" showInputMessage="1" showErrorMessage="1" sqref="BN31"/>
    <dataValidation allowBlank="1" showInputMessage="1" showErrorMessage="1" sqref="BN32"/>
    <dataValidation allowBlank="1" showInputMessage="1" showErrorMessage="1" sqref="BN33"/>
    <dataValidation allowBlank="1" showInputMessage="1" showErrorMessage="1" sqref="BN34"/>
    <dataValidation allowBlank="1" showInputMessage="1" showErrorMessage="1" sqref="BN35"/>
    <dataValidation allowBlank="1" showInputMessage="1" showErrorMessage="1" sqref="BN36"/>
    <dataValidation allowBlank="1" showInputMessage="1" showErrorMessage="1" sqref="BN37"/>
    <dataValidation allowBlank="1" showInputMessage="1" showErrorMessage="1" sqref="BN38"/>
    <dataValidation allowBlank="1" showInputMessage="1" showErrorMessage="1" sqref="BN39"/>
    <dataValidation allowBlank="1" showInputMessage="1" showErrorMessage="1" sqref="BN40"/>
    <dataValidation allowBlank="1" showInputMessage="1" showErrorMessage="1" sqref="BN41"/>
    <dataValidation allowBlank="1" showInputMessage="1" showErrorMessage="1" sqref="BN42"/>
    <dataValidation allowBlank="1" showInputMessage="1" showErrorMessage="1" sqref="BN43"/>
    <dataValidation allowBlank="1" showInputMessage="1" showErrorMessage="1" sqref="BN44"/>
    <dataValidation allowBlank="1" showInputMessage="1" showErrorMessage="1" sqref="BN45"/>
    <dataValidation allowBlank="1" showInputMessage="1" showErrorMessage="1" sqref="BN46"/>
    <dataValidation allowBlank="1" showInputMessage="1" showErrorMessage="1" sqref="BN47"/>
    <dataValidation allowBlank="1" showInputMessage="1" showErrorMessage="1" sqref="BN48"/>
    <dataValidation allowBlank="1" showInputMessage="1" showErrorMessage="1" sqref="BN49"/>
    <dataValidation allowBlank="1" showInputMessage="1" showErrorMessage="1" sqref="BN50"/>
    <dataValidation allowBlank="1" showInputMessage="1" showErrorMessage="1" sqref="BN51"/>
    <dataValidation allowBlank="1" showInputMessage="1" showErrorMessage="1" sqref="BN52"/>
    <dataValidation allowBlank="1" showInputMessage="1" showErrorMessage="1" sqref="BN53"/>
    <dataValidation allowBlank="1" showInputMessage="1" showErrorMessage="1" sqref="BN54"/>
    <dataValidation allowBlank="1" showInputMessage="1" showErrorMessage="1" sqref="BN55"/>
    <dataValidation allowBlank="1" showInputMessage="1" showErrorMessage="1" sqref="BN56"/>
    <dataValidation allowBlank="1" showInputMessage="1" showErrorMessage="1" sqref="BN57"/>
    <dataValidation allowBlank="1" showInputMessage="1" showErrorMessage="1" sqref="BN58"/>
    <dataValidation allowBlank="1" showInputMessage="1" showErrorMessage="1" sqref="BN59"/>
    <dataValidation allowBlank="1" showInputMessage="1" showErrorMessage="1" sqref="BN60"/>
    <dataValidation allowBlank="1" showInputMessage="1" showErrorMessage="1" sqref="BO11"/>
    <dataValidation allowBlank="1" showInputMessage="1" showErrorMessage="1" sqref="BO12"/>
    <dataValidation allowBlank="1" showInputMessage="1" showErrorMessage="1" sqref="BO13"/>
    <dataValidation allowBlank="1" showInputMessage="1" showErrorMessage="1" sqref="BO14"/>
    <dataValidation allowBlank="1" showInputMessage="1" showErrorMessage="1" sqref="BO15"/>
    <dataValidation allowBlank="1" showInputMessage="1" showErrorMessage="1" sqref="BO16"/>
    <dataValidation allowBlank="1" showInputMessage="1" showErrorMessage="1" sqref="BO17"/>
    <dataValidation allowBlank="1" showInputMessage="1" showErrorMessage="1" sqref="BO18"/>
    <dataValidation allowBlank="1" showInputMessage="1" showErrorMessage="1" sqref="BO19"/>
    <dataValidation allowBlank="1" showInputMessage="1" showErrorMessage="1" sqref="BO20"/>
    <dataValidation allowBlank="1" showInputMessage="1" showErrorMessage="1" sqref="BO21"/>
    <dataValidation allowBlank="1" showInputMessage="1" showErrorMessage="1" sqref="BO22"/>
    <dataValidation allowBlank="1" showInputMessage="1" showErrorMessage="1" sqref="BO23"/>
    <dataValidation allowBlank="1" showInputMessage="1" showErrorMessage="1" sqref="BO24"/>
    <dataValidation allowBlank="1" showInputMessage="1" showErrorMessage="1" sqref="BO25"/>
    <dataValidation allowBlank="1" showInputMessage="1" showErrorMessage="1" sqref="BO26"/>
    <dataValidation allowBlank="1" showInputMessage="1" showErrorMessage="1" sqref="BO27"/>
    <dataValidation allowBlank="1" showInputMessage="1" showErrorMessage="1" sqref="BO28"/>
    <dataValidation allowBlank="1" showInputMessage="1" showErrorMessage="1" sqref="BO29"/>
    <dataValidation allowBlank="1" showInputMessage="1" showErrorMessage="1" sqref="BO30"/>
    <dataValidation allowBlank="1" showInputMessage="1" showErrorMessage="1" sqref="BO31"/>
    <dataValidation allowBlank="1" showInputMessage="1" showErrorMessage="1" sqref="BO32"/>
    <dataValidation allowBlank="1" showInputMessage="1" showErrorMessage="1" sqref="BO33"/>
    <dataValidation allowBlank="1" showInputMessage="1" showErrorMessage="1" sqref="BO34"/>
    <dataValidation allowBlank="1" showInputMessage="1" showErrorMessage="1" sqref="BO35"/>
    <dataValidation allowBlank="1" showInputMessage="1" showErrorMessage="1" sqref="BO36"/>
    <dataValidation allowBlank="1" showInputMessage="1" showErrorMessage="1" sqref="BO37"/>
    <dataValidation allowBlank="1" showInputMessage="1" showErrorMessage="1" sqref="BO38"/>
    <dataValidation allowBlank="1" showInputMessage="1" showErrorMessage="1" sqref="BO39"/>
    <dataValidation allowBlank="1" showInputMessage="1" showErrorMessage="1" sqref="BO40"/>
    <dataValidation allowBlank="1" showInputMessage="1" showErrorMessage="1" sqref="BO41"/>
    <dataValidation allowBlank="1" showInputMessage="1" showErrorMessage="1" sqref="BO42"/>
    <dataValidation allowBlank="1" showInputMessage="1" showErrorMessage="1" sqref="BO43"/>
    <dataValidation allowBlank="1" showInputMessage="1" showErrorMessage="1" sqref="BO44"/>
    <dataValidation allowBlank="1" showInputMessage="1" showErrorMessage="1" sqref="BO45"/>
    <dataValidation allowBlank="1" showInputMessage="1" showErrorMessage="1" sqref="BO46"/>
    <dataValidation allowBlank="1" showInputMessage="1" showErrorMessage="1" sqref="BO47"/>
    <dataValidation allowBlank="1" showInputMessage="1" showErrorMessage="1" sqref="BO48"/>
    <dataValidation allowBlank="1" showInputMessage="1" showErrorMessage="1" sqref="BO49"/>
    <dataValidation allowBlank="1" showInputMessage="1" showErrorMessage="1" sqref="BO50"/>
    <dataValidation allowBlank="1" showInputMessage="1" showErrorMessage="1" sqref="BO51"/>
    <dataValidation allowBlank="1" showInputMessage="1" showErrorMessage="1" sqref="BO52"/>
    <dataValidation allowBlank="1" showInputMessage="1" showErrorMessage="1" sqref="BO53"/>
    <dataValidation allowBlank="1" showInputMessage="1" showErrorMessage="1" sqref="BO54"/>
    <dataValidation allowBlank="1" showInputMessage="1" showErrorMessage="1" sqref="BO55"/>
    <dataValidation allowBlank="1" showInputMessage="1" showErrorMessage="1" sqref="BO56"/>
    <dataValidation allowBlank="1" showInputMessage="1" showErrorMessage="1" sqref="BO57"/>
    <dataValidation allowBlank="1" showInputMessage="1" showErrorMessage="1" sqref="BO58"/>
    <dataValidation allowBlank="1" showInputMessage="1" showErrorMessage="1" sqref="BO59"/>
    <dataValidation allowBlank="1" showInputMessage="1" showErrorMessage="1" sqref="BO60"/>
    <dataValidation allowBlank="1" showInputMessage="1" showErrorMessage="1" sqref="BP11"/>
    <dataValidation allowBlank="1" showInputMessage="1" showErrorMessage="1" sqref="BP12"/>
    <dataValidation allowBlank="1" showInputMessage="1" showErrorMessage="1" sqref="BP13"/>
    <dataValidation allowBlank="1" showInputMessage="1" showErrorMessage="1" sqref="BP14"/>
    <dataValidation allowBlank="1" showInputMessage="1" showErrorMessage="1" sqref="BP15"/>
    <dataValidation allowBlank="1" showInputMessage="1" showErrorMessage="1" sqref="BP16"/>
    <dataValidation allowBlank="1" showInputMessage="1" showErrorMessage="1" sqref="BP17"/>
    <dataValidation allowBlank="1" showInputMessage="1" showErrorMessage="1" sqref="BP18"/>
    <dataValidation allowBlank="1" showInputMessage="1" showErrorMessage="1" sqref="BP19"/>
    <dataValidation allowBlank="1" showInputMessage="1" showErrorMessage="1" sqref="BP20"/>
    <dataValidation allowBlank="1" showInputMessage="1" showErrorMessage="1" sqref="BP21"/>
    <dataValidation allowBlank="1" showInputMessage="1" showErrorMessage="1" sqref="BP22"/>
    <dataValidation allowBlank="1" showInputMessage="1" showErrorMessage="1" sqref="BP23"/>
    <dataValidation allowBlank="1" showInputMessage="1" showErrorMessage="1" sqref="BP24"/>
    <dataValidation allowBlank="1" showInputMessage="1" showErrorMessage="1" sqref="BP25"/>
    <dataValidation allowBlank="1" showInputMessage="1" showErrorMessage="1" sqref="BP26"/>
    <dataValidation allowBlank="1" showInputMessage="1" showErrorMessage="1" sqref="BP27"/>
    <dataValidation allowBlank="1" showInputMessage="1" showErrorMessage="1" sqref="BP28"/>
    <dataValidation allowBlank="1" showInputMessage="1" showErrorMessage="1" sqref="BP29"/>
    <dataValidation allowBlank="1" showInputMessage="1" showErrorMessage="1" sqref="BP30"/>
    <dataValidation allowBlank="1" showInputMessage="1" showErrorMessage="1" sqref="BP31"/>
    <dataValidation allowBlank="1" showInputMessage="1" showErrorMessage="1" sqref="BP32"/>
    <dataValidation allowBlank="1" showInputMessage="1" showErrorMessage="1" sqref="BP33"/>
    <dataValidation allowBlank="1" showInputMessage="1" showErrorMessage="1" sqref="BP34"/>
    <dataValidation allowBlank="1" showInputMessage="1" showErrorMessage="1" sqref="BP35"/>
    <dataValidation allowBlank="1" showInputMessage="1" showErrorMessage="1" sqref="BP36"/>
    <dataValidation allowBlank="1" showInputMessage="1" showErrorMessage="1" sqref="BP37"/>
    <dataValidation allowBlank="1" showInputMessage="1" showErrorMessage="1" sqref="BP38"/>
    <dataValidation allowBlank="1" showInputMessage="1" showErrorMessage="1" sqref="BP39"/>
    <dataValidation allowBlank="1" showInputMessage="1" showErrorMessage="1" sqref="BP40"/>
    <dataValidation allowBlank="1" showInputMessage="1" showErrorMessage="1" sqref="BP41"/>
    <dataValidation allowBlank="1" showInputMessage="1" showErrorMessage="1" sqref="BP42"/>
    <dataValidation allowBlank="1" showInputMessage="1" showErrorMessage="1" sqref="BP43"/>
    <dataValidation allowBlank="1" showInputMessage="1" showErrorMessage="1" sqref="BP44"/>
    <dataValidation allowBlank="1" showInputMessage="1" showErrorMessage="1" sqref="BP45"/>
    <dataValidation allowBlank="1" showInputMessage="1" showErrorMessage="1" sqref="BP46"/>
    <dataValidation allowBlank="1" showInputMessage="1" showErrorMessage="1" sqref="BP47"/>
    <dataValidation allowBlank="1" showInputMessage="1" showErrorMessage="1" sqref="BP48"/>
    <dataValidation allowBlank="1" showInputMessage="1" showErrorMessage="1" sqref="BP49"/>
    <dataValidation allowBlank="1" showInputMessage="1" showErrorMessage="1" sqref="BP50"/>
    <dataValidation allowBlank="1" showInputMessage="1" showErrorMessage="1" sqref="BP51"/>
    <dataValidation allowBlank="1" showInputMessage="1" showErrorMessage="1" sqref="BP52"/>
    <dataValidation allowBlank="1" showInputMessage="1" showErrorMessage="1" sqref="BP53"/>
    <dataValidation allowBlank="1" showInputMessage="1" showErrorMessage="1" sqref="BP54"/>
    <dataValidation allowBlank="1" showInputMessage="1" showErrorMessage="1" sqref="BP55"/>
    <dataValidation allowBlank="1" showInputMessage="1" showErrorMessage="1" sqref="BP56"/>
    <dataValidation allowBlank="1" showInputMessage="1" showErrorMessage="1" sqref="BP57"/>
    <dataValidation allowBlank="1" showInputMessage="1" showErrorMessage="1" sqref="BP58"/>
    <dataValidation allowBlank="1" showInputMessage="1" showErrorMessage="1" sqref="BP59"/>
    <dataValidation allowBlank="1" showInputMessage="1" showErrorMessage="1" sqref="BP60"/>
    <dataValidation allowBlank="1" showInputMessage="1" showErrorMessage="1" sqref="BQ11"/>
    <dataValidation allowBlank="1" showInputMessage="1" showErrorMessage="1" sqref="BQ12"/>
    <dataValidation allowBlank="1" showInputMessage="1" showErrorMessage="1" sqref="BQ13"/>
    <dataValidation allowBlank="1" showInputMessage="1" showErrorMessage="1" sqref="BQ14"/>
    <dataValidation allowBlank="1" showInputMessage="1" showErrorMessage="1" sqref="BQ15"/>
    <dataValidation allowBlank="1" showInputMessage="1" showErrorMessage="1" sqref="BQ16"/>
    <dataValidation allowBlank="1" showInputMessage="1" showErrorMessage="1" sqref="BQ17"/>
    <dataValidation allowBlank="1" showInputMessage="1" showErrorMessage="1" sqref="BQ18"/>
    <dataValidation allowBlank="1" showInputMessage="1" showErrorMessage="1" sqref="BQ19"/>
    <dataValidation allowBlank="1" showInputMessage="1" showErrorMessage="1" sqref="BQ20"/>
    <dataValidation allowBlank="1" showInputMessage="1" showErrorMessage="1" sqref="BQ21"/>
    <dataValidation allowBlank="1" showInputMessage="1" showErrorMessage="1" sqref="BQ22"/>
    <dataValidation allowBlank="1" showInputMessage="1" showErrorMessage="1" sqref="BQ23"/>
    <dataValidation allowBlank="1" showInputMessage="1" showErrorMessage="1" sqref="BQ24"/>
    <dataValidation allowBlank="1" showInputMessage="1" showErrorMessage="1" sqref="BQ25"/>
    <dataValidation allowBlank="1" showInputMessage="1" showErrorMessage="1" sqref="BQ26"/>
    <dataValidation allowBlank="1" showInputMessage="1" showErrorMessage="1" sqref="BQ27"/>
    <dataValidation allowBlank="1" showInputMessage="1" showErrorMessage="1" sqref="BQ28"/>
    <dataValidation allowBlank="1" showInputMessage="1" showErrorMessage="1" sqref="BQ29"/>
    <dataValidation allowBlank="1" showInputMessage="1" showErrorMessage="1" sqref="BQ30"/>
    <dataValidation allowBlank="1" showInputMessage="1" showErrorMessage="1" sqref="BQ31"/>
    <dataValidation allowBlank="1" showInputMessage="1" showErrorMessage="1" sqref="BQ32"/>
    <dataValidation allowBlank="1" showInputMessage="1" showErrorMessage="1" sqref="BQ33"/>
    <dataValidation allowBlank="1" showInputMessage="1" showErrorMessage="1" sqref="BQ34"/>
    <dataValidation allowBlank="1" showInputMessage="1" showErrorMessage="1" sqref="BQ35"/>
    <dataValidation allowBlank="1" showInputMessage="1" showErrorMessage="1" sqref="BQ36"/>
    <dataValidation allowBlank="1" showInputMessage="1" showErrorMessage="1" sqref="BQ37"/>
    <dataValidation allowBlank="1" showInputMessage="1" showErrorMessage="1" sqref="BQ38"/>
    <dataValidation allowBlank="1" showInputMessage="1" showErrorMessage="1" sqref="BQ39"/>
    <dataValidation allowBlank="1" showInputMessage="1" showErrorMessage="1" sqref="BQ40"/>
    <dataValidation allowBlank="1" showInputMessage="1" showErrorMessage="1" sqref="BQ41"/>
    <dataValidation allowBlank="1" showInputMessage="1" showErrorMessage="1" sqref="BQ42"/>
    <dataValidation allowBlank="1" showInputMessage="1" showErrorMessage="1" sqref="BQ43"/>
    <dataValidation allowBlank="1" showInputMessage="1" showErrorMessage="1" sqref="BQ44"/>
    <dataValidation allowBlank="1" showInputMessage="1" showErrorMessage="1" sqref="BQ45"/>
    <dataValidation allowBlank="1" showInputMessage="1" showErrorMessage="1" sqref="BQ46"/>
    <dataValidation allowBlank="1" showInputMessage="1" showErrorMessage="1" sqref="BQ47"/>
    <dataValidation allowBlank="1" showInputMessage="1" showErrorMessage="1" sqref="BQ48"/>
    <dataValidation allowBlank="1" showInputMessage="1" showErrorMessage="1" sqref="BQ49"/>
    <dataValidation allowBlank="1" showInputMessage="1" showErrorMessage="1" sqref="BQ50"/>
    <dataValidation allowBlank="1" showInputMessage="1" showErrorMessage="1" sqref="BQ51"/>
    <dataValidation allowBlank="1" showInputMessage="1" showErrorMessage="1" sqref="BQ52"/>
    <dataValidation allowBlank="1" showInputMessage="1" showErrorMessage="1" sqref="BQ53"/>
    <dataValidation allowBlank="1" showInputMessage="1" showErrorMessage="1" sqref="BQ54"/>
    <dataValidation allowBlank="1" showInputMessage="1" showErrorMessage="1" sqref="BQ55"/>
    <dataValidation allowBlank="1" showInputMessage="1" showErrorMessage="1" sqref="BQ56"/>
    <dataValidation allowBlank="1" showInputMessage="1" showErrorMessage="1" sqref="BQ57"/>
    <dataValidation allowBlank="1" showInputMessage="1" showErrorMessage="1" sqref="BQ58"/>
    <dataValidation allowBlank="1" showInputMessage="1" showErrorMessage="1" sqref="BQ59"/>
    <dataValidation allowBlank="1" showInputMessage="1" showErrorMessage="1" sqref="BQ60"/>
    <dataValidation allowBlank="1" showInputMessage="1" showErrorMessage="1" sqref="BR11"/>
    <dataValidation allowBlank="1" showInputMessage="1" showErrorMessage="1" sqref="BR12"/>
    <dataValidation allowBlank="1" showInputMessage="1" showErrorMessage="1" sqref="BR13"/>
    <dataValidation allowBlank="1" showInputMessage="1" showErrorMessage="1" sqref="BR14"/>
    <dataValidation allowBlank="1" showInputMessage="1" showErrorMessage="1" sqref="BR15"/>
    <dataValidation allowBlank="1" showInputMessage="1" showErrorMessage="1" sqref="BR16"/>
    <dataValidation allowBlank="1" showInputMessage="1" showErrorMessage="1" sqref="BR17"/>
    <dataValidation allowBlank="1" showInputMessage="1" showErrorMessage="1" sqref="BR18"/>
    <dataValidation allowBlank="1" showInputMessage="1" showErrorMessage="1" sqref="BR19"/>
    <dataValidation allowBlank="1" showInputMessage="1" showErrorMessage="1" sqref="BR20"/>
    <dataValidation allowBlank="1" showInputMessage="1" showErrorMessage="1" sqref="BR21"/>
    <dataValidation allowBlank="1" showInputMessage="1" showErrorMessage="1" sqref="BR22"/>
    <dataValidation allowBlank="1" showInputMessage="1" showErrorMessage="1" sqref="BR23"/>
    <dataValidation allowBlank="1" showInputMessage="1" showErrorMessage="1" sqref="BR24"/>
    <dataValidation allowBlank="1" showInputMessage="1" showErrorMessage="1" sqref="BR25"/>
    <dataValidation allowBlank="1" showInputMessage="1" showErrorMessage="1" sqref="BR26"/>
    <dataValidation allowBlank="1" showInputMessage="1" showErrorMessage="1" sqref="BR27"/>
    <dataValidation allowBlank="1" showInputMessage="1" showErrorMessage="1" sqref="BR28"/>
    <dataValidation allowBlank="1" showInputMessage="1" showErrorMessage="1" sqref="BR29"/>
    <dataValidation allowBlank="1" showInputMessage="1" showErrorMessage="1" sqref="BR30"/>
    <dataValidation allowBlank="1" showInputMessage="1" showErrorMessage="1" sqref="BR31"/>
    <dataValidation allowBlank="1" showInputMessage="1" showErrorMessage="1" sqref="BR32"/>
    <dataValidation allowBlank="1" showInputMessage="1" showErrorMessage="1" sqref="BR33"/>
    <dataValidation allowBlank="1" showInputMessage="1" showErrorMessage="1" sqref="BR34"/>
    <dataValidation allowBlank="1" showInputMessage="1" showErrorMessage="1" sqref="BR35"/>
    <dataValidation allowBlank="1" showInputMessage="1" showErrorMessage="1" sqref="BR36"/>
    <dataValidation allowBlank="1" showInputMessage="1" showErrorMessage="1" sqref="BR37"/>
    <dataValidation allowBlank="1" showInputMessage="1" showErrorMessage="1" sqref="BR38"/>
    <dataValidation allowBlank="1" showInputMessage="1" showErrorMessage="1" sqref="BR39"/>
    <dataValidation allowBlank="1" showInputMessage="1" showErrorMessage="1" sqref="BR40"/>
    <dataValidation allowBlank="1" showInputMessage="1" showErrorMessage="1" sqref="BR41"/>
    <dataValidation allowBlank="1" showInputMessage="1" showErrorMessage="1" sqref="BR42"/>
    <dataValidation allowBlank="1" showInputMessage="1" showErrorMessage="1" sqref="BR43"/>
    <dataValidation allowBlank="1" showInputMessage="1" showErrorMessage="1" sqref="BR44"/>
    <dataValidation allowBlank="1" showInputMessage="1" showErrorMessage="1" sqref="BR45"/>
    <dataValidation allowBlank="1" showInputMessage="1" showErrorMessage="1" sqref="BR46"/>
    <dataValidation allowBlank="1" showInputMessage="1" showErrorMessage="1" sqref="BR47"/>
    <dataValidation allowBlank="1" showInputMessage="1" showErrorMessage="1" sqref="BR48"/>
    <dataValidation allowBlank="1" showInputMessage="1" showErrorMessage="1" sqref="BR49"/>
    <dataValidation allowBlank="1" showInputMessage="1" showErrorMessage="1" sqref="BR50"/>
    <dataValidation allowBlank="1" showInputMessage="1" showErrorMessage="1" sqref="BR51"/>
    <dataValidation allowBlank="1" showInputMessage="1" showErrorMessage="1" sqref="BR52"/>
    <dataValidation allowBlank="1" showInputMessage="1" showErrorMessage="1" sqref="BR53"/>
    <dataValidation allowBlank="1" showInputMessage="1" showErrorMessage="1" sqref="BR54"/>
    <dataValidation allowBlank="1" showInputMessage="1" showErrorMessage="1" sqref="BR55"/>
    <dataValidation allowBlank="1" showInputMessage="1" showErrorMessage="1" sqref="BR56"/>
    <dataValidation allowBlank="1" showInputMessage="1" showErrorMessage="1" sqref="BR57"/>
    <dataValidation allowBlank="1" showInputMessage="1" showErrorMessage="1" sqref="BR58"/>
    <dataValidation allowBlank="1" showInputMessage="1" showErrorMessage="1" sqref="BR59"/>
    <dataValidation allowBlank="1" showInputMessage="1" showErrorMessage="1" sqref="BR60"/>
    <dataValidation allowBlank="1" showInputMessage="1" showErrorMessage="1" sqref="CG11"/>
    <dataValidation allowBlank="1" showInputMessage="1" showErrorMessage="1" sqref="CG12"/>
    <dataValidation allowBlank="1" showInputMessage="1" showErrorMessage="1" sqref="CG13"/>
    <dataValidation allowBlank="1" showInputMessage="1" showErrorMessage="1" sqref="CG14"/>
    <dataValidation allowBlank="1" showInputMessage="1" showErrorMessage="1" sqref="CG15"/>
    <dataValidation allowBlank="1" showInputMessage="1" showErrorMessage="1" sqref="CG16"/>
    <dataValidation allowBlank="1" showInputMessage="1" showErrorMessage="1" sqref="CG17"/>
    <dataValidation allowBlank="1" showInputMessage="1" showErrorMessage="1" sqref="CG18"/>
    <dataValidation allowBlank="1" showInputMessage="1" showErrorMessage="1" sqref="CG19"/>
    <dataValidation allowBlank="1" showInputMessage="1" showErrorMessage="1" sqref="CG20"/>
    <dataValidation allowBlank="1" showInputMessage="1" showErrorMessage="1" sqref="CG21"/>
    <dataValidation allowBlank="1" showInputMessage="1" showErrorMessage="1" sqref="CG22"/>
    <dataValidation allowBlank="1" showInputMessage="1" showErrorMessage="1" sqref="CG23"/>
    <dataValidation allowBlank="1" showInputMessage="1" showErrorMessage="1" sqref="CG24"/>
    <dataValidation allowBlank="1" showInputMessage="1" showErrorMessage="1" sqref="CG25"/>
    <dataValidation allowBlank="1" showInputMessage="1" showErrorMessage="1" sqref="CG26"/>
    <dataValidation allowBlank="1" showInputMessage="1" showErrorMessage="1" sqref="CG27"/>
    <dataValidation allowBlank="1" showInputMessage="1" showErrorMessage="1" sqref="CG28"/>
    <dataValidation allowBlank="1" showInputMessage="1" showErrorMessage="1" sqref="CG29"/>
    <dataValidation allowBlank="1" showInputMessage="1" showErrorMessage="1" sqref="CG30"/>
    <dataValidation allowBlank="1" showInputMessage="1" showErrorMessage="1" sqref="CG31"/>
    <dataValidation allowBlank="1" showInputMessage="1" showErrorMessage="1" sqref="CG32"/>
    <dataValidation allowBlank="1" showInputMessage="1" showErrorMessage="1" sqref="CG33"/>
    <dataValidation allowBlank="1" showInputMessage="1" showErrorMessage="1" sqref="CG34"/>
    <dataValidation allowBlank="1" showInputMessage="1" showErrorMessage="1" sqref="CG35"/>
    <dataValidation allowBlank="1" showInputMessage="1" showErrorMessage="1" sqref="CG36"/>
    <dataValidation allowBlank="1" showInputMessage="1" showErrorMessage="1" sqref="CG37"/>
    <dataValidation allowBlank="1" showInputMessage="1" showErrorMessage="1" sqref="CG38"/>
    <dataValidation allowBlank="1" showInputMessage="1" showErrorMessage="1" sqref="CG39"/>
    <dataValidation allowBlank="1" showInputMessage="1" showErrorMessage="1" sqref="CG40"/>
    <dataValidation allowBlank="1" showInputMessage="1" showErrorMessage="1" sqref="CG41"/>
    <dataValidation allowBlank="1" showInputMessage="1" showErrorMessage="1" sqref="CG42"/>
    <dataValidation allowBlank="1" showInputMessage="1" showErrorMessage="1" sqref="CG43"/>
    <dataValidation allowBlank="1" showInputMessage="1" showErrorMessage="1" sqref="CG44"/>
    <dataValidation allowBlank="1" showInputMessage="1" showErrorMessage="1" sqref="CG45"/>
    <dataValidation allowBlank="1" showInputMessage="1" showErrorMessage="1" sqref="CG46"/>
    <dataValidation allowBlank="1" showInputMessage="1" showErrorMessage="1" sqref="CG47"/>
    <dataValidation allowBlank="1" showInputMessage="1" showErrorMessage="1" sqref="CG48"/>
    <dataValidation allowBlank="1" showInputMessage="1" showErrorMessage="1" sqref="CG49"/>
    <dataValidation allowBlank="1" showInputMessage="1" showErrorMessage="1" sqref="CG50"/>
    <dataValidation allowBlank="1" showInputMessage="1" showErrorMessage="1" sqref="CG51"/>
    <dataValidation allowBlank="1" showInputMessage="1" showErrorMessage="1" sqref="CG52"/>
    <dataValidation allowBlank="1" showInputMessage="1" showErrorMessage="1" sqref="CG53"/>
    <dataValidation allowBlank="1" showInputMessage="1" showErrorMessage="1" sqref="CG54"/>
    <dataValidation allowBlank="1" showInputMessage="1" showErrorMessage="1" sqref="CG55"/>
    <dataValidation allowBlank="1" showInputMessage="1" showErrorMessage="1" sqref="CG56"/>
    <dataValidation allowBlank="1" showInputMessage="1" showErrorMessage="1" sqref="CG57"/>
    <dataValidation allowBlank="1" showInputMessage="1" showErrorMessage="1" sqref="CG58"/>
    <dataValidation allowBlank="1" showInputMessage="1" showErrorMessage="1" sqref="CG59"/>
    <dataValidation allowBlank="1" showInputMessage="1" showErrorMessage="1" sqref="CG60"/>
    <dataValidation allowBlank="1" showInputMessage="1" showErrorMessage="1" sqref="CH11"/>
    <dataValidation allowBlank="1" showInputMessage="1" showErrorMessage="1" sqref="CH12"/>
    <dataValidation allowBlank="1" showInputMessage="1" showErrorMessage="1" sqref="CH13"/>
    <dataValidation allowBlank="1" showInputMessage="1" showErrorMessage="1" sqref="CH14"/>
    <dataValidation allowBlank="1" showInputMessage="1" showErrorMessage="1" sqref="CH15"/>
    <dataValidation allowBlank="1" showInputMessage="1" showErrorMessage="1" sqref="CH16"/>
    <dataValidation allowBlank="1" showInputMessage="1" showErrorMessage="1" sqref="CH17"/>
    <dataValidation allowBlank="1" showInputMessage="1" showErrorMessage="1" sqref="CH18"/>
    <dataValidation allowBlank="1" showInputMessage="1" showErrorMessage="1" sqref="CH19"/>
    <dataValidation allowBlank="1" showInputMessage="1" showErrorMessage="1" sqref="CH20"/>
    <dataValidation allowBlank="1" showInputMessage="1" showErrorMessage="1" sqref="CH21"/>
    <dataValidation allowBlank="1" showInputMessage="1" showErrorMessage="1" sqref="CH22"/>
    <dataValidation allowBlank="1" showInputMessage="1" showErrorMessage="1" sqref="CH23"/>
    <dataValidation allowBlank="1" showInputMessage="1" showErrorMessage="1" sqref="CH24"/>
    <dataValidation allowBlank="1" showInputMessage="1" showErrorMessage="1" sqref="CH25"/>
    <dataValidation allowBlank="1" showInputMessage="1" showErrorMessage="1" sqref="CH26"/>
    <dataValidation allowBlank="1" showInputMessage="1" showErrorMessage="1" sqref="CH27"/>
    <dataValidation allowBlank="1" showInputMessage="1" showErrorMessage="1" sqref="CH28"/>
    <dataValidation allowBlank="1" showInputMessage="1" showErrorMessage="1" sqref="CH29"/>
    <dataValidation allowBlank="1" showInputMessage="1" showErrorMessage="1" sqref="CH30"/>
    <dataValidation allowBlank="1" showInputMessage="1" showErrorMessage="1" sqref="CH31"/>
    <dataValidation allowBlank="1" showInputMessage="1" showErrorMessage="1" sqref="CH32"/>
    <dataValidation allowBlank="1" showInputMessage="1" showErrorMessage="1" sqref="CH33"/>
    <dataValidation allowBlank="1" showInputMessage="1" showErrorMessage="1" sqref="CH34"/>
    <dataValidation allowBlank="1" showInputMessage="1" showErrorMessage="1" sqref="CH35"/>
    <dataValidation allowBlank="1" showInputMessage="1" showErrorMessage="1" sqref="CH36"/>
    <dataValidation allowBlank="1" showInputMessage="1" showErrorMessage="1" sqref="CH37"/>
    <dataValidation allowBlank="1" showInputMessage="1" showErrorMessage="1" sqref="CH38"/>
    <dataValidation allowBlank="1" showInputMessage="1" showErrorMessage="1" sqref="CH39"/>
    <dataValidation allowBlank="1" showInputMessage="1" showErrorMessage="1" sqref="CH40"/>
    <dataValidation allowBlank="1" showInputMessage="1" showErrorMessage="1" sqref="CH41"/>
    <dataValidation allowBlank="1" showInputMessage="1" showErrorMessage="1" sqref="CH42"/>
    <dataValidation allowBlank="1" showInputMessage="1" showErrorMessage="1" sqref="CH43"/>
    <dataValidation allowBlank="1" showInputMessage="1" showErrorMessage="1" sqref="CH44"/>
    <dataValidation allowBlank="1" showInputMessage="1" showErrorMessage="1" sqref="CH45"/>
    <dataValidation allowBlank="1" showInputMessage="1" showErrorMessage="1" sqref="CH46"/>
    <dataValidation allowBlank="1" showInputMessage="1" showErrorMessage="1" sqref="CH47"/>
    <dataValidation allowBlank="1" showInputMessage="1" showErrorMessage="1" sqref="CH48"/>
    <dataValidation allowBlank="1" showInputMessage="1" showErrorMessage="1" sqref="CH49"/>
    <dataValidation allowBlank="1" showInputMessage="1" showErrorMessage="1" sqref="CH50"/>
    <dataValidation allowBlank="1" showInputMessage="1" showErrorMessage="1" sqref="CH51"/>
    <dataValidation allowBlank="1" showInputMessage="1" showErrorMessage="1" sqref="CH52"/>
    <dataValidation allowBlank="1" showInputMessage="1" showErrorMessage="1" sqref="CH53"/>
    <dataValidation allowBlank="1" showInputMessage="1" showErrorMessage="1" sqref="CH54"/>
    <dataValidation allowBlank="1" showInputMessage="1" showErrorMessage="1" sqref="CH55"/>
    <dataValidation allowBlank="1" showInputMessage="1" showErrorMessage="1" sqref="CH56"/>
    <dataValidation allowBlank="1" showInputMessage="1" showErrorMessage="1" sqref="CH57"/>
    <dataValidation allowBlank="1" showInputMessage="1" showErrorMessage="1" sqref="CH58"/>
    <dataValidation allowBlank="1" showInputMessage="1" showErrorMessage="1" sqref="CH59"/>
    <dataValidation allowBlank="1" showInputMessage="1" showErrorMessage="1" sqref="CH60"/>
    <dataValidation allowBlank="1" showInputMessage="1" showErrorMessage="1" sqref="CI11"/>
    <dataValidation allowBlank="1" showInputMessage="1" showErrorMessage="1" sqref="CI12"/>
    <dataValidation allowBlank="1" showInputMessage="1" showErrorMessage="1" sqref="CI13"/>
    <dataValidation allowBlank="1" showInputMessage="1" showErrorMessage="1" sqref="CI14"/>
    <dataValidation allowBlank="1" showInputMessage="1" showErrorMessage="1" sqref="CI15"/>
    <dataValidation allowBlank="1" showInputMessage="1" showErrorMessage="1" sqref="CI16"/>
    <dataValidation allowBlank="1" showInputMessage="1" showErrorMessage="1" sqref="CI17"/>
    <dataValidation allowBlank="1" showInputMessage="1" showErrorMessage="1" sqref="CI18"/>
    <dataValidation allowBlank="1" showInputMessage="1" showErrorMessage="1" sqref="CI19"/>
    <dataValidation allowBlank="1" showInputMessage="1" showErrorMessage="1" sqref="CI20"/>
    <dataValidation allowBlank="1" showInputMessage="1" showErrorMessage="1" sqref="CI21"/>
    <dataValidation allowBlank="1" showInputMessage="1" showErrorMessage="1" sqref="CI22"/>
    <dataValidation allowBlank="1" showInputMessage="1" showErrorMessage="1" sqref="CI23"/>
    <dataValidation allowBlank="1" showInputMessage="1" showErrorMessage="1" sqref="CI24"/>
    <dataValidation allowBlank="1" showInputMessage="1" showErrorMessage="1" sqref="CI25"/>
    <dataValidation allowBlank="1" showInputMessage="1" showErrorMessage="1" sqref="CI26"/>
    <dataValidation allowBlank="1" showInputMessage="1" showErrorMessage="1" sqref="CI27"/>
    <dataValidation allowBlank="1" showInputMessage="1" showErrorMessage="1" sqref="CI28"/>
    <dataValidation allowBlank="1" showInputMessage="1" showErrorMessage="1" sqref="CI29"/>
    <dataValidation allowBlank="1" showInputMessage="1" showErrorMessage="1" sqref="CI30"/>
    <dataValidation allowBlank="1" showInputMessage="1" showErrorMessage="1" sqref="CI31"/>
    <dataValidation allowBlank="1" showInputMessage="1" showErrorMessage="1" sqref="CI32"/>
    <dataValidation allowBlank="1" showInputMessage="1" showErrorMessage="1" sqref="CI33"/>
    <dataValidation allowBlank="1" showInputMessage="1" showErrorMessage="1" sqref="CI34"/>
    <dataValidation allowBlank="1" showInputMessage="1" showErrorMessage="1" sqref="CI35"/>
    <dataValidation allowBlank="1" showInputMessage="1" showErrorMessage="1" sqref="CI36"/>
    <dataValidation allowBlank="1" showInputMessage="1" showErrorMessage="1" sqref="CI37"/>
    <dataValidation allowBlank="1" showInputMessage="1" showErrorMessage="1" sqref="CI38"/>
    <dataValidation allowBlank="1" showInputMessage="1" showErrorMessage="1" sqref="CI39"/>
    <dataValidation allowBlank="1" showInputMessage="1" showErrorMessage="1" sqref="CI40"/>
    <dataValidation allowBlank="1" showInputMessage="1" showErrorMessage="1" sqref="CI41"/>
    <dataValidation allowBlank="1" showInputMessage="1" showErrorMessage="1" sqref="CI42"/>
    <dataValidation allowBlank="1" showInputMessage="1" showErrorMessage="1" sqref="CI43"/>
    <dataValidation allowBlank="1" showInputMessage="1" showErrorMessage="1" sqref="CI44"/>
    <dataValidation allowBlank="1" showInputMessage="1" showErrorMessage="1" sqref="CI45"/>
    <dataValidation allowBlank="1" showInputMessage="1" showErrorMessage="1" sqref="CI46"/>
    <dataValidation allowBlank="1" showInputMessage="1" showErrorMessage="1" sqref="CI47"/>
    <dataValidation allowBlank="1" showInputMessage="1" showErrorMessage="1" sqref="CI48"/>
    <dataValidation allowBlank="1" showInputMessage="1" showErrorMessage="1" sqref="CI49"/>
    <dataValidation allowBlank="1" showInputMessage="1" showErrorMessage="1" sqref="CI50"/>
    <dataValidation allowBlank="1" showInputMessage="1" showErrorMessage="1" sqref="CI51"/>
    <dataValidation allowBlank="1" showInputMessage="1" showErrorMessage="1" sqref="CI52"/>
    <dataValidation allowBlank="1" showInputMessage="1" showErrorMessage="1" sqref="CI53"/>
    <dataValidation allowBlank="1" showInputMessage="1" showErrorMessage="1" sqref="CI54"/>
    <dataValidation allowBlank="1" showInputMessage="1" showErrorMessage="1" sqref="CI55"/>
    <dataValidation allowBlank="1" showInputMessage="1" showErrorMessage="1" sqref="CI56"/>
    <dataValidation allowBlank="1" showInputMessage="1" showErrorMessage="1" sqref="CI57"/>
    <dataValidation allowBlank="1" showInputMessage="1" showErrorMessage="1" sqref="CI58"/>
    <dataValidation allowBlank="1" showInputMessage="1" showErrorMessage="1" sqref="CI59"/>
    <dataValidation allowBlank="1" showInputMessage="1" showErrorMessage="1" sqref="CI60"/>
    <dataValidation allowBlank="1" showInputMessage="1" showErrorMessage="1" sqref="CJ11"/>
    <dataValidation allowBlank="1" showInputMessage="1" showErrorMessage="1" sqref="CJ12"/>
    <dataValidation allowBlank="1" showInputMessage="1" showErrorMessage="1" sqref="CJ13"/>
    <dataValidation allowBlank="1" showInputMessage="1" showErrorMessage="1" sqref="CJ14"/>
    <dataValidation allowBlank="1" showInputMessage="1" showErrorMessage="1" sqref="CJ15"/>
    <dataValidation allowBlank="1" showInputMessage="1" showErrorMessage="1" sqref="CJ16"/>
    <dataValidation allowBlank="1" showInputMessage="1" showErrorMessage="1" sqref="CJ17"/>
    <dataValidation allowBlank="1" showInputMessage="1" showErrorMessage="1" sqref="CJ18"/>
    <dataValidation allowBlank="1" showInputMessage="1" showErrorMessage="1" sqref="CJ19"/>
    <dataValidation allowBlank="1" showInputMessage="1" showErrorMessage="1" sqref="CJ20"/>
    <dataValidation allowBlank="1" showInputMessage="1" showErrorMessage="1" sqref="CJ21"/>
    <dataValidation allowBlank="1" showInputMessage="1" showErrorMessage="1" sqref="CJ22"/>
    <dataValidation allowBlank="1" showInputMessage="1" showErrorMessage="1" sqref="CJ23"/>
    <dataValidation allowBlank="1" showInputMessage="1" showErrorMessage="1" sqref="CJ24"/>
    <dataValidation allowBlank="1" showInputMessage="1" showErrorMessage="1" sqref="CJ25"/>
    <dataValidation allowBlank="1" showInputMessage="1" showErrorMessage="1" sqref="CJ26"/>
    <dataValidation allowBlank="1" showInputMessage="1" showErrorMessage="1" sqref="CJ27"/>
    <dataValidation allowBlank="1" showInputMessage="1" showErrorMessage="1" sqref="CJ28"/>
    <dataValidation allowBlank="1" showInputMessage="1" showErrorMessage="1" sqref="CJ29"/>
    <dataValidation allowBlank="1" showInputMessage="1" showErrorMessage="1" sqref="CJ30"/>
    <dataValidation allowBlank="1" showInputMessage="1" showErrorMessage="1" sqref="CJ31"/>
    <dataValidation allowBlank="1" showInputMessage="1" showErrorMessage="1" sqref="CJ32"/>
    <dataValidation allowBlank="1" showInputMessage="1" showErrorMessage="1" sqref="CJ33"/>
    <dataValidation allowBlank="1" showInputMessage="1" showErrorMessage="1" sqref="CJ34"/>
    <dataValidation allowBlank="1" showInputMessage="1" showErrorMessage="1" sqref="CJ35"/>
    <dataValidation allowBlank="1" showInputMessage="1" showErrorMessage="1" sqref="CJ36"/>
    <dataValidation allowBlank="1" showInputMessage="1" showErrorMessage="1" sqref="CJ37"/>
    <dataValidation allowBlank="1" showInputMessage="1" showErrorMessage="1" sqref="CJ38"/>
    <dataValidation allowBlank="1" showInputMessage="1" showErrorMessage="1" sqref="CJ39"/>
    <dataValidation allowBlank="1" showInputMessage="1" showErrorMessage="1" sqref="CJ40"/>
    <dataValidation allowBlank="1" showInputMessage="1" showErrorMessage="1" sqref="CJ41"/>
    <dataValidation allowBlank="1" showInputMessage="1" showErrorMessage="1" sqref="CJ42"/>
    <dataValidation allowBlank="1" showInputMessage="1" showErrorMessage="1" sqref="CJ43"/>
    <dataValidation allowBlank="1" showInputMessage="1" showErrorMessage="1" sqref="CJ44"/>
    <dataValidation allowBlank="1" showInputMessage="1" showErrorMessage="1" sqref="CJ45"/>
    <dataValidation allowBlank="1" showInputMessage="1" showErrorMessage="1" sqref="CJ46"/>
    <dataValidation allowBlank="1" showInputMessage="1" showErrorMessage="1" sqref="CJ47"/>
    <dataValidation allowBlank="1" showInputMessage="1" showErrorMessage="1" sqref="CJ48"/>
    <dataValidation allowBlank="1" showInputMessage="1" showErrorMessage="1" sqref="CJ49"/>
    <dataValidation allowBlank="1" showInputMessage="1" showErrorMessage="1" sqref="CJ50"/>
    <dataValidation allowBlank="1" showInputMessage="1" showErrorMessage="1" sqref="CJ51"/>
    <dataValidation allowBlank="1" showInputMessage="1" showErrorMessage="1" sqref="CJ52"/>
    <dataValidation allowBlank="1" showInputMessage="1" showErrorMessage="1" sqref="CJ53"/>
    <dataValidation allowBlank="1" showInputMessage="1" showErrorMessage="1" sqref="CJ54"/>
    <dataValidation allowBlank="1" showInputMessage="1" showErrorMessage="1" sqref="CJ55"/>
    <dataValidation allowBlank="1" showInputMessage="1" showErrorMessage="1" sqref="CJ56"/>
    <dataValidation allowBlank="1" showInputMessage="1" showErrorMessage="1" sqref="CJ57"/>
    <dataValidation allowBlank="1" showInputMessage="1" showErrorMessage="1" sqref="CJ58"/>
    <dataValidation allowBlank="1" showInputMessage="1" showErrorMessage="1" sqref="CJ59"/>
    <dataValidation allowBlank="1" showInputMessage="1" showErrorMessage="1" sqref="CJ60"/>
    <dataValidation allowBlank="1" showInputMessage="1" showErrorMessage="1" sqref="CK11"/>
    <dataValidation allowBlank="1" showInputMessage="1" showErrorMessage="1" sqref="CK12"/>
    <dataValidation allowBlank="1" showInputMessage="1" showErrorMessage="1" sqref="CK13"/>
    <dataValidation allowBlank="1" showInputMessage="1" showErrorMessage="1" sqref="CK14"/>
    <dataValidation allowBlank="1" showInputMessage="1" showErrorMessage="1" sqref="CK15"/>
    <dataValidation allowBlank="1" showInputMessage="1" showErrorMessage="1" sqref="CK16"/>
    <dataValidation allowBlank="1" showInputMessage="1" showErrorMessage="1" sqref="CK17"/>
    <dataValidation allowBlank="1" showInputMessage="1" showErrorMessage="1" sqref="CK18"/>
    <dataValidation allowBlank="1" showInputMessage="1" showErrorMessage="1" sqref="CK19"/>
    <dataValidation allowBlank="1" showInputMessage="1" showErrorMessage="1" sqref="CK20"/>
    <dataValidation allowBlank="1" showInputMessage="1" showErrorMessage="1" sqref="CK21"/>
    <dataValidation allowBlank="1" showInputMessage="1" showErrorMessage="1" sqref="CK22"/>
    <dataValidation allowBlank="1" showInputMessage="1" showErrorMessage="1" sqref="CK23"/>
    <dataValidation allowBlank="1" showInputMessage="1" showErrorMessage="1" sqref="CK24"/>
    <dataValidation allowBlank="1" showInputMessage="1" showErrorMessage="1" sqref="CK25"/>
    <dataValidation allowBlank="1" showInputMessage="1" showErrorMessage="1" sqref="CK26"/>
    <dataValidation allowBlank="1" showInputMessage="1" showErrorMessage="1" sqref="CK27"/>
    <dataValidation allowBlank="1" showInputMessage="1" showErrorMessage="1" sqref="CK28"/>
    <dataValidation allowBlank="1" showInputMessage="1" showErrorMessage="1" sqref="CK29"/>
    <dataValidation allowBlank="1" showInputMessage="1" showErrorMessage="1" sqref="CK30"/>
    <dataValidation allowBlank="1" showInputMessage="1" showErrorMessage="1" sqref="CK31"/>
    <dataValidation allowBlank="1" showInputMessage="1" showErrorMessage="1" sqref="CK32"/>
    <dataValidation allowBlank="1" showInputMessage="1" showErrorMessage="1" sqref="CK33"/>
    <dataValidation allowBlank="1" showInputMessage="1" showErrorMessage="1" sqref="CK34"/>
    <dataValidation allowBlank="1" showInputMessage="1" showErrorMessage="1" sqref="CK35"/>
    <dataValidation allowBlank="1" showInputMessage="1" showErrorMessage="1" sqref="CK36"/>
    <dataValidation allowBlank="1" showInputMessage="1" showErrorMessage="1" sqref="CK37"/>
    <dataValidation allowBlank="1" showInputMessage="1" showErrorMessage="1" sqref="CK38"/>
    <dataValidation allowBlank="1" showInputMessage="1" showErrorMessage="1" sqref="CK39"/>
    <dataValidation allowBlank="1" showInputMessage="1" showErrorMessage="1" sqref="CK40"/>
    <dataValidation allowBlank="1" showInputMessage="1" showErrorMessage="1" sqref="CK41"/>
    <dataValidation allowBlank="1" showInputMessage="1" showErrorMessage="1" sqref="CK42"/>
    <dataValidation allowBlank="1" showInputMessage="1" showErrorMessage="1" sqref="CK43"/>
    <dataValidation allowBlank="1" showInputMessage="1" showErrorMessage="1" sqref="CK44"/>
    <dataValidation allowBlank="1" showInputMessage="1" showErrorMessage="1" sqref="CK45"/>
    <dataValidation allowBlank="1" showInputMessage="1" showErrorMessage="1" sqref="CK46"/>
    <dataValidation allowBlank="1" showInputMessage="1" showErrorMessage="1" sqref="CK47"/>
    <dataValidation allowBlank="1" showInputMessage="1" showErrorMessage="1" sqref="CK48"/>
    <dataValidation allowBlank="1" showInputMessage="1" showErrorMessage="1" sqref="CK49"/>
    <dataValidation allowBlank="1" showInputMessage="1" showErrorMessage="1" sqref="CK50"/>
    <dataValidation allowBlank="1" showInputMessage="1" showErrorMessage="1" sqref="CK51"/>
    <dataValidation allowBlank="1" showInputMessage="1" showErrorMessage="1" sqref="CK52"/>
    <dataValidation allowBlank="1" showInputMessage="1" showErrorMessage="1" sqref="CK53"/>
    <dataValidation allowBlank="1" showInputMessage="1" showErrorMessage="1" sqref="CK54"/>
    <dataValidation allowBlank="1" showInputMessage="1" showErrorMessage="1" sqref="CK55"/>
    <dataValidation allowBlank="1" showInputMessage="1" showErrorMessage="1" sqref="CK56"/>
    <dataValidation allowBlank="1" showInputMessage="1" showErrorMessage="1" sqref="CK57"/>
    <dataValidation allowBlank="1" showInputMessage="1" showErrorMessage="1" sqref="CK58"/>
    <dataValidation allowBlank="1" showInputMessage="1" showErrorMessage="1" sqref="CK59"/>
    <dataValidation allowBlank="1" showInputMessage="1" showErrorMessage="1" sqref="CK60"/>
    <dataValidation allowBlank="1" showInputMessage="1" showErrorMessage="1" sqref="CL11"/>
    <dataValidation allowBlank="1" showInputMessage="1" showErrorMessage="1" sqref="CL12"/>
    <dataValidation allowBlank="1" showInputMessage="1" showErrorMessage="1" sqref="CL13"/>
    <dataValidation allowBlank="1" showInputMessage="1" showErrorMessage="1" sqref="CL14"/>
    <dataValidation allowBlank="1" showInputMessage="1" showErrorMessage="1" sqref="CL15"/>
    <dataValidation allowBlank="1" showInputMessage="1" showErrorMessage="1" sqref="CL16"/>
    <dataValidation allowBlank="1" showInputMessage="1" showErrorMessage="1" sqref="CL17"/>
    <dataValidation allowBlank="1" showInputMessage="1" showErrorMessage="1" sqref="CL18"/>
    <dataValidation allowBlank="1" showInputMessage="1" showErrorMessage="1" sqref="CL19"/>
    <dataValidation allowBlank="1" showInputMessage="1" showErrorMessage="1" sqref="CL20"/>
    <dataValidation allowBlank="1" showInputMessage="1" showErrorMessage="1" sqref="CL21"/>
    <dataValidation allowBlank="1" showInputMessage="1" showErrorMessage="1" sqref="CL22"/>
    <dataValidation allowBlank="1" showInputMessage="1" showErrorMessage="1" sqref="CL23"/>
    <dataValidation allowBlank="1" showInputMessage="1" showErrorMessage="1" sqref="CL24"/>
    <dataValidation allowBlank="1" showInputMessage="1" showErrorMessage="1" sqref="CL25"/>
    <dataValidation allowBlank="1" showInputMessage="1" showErrorMessage="1" sqref="CL26"/>
    <dataValidation allowBlank="1" showInputMessage="1" showErrorMessage="1" sqref="CL27"/>
    <dataValidation allowBlank="1" showInputMessage="1" showErrorMessage="1" sqref="CL28"/>
    <dataValidation allowBlank="1" showInputMessage="1" showErrorMessage="1" sqref="CL29"/>
    <dataValidation allowBlank="1" showInputMessage="1" showErrorMessage="1" sqref="CL30"/>
    <dataValidation allowBlank="1" showInputMessage="1" showErrorMessage="1" sqref="CL31"/>
    <dataValidation allowBlank="1" showInputMessage="1" showErrorMessage="1" sqref="CL32"/>
    <dataValidation allowBlank="1" showInputMessage="1" showErrorMessage="1" sqref="CL33"/>
    <dataValidation allowBlank="1" showInputMessage="1" showErrorMessage="1" sqref="CL34"/>
    <dataValidation allowBlank="1" showInputMessage="1" showErrorMessage="1" sqref="CL35"/>
    <dataValidation allowBlank="1" showInputMessage="1" showErrorMessage="1" sqref="CL36"/>
    <dataValidation allowBlank="1" showInputMessage="1" showErrorMessage="1" sqref="CL37"/>
    <dataValidation allowBlank="1" showInputMessage="1" showErrorMessage="1" sqref="CL38"/>
    <dataValidation allowBlank="1" showInputMessage="1" showErrorMessage="1" sqref="CL39"/>
    <dataValidation allowBlank="1" showInputMessage="1" showErrorMessage="1" sqref="CL40"/>
    <dataValidation allowBlank="1" showInputMessage="1" showErrorMessage="1" sqref="CL41"/>
    <dataValidation allowBlank="1" showInputMessage="1" showErrorMessage="1" sqref="CL42"/>
    <dataValidation allowBlank="1" showInputMessage="1" showErrorMessage="1" sqref="CL43"/>
    <dataValidation allowBlank="1" showInputMessage="1" showErrorMessage="1" sqref="CL44"/>
    <dataValidation allowBlank="1" showInputMessage="1" showErrorMessage="1" sqref="CL45"/>
    <dataValidation allowBlank="1" showInputMessage="1" showErrorMessage="1" sqref="CL46"/>
    <dataValidation allowBlank="1" showInputMessage="1" showErrorMessage="1" sqref="CL47"/>
    <dataValidation allowBlank="1" showInputMessage="1" showErrorMessage="1" sqref="CL48"/>
    <dataValidation allowBlank="1" showInputMessage="1" showErrorMessage="1" sqref="CL49"/>
    <dataValidation allowBlank="1" showInputMessage="1" showErrorMessage="1" sqref="CL50"/>
    <dataValidation allowBlank="1" showInputMessage="1" showErrorMessage="1" sqref="CL51"/>
    <dataValidation allowBlank="1" showInputMessage="1" showErrorMessage="1" sqref="CL52"/>
    <dataValidation allowBlank="1" showInputMessage="1" showErrorMessage="1" sqref="CL53"/>
    <dataValidation allowBlank="1" showInputMessage="1" showErrorMessage="1" sqref="CL54"/>
    <dataValidation allowBlank="1" showInputMessage="1" showErrorMessage="1" sqref="CL55"/>
    <dataValidation allowBlank="1" showInputMessage="1" showErrorMessage="1" sqref="CL56"/>
    <dataValidation allowBlank="1" showInputMessage="1" showErrorMessage="1" sqref="CL57"/>
    <dataValidation allowBlank="1" showInputMessage="1" showErrorMessage="1" sqref="CL58"/>
    <dataValidation allowBlank="1" showInputMessage="1" showErrorMessage="1" sqref="CL59"/>
    <dataValidation allowBlank="1" showInputMessage="1" showErrorMessage="1" sqref="CL60"/>
    <dataValidation allowBlank="1" showInputMessage="1" showErrorMessage="1" sqref="T11"/>
    <dataValidation allowBlank="1" showInputMessage="1" showErrorMessage="1" sqref="T12"/>
    <dataValidation allowBlank="1" showInputMessage="1" showErrorMessage="1" sqref="T13"/>
    <dataValidation allowBlank="1" showInputMessage="1" showErrorMessage="1" sqref="T14"/>
    <dataValidation allowBlank="1" showInputMessage="1" showErrorMessage="1" sqref="T15"/>
    <dataValidation allowBlank="1" showInputMessage="1" showErrorMessage="1" sqref="T16"/>
    <dataValidation allowBlank="1" showInputMessage="1" showErrorMessage="1" sqref="T17"/>
    <dataValidation allowBlank="1" showInputMessage="1" showErrorMessage="1" sqref="T18"/>
    <dataValidation allowBlank="1" showInputMessage="1" showErrorMessage="1" sqref="T19"/>
    <dataValidation allowBlank="1" showInputMessage="1" showErrorMessage="1" sqref="T20"/>
    <dataValidation allowBlank="1" showInputMessage="1" showErrorMessage="1" sqref="T21"/>
    <dataValidation allowBlank="1" showInputMessage="1" showErrorMessage="1" sqref="T22"/>
    <dataValidation allowBlank="1" showInputMessage="1" showErrorMessage="1" sqref="T23"/>
    <dataValidation allowBlank="1" showInputMessage="1" showErrorMessage="1" sqref="T24"/>
    <dataValidation allowBlank="1" showInputMessage="1" showErrorMessage="1" sqref="T25"/>
    <dataValidation allowBlank="1" showInputMessage="1" showErrorMessage="1" sqref="T26"/>
    <dataValidation allowBlank="1" showInputMessage="1" showErrorMessage="1" sqref="T27"/>
    <dataValidation allowBlank="1" showInputMessage="1" showErrorMessage="1" sqref="T28"/>
    <dataValidation allowBlank="1" showInputMessage="1" showErrorMessage="1" sqref="T29"/>
    <dataValidation allowBlank="1" showInputMessage="1" showErrorMessage="1" sqref="T30"/>
    <dataValidation allowBlank="1" showInputMessage="1" showErrorMessage="1" sqref="T31"/>
    <dataValidation allowBlank="1" showInputMessage="1" showErrorMessage="1" sqref="T32"/>
    <dataValidation allowBlank="1" showInputMessage="1" showErrorMessage="1" sqref="T33"/>
    <dataValidation allowBlank="1" showInputMessage="1" showErrorMessage="1" sqref="T34"/>
    <dataValidation allowBlank="1" showInputMessage="1" showErrorMessage="1" sqref="T35"/>
    <dataValidation allowBlank="1" showInputMessage="1" showErrorMessage="1" sqref="T36"/>
    <dataValidation allowBlank="1" showInputMessage="1" showErrorMessage="1" sqref="T37"/>
    <dataValidation allowBlank="1" showInputMessage="1" showErrorMessage="1" sqref="T38"/>
    <dataValidation allowBlank="1" showInputMessage="1" showErrorMessage="1" sqref="T39"/>
    <dataValidation allowBlank="1" showInputMessage="1" showErrorMessage="1" sqref="T40"/>
    <dataValidation allowBlank="1" showInputMessage="1" showErrorMessage="1" sqref="T41"/>
    <dataValidation allowBlank="1" showInputMessage="1" showErrorMessage="1" sqref="T42"/>
    <dataValidation allowBlank="1" showInputMessage="1" showErrorMessage="1" sqref="T43"/>
    <dataValidation allowBlank="1" showInputMessage="1" showErrorMessage="1" sqref="T44"/>
    <dataValidation allowBlank="1" showInputMessage="1" showErrorMessage="1" sqref="T45"/>
    <dataValidation allowBlank="1" showInputMessage="1" showErrorMessage="1" sqref="T46"/>
    <dataValidation allowBlank="1" showInputMessage="1" showErrorMessage="1" sqref="T47"/>
    <dataValidation allowBlank="1" showInputMessage="1" showErrorMessage="1" sqref="T48"/>
    <dataValidation allowBlank="1" showInputMessage="1" showErrorMessage="1" sqref="T49"/>
    <dataValidation allowBlank="1" showInputMessage="1" showErrorMessage="1" sqref="T50"/>
    <dataValidation allowBlank="1" showInputMessage="1" showErrorMessage="1" sqref="T51"/>
    <dataValidation allowBlank="1" showInputMessage="1" showErrorMessage="1" sqref="T52"/>
    <dataValidation allowBlank="1" showInputMessage="1" showErrorMessage="1" sqref="T53"/>
    <dataValidation allowBlank="1" showInputMessage="1" showErrorMessage="1" sqref="T54"/>
    <dataValidation allowBlank="1" showInputMessage="1" showErrorMessage="1" sqref="T55"/>
    <dataValidation allowBlank="1" showInputMessage="1" showErrorMessage="1" sqref="T56"/>
    <dataValidation allowBlank="1" showInputMessage="1" showErrorMessage="1" sqref="T57"/>
    <dataValidation allowBlank="1" showInputMessage="1" showErrorMessage="1" sqref="T58"/>
    <dataValidation allowBlank="1" showInputMessage="1" showErrorMessage="1" sqref="T59"/>
    <dataValidation allowBlank="1" showInputMessage="1" showErrorMessage="1" sqref="T60"/>
  </dataValidations>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G60"/>
  <sheetViews>
    <sheetView workbookViewId="0">
      <pane xSplit="3" ySplit="10" topLeftCell="AE11" activePane="bottomRight" state="frozen"/>
      <selection pane="topRight"/>
      <selection pane="bottomLeft"/>
      <selection pane="bottomRight" activeCell="AH14" sqref="AH14"/>
    </sheetView>
  </sheetViews>
  <sheetFormatPr defaultRowHeight="15" x14ac:dyDescent="0.25"/>
  <cols>
    <col min="1" max="1" width="6.5703125" customWidth="1"/>
    <col min="2" max="2" width="9.140625" hidden="1" customWidth="1"/>
    <col min="3" max="3" width="37.28515625" customWidth="1"/>
    <col min="6" max="7" width="8.7109375" customWidth="1"/>
    <col min="8" max="8" width="25.7109375" customWidth="1"/>
    <col min="9" max="12" width="8.7109375" customWidth="1"/>
    <col min="13" max="13" width="25.7109375" customWidth="1"/>
    <col min="14" max="14" width="7.140625" customWidth="1"/>
    <col min="15" max="29" width="3.28515625" style="1" customWidth="1"/>
    <col min="30" max="30" width="4.28515625" style="1" customWidth="1"/>
    <col min="31" max="45" width="3.28515625" style="1" customWidth="1"/>
    <col min="46" max="48" width="4.28515625" style="1" customWidth="1"/>
    <col min="49" max="64" width="3.28515625" style="1" customWidth="1"/>
    <col min="65" max="69" width="3.28515625" style="1" hidden="1" customWidth="1"/>
    <col min="70" max="70" width="4.28515625" style="1" customWidth="1"/>
    <col min="71" max="85" width="3.28515625" style="1" customWidth="1"/>
    <col min="86" max="90" width="3.28515625" style="1" hidden="1" customWidth="1"/>
    <col min="91" max="92" width="4.28515625" style="1" customWidth="1"/>
    <col min="93" max="93" width="3.28515625" style="1" customWidth="1"/>
    <col min="94" max="94" width="5.85546875" style="1" customWidth="1"/>
    <col min="95" max="95" width="51.5703125" style="1" customWidth="1"/>
    <col min="96" max="96" width="3.28515625" style="1" customWidth="1"/>
    <col min="97" max="97" width="5.85546875" style="1" customWidth="1"/>
    <col min="98" max="98" width="51.5703125" style="1" customWidth="1"/>
    <col min="99" max="100" width="8.5703125" style="1" customWidth="1"/>
    <col min="101" max="101" width="34.140625" style="1" customWidth="1"/>
    <col min="102" max="102" width="9.140625" customWidth="1"/>
    <col min="108" max="108" width="9" style="3" customWidth="1"/>
    <col min="109" max="110" width="9" style="3" hidden="1" customWidth="1"/>
    <col min="111" max="111" width="9" style="3" customWidth="1"/>
  </cols>
  <sheetData>
    <row r="1" spans="1:110" ht="20.25" customHeight="1" x14ac:dyDescent="0.3">
      <c r="A1" s="4">
        <v>965</v>
      </c>
      <c r="B1" s="9"/>
      <c r="C1" s="90" t="s">
        <v>0</v>
      </c>
      <c r="D1" s="90"/>
      <c r="E1" s="90"/>
      <c r="F1" s="90"/>
      <c r="G1" s="90"/>
      <c r="H1" s="90"/>
      <c r="I1" s="90"/>
      <c r="J1" s="90"/>
      <c r="K1" s="90"/>
      <c r="L1" s="90"/>
      <c r="M1" s="90"/>
      <c r="N1" s="7"/>
      <c r="O1" s="23" t="s">
        <v>1</v>
      </c>
      <c r="P1" s="7"/>
      <c r="Q1" s="7"/>
      <c r="R1" s="7"/>
      <c r="S1" s="7"/>
      <c r="T1" s="7"/>
      <c r="U1" s="7"/>
      <c r="V1" s="7"/>
      <c r="W1" s="7"/>
      <c r="X1" s="7"/>
      <c r="Y1" s="7"/>
      <c r="Z1" s="7"/>
      <c r="AA1" s="7"/>
      <c r="AB1" s="7"/>
      <c r="AC1" s="7"/>
      <c r="AD1" s="7"/>
      <c r="AE1" s="7"/>
      <c r="AF1" s="7"/>
      <c r="AG1" s="7"/>
      <c r="AH1" s="7"/>
      <c r="AI1" s="7"/>
      <c r="AJ1" s="7"/>
      <c r="AK1" s="7"/>
      <c r="AL1" s="7"/>
      <c r="AM1" s="7"/>
      <c r="AN1" s="7"/>
      <c r="AO1" s="7"/>
      <c r="AP1" s="7"/>
      <c r="AQ1" s="7"/>
      <c r="AR1" s="7"/>
      <c r="AS1" s="7"/>
      <c r="AT1" s="7"/>
      <c r="AU1" s="7"/>
      <c r="AV1" s="7"/>
      <c r="AW1" s="7"/>
      <c r="AX1" s="23"/>
      <c r="AY1" s="7"/>
      <c r="AZ1" s="7"/>
      <c r="BA1" s="7"/>
      <c r="BB1" s="7"/>
      <c r="BC1" s="7"/>
      <c r="BD1" s="7"/>
      <c r="BE1" s="7"/>
      <c r="BF1" s="7"/>
      <c r="BG1" s="7"/>
      <c r="BH1" s="7"/>
      <c r="BI1" s="7"/>
      <c r="BJ1" s="7"/>
      <c r="BK1" s="7"/>
      <c r="BL1" s="7"/>
      <c r="BM1" s="7"/>
      <c r="BN1" s="7"/>
      <c r="BO1" s="7"/>
      <c r="BP1" s="7"/>
      <c r="BQ1" s="7"/>
      <c r="BR1" s="7"/>
      <c r="BS1" s="7"/>
      <c r="BT1" s="7"/>
      <c r="BU1" s="7"/>
      <c r="BV1" s="7"/>
      <c r="BW1" s="7"/>
      <c r="BX1" s="7"/>
      <c r="BY1" s="7"/>
      <c r="BZ1" s="7"/>
      <c r="CA1" s="7"/>
      <c r="CB1" s="7"/>
      <c r="CC1" s="7"/>
      <c r="CD1" s="7"/>
      <c r="CE1" s="7"/>
      <c r="CF1" s="7"/>
      <c r="CG1" s="7"/>
      <c r="CH1" s="7"/>
      <c r="CI1" s="7"/>
      <c r="CJ1" s="7"/>
      <c r="CK1" s="7"/>
      <c r="CL1" s="7"/>
      <c r="CM1" s="7"/>
      <c r="CN1" s="7"/>
      <c r="CO1" s="7"/>
      <c r="CP1" s="7"/>
      <c r="CQ1" s="7"/>
      <c r="CR1" s="7"/>
      <c r="CS1" s="7"/>
      <c r="CT1" s="7"/>
      <c r="CU1" s="7"/>
      <c r="CV1" s="7"/>
      <c r="CW1" s="7"/>
      <c r="CX1" s="7"/>
      <c r="CY1" s="7"/>
      <c r="CZ1" s="7"/>
      <c r="DA1" s="7"/>
    </row>
    <row r="2" spans="1:110" x14ac:dyDescent="0.25">
      <c r="A2" s="5" t="s">
        <v>2</v>
      </c>
      <c r="B2" s="10"/>
      <c r="C2" s="11" t="s">
        <v>3</v>
      </c>
      <c r="D2" s="7"/>
      <c r="E2" s="7" t="s">
        <v>91</v>
      </c>
      <c r="F2" s="14"/>
      <c r="G2" s="7"/>
      <c r="H2" s="7"/>
      <c r="I2" s="7"/>
      <c r="J2" s="7"/>
      <c r="K2" s="7"/>
      <c r="L2" s="7"/>
      <c r="M2" s="7"/>
      <c r="N2" s="7"/>
      <c r="O2" s="7" t="s">
        <v>5</v>
      </c>
      <c r="P2" s="25"/>
      <c r="Q2" s="25"/>
      <c r="R2" s="25"/>
      <c r="S2" s="25" t="s">
        <v>6</v>
      </c>
      <c r="T2" s="25" t="s">
        <v>92</v>
      </c>
      <c r="U2" s="25"/>
      <c r="V2" s="25"/>
      <c r="W2" s="25"/>
      <c r="X2" s="25"/>
      <c r="Y2" s="25"/>
      <c r="Z2" s="25"/>
      <c r="AA2" s="15"/>
      <c r="AB2" s="15"/>
      <c r="AC2" s="15"/>
      <c r="AD2" s="15"/>
      <c r="AE2" s="15"/>
      <c r="AF2" s="15"/>
      <c r="AG2" s="7"/>
      <c r="AH2" s="7"/>
      <c r="AI2" s="7"/>
      <c r="AJ2" s="7"/>
      <c r="AK2" s="7"/>
      <c r="AL2" s="7"/>
      <c r="AM2" s="7"/>
      <c r="AN2" s="7"/>
      <c r="AO2" s="7"/>
      <c r="AP2" s="7"/>
      <c r="AQ2" s="7"/>
      <c r="AR2" s="7"/>
      <c r="AS2" s="7"/>
      <c r="AT2" s="7"/>
      <c r="AU2" s="7"/>
      <c r="AV2" s="7"/>
      <c r="AW2" s="7"/>
      <c r="AX2" s="7"/>
      <c r="AY2" s="25"/>
      <c r="AZ2" s="25"/>
      <c r="BA2" s="25"/>
      <c r="BB2" s="25" t="s">
        <v>6</v>
      </c>
      <c r="BC2" s="25" t="str">
        <f>MID(AM2,6,20)</f>
        <v/>
      </c>
      <c r="BD2" s="25"/>
      <c r="BE2" s="25"/>
      <c r="BF2" s="25"/>
      <c r="BG2" s="25"/>
      <c r="BH2" s="25"/>
      <c r="BI2" s="25"/>
      <c r="BJ2" s="15"/>
      <c r="BK2" s="15"/>
      <c r="BL2" s="15"/>
      <c r="BM2" s="15"/>
      <c r="BN2" s="15"/>
      <c r="BO2" s="15"/>
      <c r="BP2" s="15"/>
      <c r="BQ2" s="15"/>
      <c r="BR2" s="15"/>
      <c r="BS2" s="15"/>
      <c r="BT2" s="15"/>
      <c r="BU2" s="7"/>
      <c r="BV2" s="7"/>
      <c r="BW2" s="7"/>
      <c r="BX2" s="7"/>
      <c r="BY2" s="7"/>
      <c r="BZ2" s="7"/>
      <c r="CA2" s="7"/>
      <c r="CB2" s="7"/>
      <c r="CC2" s="7"/>
      <c r="CD2" s="7"/>
      <c r="CE2" s="7"/>
      <c r="CF2" s="7"/>
      <c r="CG2" s="7"/>
      <c r="CH2" s="7"/>
      <c r="CI2" s="7"/>
      <c r="CJ2" s="7"/>
      <c r="CK2" s="7"/>
      <c r="CL2" s="7"/>
      <c r="CM2" s="7"/>
      <c r="CN2" s="7"/>
      <c r="CO2" s="7"/>
      <c r="CP2" s="7"/>
      <c r="CQ2" s="7"/>
      <c r="CR2" s="7"/>
      <c r="CS2" s="7"/>
      <c r="CT2" s="7"/>
      <c r="CU2" s="7"/>
      <c r="CV2" s="7"/>
      <c r="CW2" s="7"/>
      <c r="CX2" s="7"/>
      <c r="CY2" s="7"/>
      <c r="CZ2" s="7"/>
      <c r="DA2" s="7"/>
    </row>
    <row r="3" spans="1:110" x14ac:dyDescent="0.25">
      <c r="A3" s="5" t="s">
        <v>8</v>
      </c>
      <c r="B3" s="10">
        <v>965</v>
      </c>
      <c r="C3" s="11" t="s">
        <v>9</v>
      </c>
      <c r="D3" s="7"/>
      <c r="E3" s="7" t="s">
        <v>10</v>
      </c>
      <c r="F3" s="15"/>
      <c r="G3" s="7"/>
      <c r="H3" s="67" t="s">
        <v>11</v>
      </c>
      <c r="I3" s="68"/>
      <c r="J3" s="69"/>
      <c r="K3" s="7"/>
      <c r="L3" s="7"/>
      <c r="M3" s="7"/>
      <c r="N3" s="7"/>
      <c r="O3" s="7" t="s">
        <v>12</v>
      </c>
      <c r="P3" s="25"/>
      <c r="Q3" s="25"/>
      <c r="R3" s="25"/>
      <c r="S3" s="25" t="s">
        <v>6</v>
      </c>
      <c r="T3" s="25" t="s">
        <v>93</v>
      </c>
      <c r="U3" s="25"/>
      <c r="V3" s="25"/>
      <c r="W3" s="25"/>
      <c r="X3" s="25"/>
      <c r="Y3" s="25"/>
      <c r="Z3" s="25"/>
      <c r="AA3" s="15"/>
      <c r="AB3" s="15"/>
      <c r="AC3" s="15"/>
      <c r="AD3" s="15"/>
      <c r="AE3" s="15"/>
      <c r="AF3" s="15"/>
      <c r="AG3" s="7"/>
      <c r="AH3" s="7"/>
      <c r="AI3" s="7"/>
      <c r="AJ3" s="7"/>
      <c r="AK3" s="7"/>
      <c r="AL3" s="7"/>
      <c r="AM3" s="7"/>
      <c r="AN3" s="7"/>
      <c r="AO3" s="7"/>
      <c r="AP3" s="7"/>
      <c r="AQ3" s="7"/>
      <c r="AR3" s="7"/>
      <c r="AS3" s="7"/>
      <c r="AT3" s="7"/>
      <c r="AU3" s="7"/>
      <c r="AV3" s="7"/>
      <c r="AW3" s="7"/>
      <c r="AX3" s="7"/>
      <c r="AY3" s="25"/>
      <c r="AZ3" s="25"/>
      <c r="BA3" s="25"/>
      <c r="BB3" s="25" t="s">
        <v>6</v>
      </c>
      <c r="BC3" s="25"/>
      <c r="BD3" s="25"/>
      <c r="BE3" s="25"/>
      <c r="BF3" s="25"/>
      <c r="BG3" s="25"/>
      <c r="BH3" s="25"/>
      <c r="BI3" s="25"/>
      <c r="BJ3" s="15"/>
      <c r="BK3" s="15"/>
      <c r="BL3" s="15"/>
      <c r="BM3" s="15"/>
      <c r="BN3" s="15"/>
      <c r="BO3" s="15"/>
      <c r="BP3" s="15"/>
      <c r="BQ3" s="15"/>
      <c r="BR3" s="15"/>
      <c r="BS3" s="15"/>
      <c r="BT3" s="15"/>
      <c r="BU3" s="7"/>
      <c r="BV3" s="7"/>
      <c r="BW3" s="7"/>
      <c r="BX3" s="7"/>
      <c r="BY3" s="7"/>
      <c r="BZ3" s="7"/>
      <c r="CA3" s="7"/>
      <c r="CB3" s="7"/>
      <c r="CC3" s="7"/>
      <c r="CD3" s="7"/>
      <c r="CE3" s="7"/>
      <c r="CF3" s="7"/>
      <c r="CG3" s="7"/>
      <c r="CH3" s="7"/>
      <c r="CI3" s="7"/>
      <c r="CJ3" s="7"/>
      <c r="CK3" s="7"/>
      <c r="CL3" s="7"/>
      <c r="CM3" s="7"/>
      <c r="CN3" s="7"/>
      <c r="CO3" s="7"/>
      <c r="CP3" s="7"/>
      <c r="CQ3" s="7"/>
      <c r="CR3" s="7"/>
      <c r="CS3" s="7"/>
      <c r="CT3" s="7"/>
      <c r="CU3" s="7"/>
      <c r="CV3" s="7"/>
      <c r="CW3" s="7"/>
      <c r="CX3" s="7"/>
      <c r="CY3" s="7"/>
      <c r="CZ3" s="7"/>
      <c r="DA3" s="7"/>
    </row>
    <row r="4" spans="1:110" x14ac:dyDescent="0.25">
      <c r="A4" s="6" t="s">
        <v>14</v>
      </c>
      <c r="B4" s="10"/>
      <c r="C4" s="61">
        <v>70</v>
      </c>
      <c r="D4" s="7"/>
      <c r="E4" s="7"/>
      <c r="F4" s="7"/>
      <c r="G4" s="7"/>
      <c r="H4" s="70" t="s">
        <v>15</v>
      </c>
      <c r="I4" s="71"/>
      <c r="J4" s="72"/>
      <c r="K4" s="7"/>
      <c r="L4" s="7"/>
      <c r="M4" s="7"/>
      <c r="N4" s="7"/>
      <c r="O4" s="24" t="s">
        <v>16</v>
      </c>
      <c r="P4" s="25"/>
      <c r="Q4" s="25"/>
      <c r="R4" s="25"/>
      <c r="S4" s="25"/>
      <c r="T4" s="25"/>
      <c r="U4" s="25"/>
      <c r="V4" s="25"/>
      <c r="W4" s="25"/>
      <c r="X4" s="25"/>
      <c r="Y4" s="25"/>
      <c r="Z4" s="25"/>
      <c r="AA4" s="15"/>
      <c r="AB4" s="15"/>
      <c r="AC4" s="15"/>
      <c r="AD4" s="15"/>
      <c r="AE4" s="15"/>
      <c r="AF4" s="15"/>
      <c r="AG4" s="7"/>
      <c r="AH4" s="7"/>
      <c r="AI4" s="7"/>
      <c r="AJ4" s="7"/>
      <c r="AK4" s="7"/>
      <c r="AL4" s="7"/>
      <c r="AM4" s="7"/>
      <c r="AN4" s="7"/>
      <c r="AO4" s="7"/>
      <c r="AP4" s="7"/>
      <c r="AQ4" s="7"/>
      <c r="AR4" s="7"/>
      <c r="AS4" s="7"/>
      <c r="AT4" s="7"/>
      <c r="AU4" s="7"/>
      <c r="AV4" s="7"/>
      <c r="AW4" s="7"/>
      <c r="AX4" s="24"/>
      <c r="AY4" s="25"/>
      <c r="AZ4" s="25"/>
      <c r="BA4" s="25"/>
      <c r="BB4" s="25"/>
      <c r="BC4" s="25"/>
      <c r="BD4" s="25"/>
      <c r="BE4" s="25"/>
      <c r="BF4" s="25"/>
      <c r="BG4" s="25"/>
      <c r="BH4" s="25"/>
      <c r="BI4" s="25"/>
      <c r="BJ4" s="15"/>
      <c r="BK4" s="15"/>
      <c r="BL4" s="15"/>
      <c r="BM4" s="15"/>
      <c r="BN4" s="15"/>
      <c r="BO4" s="15"/>
      <c r="BP4" s="15"/>
      <c r="BQ4" s="15"/>
      <c r="BR4" s="15"/>
      <c r="BS4" s="15"/>
      <c r="BT4" s="15"/>
      <c r="BU4" s="7"/>
      <c r="BV4" s="7"/>
      <c r="BW4" s="7"/>
      <c r="BX4" s="7"/>
      <c r="BY4" s="7"/>
      <c r="BZ4" s="7"/>
      <c r="CA4" s="7"/>
      <c r="CB4" s="7"/>
      <c r="CC4" s="7"/>
      <c r="CD4" s="7"/>
      <c r="CE4" s="7"/>
      <c r="CF4" s="7"/>
      <c r="CG4" s="7"/>
      <c r="CH4" s="7"/>
      <c r="CI4" s="7"/>
      <c r="CJ4" s="7"/>
      <c r="CK4" s="7"/>
      <c r="CL4" s="7"/>
      <c r="CM4" s="7"/>
      <c r="CN4" s="7"/>
      <c r="CO4" s="7"/>
      <c r="CP4" s="7"/>
      <c r="CQ4" s="7"/>
      <c r="CR4" s="7"/>
      <c r="CS4" s="7"/>
      <c r="CT4" s="7"/>
      <c r="CU4" s="7"/>
      <c r="CV4" s="7"/>
      <c r="CW4" s="7"/>
      <c r="CX4" s="7"/>
      <c r="CY4" s="7"/>
      <c r="CZ4" s="7"/>
      <c r="DA4" s="7"/>
    </row>
    <row r="5" spans="1:110" hidden="1" x14ac:dyDescent="0.25">
      <c r="A5" s="7"/>
      <c r="B5" s="7"/>
      <c r="C5" s="7"/>
      <c r="D5" s="7"/>
      <c r="E5" s="7"/>
      <c r="F5" s="7"/>
      <c r="G5" s="7"/>
      <c r="H5" s="7"/>
      <c r="I5" s="7"/>
      <c r="J5" s="7"/>
      <c r="K5" s="7"/>
      <c r="L5" s="7"/>
      <c r="M5" s="7"/>
      <c r="N5" s="7"/>
      <c r="O5" s="25"/>
      <c r="P5" s="25"/>
      <c r="Q5" s="25"/>
      <c r="R5" s="25"/>
      <c r="S5" s="25"/>
      <c r="T5" s="25"/>
      <c r="U5" s="25"/>
      <c r="V5" s="25"/>
      <c r="W5" s="25"/>
      <c r="X5" s="25"/>
      <c r="Y5" s="25"/>
      <c r="Z5" s="25"/>
      <c r="AA5" s="15"/>
      <c r="AB5" s="15"/>
      <c r="AC5" s="15"/>
      <c r="AD5" s="15"/>
      <c r="AE5" s="15"/>
      <c r="AF5" s="15"/>
      <c r="AG5" s="7"/>
      <c r="AH5" s="7"/>
      <c r="AI5" s="7"/>
      <c r="AJ5" s="7"/>
      <c r="AK5" s="7"/>
      <c r="AL5" s="7"/>
      <c r="AM5" s="7"/>
      <c r="AN5" s="7"/>
      <c r="AO5" s="7"/>
      <c r="AP5" s="7"/>
      <c r="AQ5" s="7"/>
      <c r="AR5" s="7"/>
      <c r="AS5" s="7"/>
      <c r="AT5" s="7"/>
      <c r="AU5" s="7"/>
      <c r="AV5" s="7"/>
      <c r="AW5" s="7"/>
      <c r="AX5" s="25"/>
      <c r="AY5" s="25"/>
      <c r="AZ5" s="25"/>
      <c r="BA5" s="25"/>
      <c r="BB5" s="25"/>
      <c r="BC5" s="25"/>
      <c r="BD5" s="25"/>
      <c r="BE5" s="25"/>
      <c r="BF5" s="25"/>
      <c r="BG5" s="25"/>
      <c r="BH5" s="25"/>
      <c r="BI5" s="25"/>
      <c r="BJ5" s="15"/>
      <c r="BK5" s="15"/>
      <c r="BL5" s="15"/>
      <c r="BM5" s="15"/>
      <c r="BN5" s="15"/>
      <c r="BO5" s="15"/>
      <c r="BP5" s="15"/>
      <c r="BQ5" s="15"/>
      <c r="BR5" s="15"/>
      <c r="BS5" s="15"/>
      <c r="BT5" s="15"/>
      <c r="BU5" s="7"/>
      <c r="BV5" s="7"/>
      <c r="BW5" s="7"/>
      <c r="BX5" s="7"/>
      <c r="BY5" s="7"/>
      <c r="BZ5" s="7"/>
      <c r="CA5" s="7"/>
      <c r="CB5" s="7"/>
      <c r="CC5" s="7"/>
      <c r="CD5" s="7"/>
      <c r="CE5" s="7"/>
      <c r="CF5" s="7"/>
      <c r="CG5" s="7"/>
      <c r="CH5" s="7"/>
      <c r="CI5" s="7"/>
      <c r="CJ5" s="7"/>
      <c r="CK5" s="7"/>
      <c r="CL5" s="7"/>
      <c r="CM5" s="7"/>
      <c r="CN5" s="7"/>
      <c r="CO5" s="7"/>
      <c r="CP5" s="7"/>
      <c r="CQ5" s="7"/>
      <c r="CR5" s="7"/>
      <c r="CS5" s="7"/>
      <c r="CT5" s="7"/>
      <c r="CU5" s="7"/>
      <c r="CV5" s="7"/>
      <c r="CW5" s="7"/>
      <c r="CX5" s="7"/>
      <c r="CY5" s="7"/>
      <c r="CZ5" s="7"/>
      <c r="DA5" s="7"/>
    </row>
    <row r="6" spans="1:110" hidden="1" x14ac:dyDescent="0.25">
      <c r="A6" s="7"/>
      <c r="B6" s="7"/>
      <c r="C6" s="7"/>
      <c r="D6" s="7"/>
      <c r="E6" s="7"/>
      <c r="F6" s="7"/>
      <c r="G6" s="7"/>
      <c r="H6" s="7"/>
      <c r="I6" s="7"/>
      <c r="J6" s="7"/>
      <c r="K6" s="7"/>
      <c r="L6" s="7"/>
      <c r="M6" s="7"/>
      <c r="N6" s="21" t="s">
        <v>17</v>
      </c>
      <c r="O6" s="25"/>
      <c r="P6" s="25"/>
      <c r="Q6" s="25"/>
      <c r="R6" s="25"/>
      <c r="S6" s="25"/>
      <c r="T6" s="25"/>
      <c r="U6" s="25"/>
      <c r="V6" s="25"/>
      <c r="W6" s="25"/>
      <c r="X6" s="25"/>
      <c r="Y6" s="25"/>
      <c r="Z6" s="25"/>
      <c r="AA6" s="15"/>
      <c r="AB6" s="15"/>
      <c r="AC6" s="15"/>
      <c r="AD6" s="15"/>
      <c r="AE6" s="15"/>
      <c r="AF6" s="15"/>
      <c r="AG6" s="7"/>
      <c r="AH6" s="7"/>
      <c r="AI6" s="7"/>
      <c r="AJ6" s="7"/>
      <c r="AK6" s="7"/>
      <c r="AL6" s="7"/>
      <c r="AM6" s="7"/>
      <c r="AN6" s="7"/>
      <c r="AO6" s="7"/>
      <c r="AP6" s="7"/>
      <c r="AQ6" s="7"/>
      <c r="AR6" s="7"/>
      <c r="AS6" s="7"/>
      <c r="AT6" s="7"/>
      <c r="AU6" s="7"/>
      <c r="AV6" s="7"/>
      <c r="AW6" s="7"/>
      <c r="AX6" s="25"/>
      <c r="AY6" s="25"/>
      <c r="AZ6" s="25"/>
      <c r="BA6" s="25"/>
      <c r="BB6" s="25"/>
      <c r="BC6" s="25"/>
      <c r="BD6" s="25"/>
      <c r="BE6" s="25"/>
      <c r="BF6" s="25"/>
      <c r="BG6" s="25"/>
      <c r="BH6" s="25"/>
      <c r="BI6" s="25"/>
      <c r="BJ6" s="15"/>
      <c r="BK6" s="15"/>
      <c r="BL6" s="15"/>
      <c r="BM6" s="15"/>
      <c r="BN6" s="15"/>
      <c r="BO6" s="15"/>
      <c r="BP6" s="15"/>
      <c r="BQ6" s="15"/>
      <c r="BR6" s="15"/>
      <c r="BS6" s="15"/>
      <c r="BT6" s="15"/>
      <c r="BU6" s="7"/>
      <c r="BV6" s="7"/>
      <c r="BW6" s="7"/>
      <c r="BX6" s="7"/>
      <c r="BY6" s="7"/>
      <c r="BZ6" s="7"/>
      <c r="CA6" s="7"/>
      <c r="CB6" s="7"/>
      <c r="CC6" s="7"/>
      <c r="CD6" s="7"/>
      <c r="CE6" s="7"/>
      <c r="CF6" s="7"/>
      <c r="CG6" s="7"/>
      <c r="CH6" s="7"/>
      <c r="CI6" s="7"/>
      <c r="CJ6" s="7"/>
      <c r="CK6" s="7"/>
      <c r="CL6" s="7"/>
      <c r="CM6" s="7"/>
      <c r="CN6" s="7"/>
      <c r="CO6" s="7"/>
      <c r="CP6" s="7"/>
      <c r="CQ6" s="7"/>
      <c r="CR6" s="7"/>
      <c r="CS6" s="7"/>
      <c r="CT6" s="7"/>
      <c r="CU6" s="7"/>
      <c r="CV6" s="7"/>
      <c r="CW6" s="7"/>
      <c r="CX6" s="7"/>
      <c r="CY6" s="7"/>
      <c r="CZ6" s="7"/>
      <c r="DA6" s="7"/>
    </row>
    <row r="7" spans="1:110" ht="15" customHeight="1" x14ac:dyDescent="0.25">
      <c r="A7" s="7"/>
      <c r="B7" s="7">
        <v>255</v>
      </c>
      <c r="C7" s="7"/>
      <c r="D7" s="77" t="s">
        <v>18</v>
      </c>
      <c r="E7" s="77"/>
      <c r="F7" s="77"/>
      <c r="G7" s="77"/>
      <c r="H7" s="77"/>
      <c r="I7" s="77"/>
      <c r="J7" s="77"/>
      <c r="K7" s="77"/>
      <c r="L7" s="77"/>
      <c r="M7" s="77"/>
      <c r="N7" s="7"/>
      <c r="O7" s="25"/>
      <c r="P7" s="25"/>
      <c r="Q7" s="25"/>
      <c r="R7" s="25"/>
      <c r="S7" s="25"/>
      <c r="T7" s="25"/>
      <c r="U7" s="25"/>
      <c r="V7" s="25"/>
      <c r="W7" s="25"/>
      <c r="X7" s="25"/>
      <c r="Y7" s="25"/>
      <c r="Z7" s="25"/>
      <c r="AA7" s="15"/>
      <c r="AB7" s="15"/>
      <c r="AC7" s="15"/>
      <c r="AD7" s="15"/>
      <c r="AE7" s="15"/>
      <c r="AF7" s="15"/>
      <c r="AG7" s="7"/>
      <c r="AH7" s="7"/>
      <c r="AI7" s="7"/>
      <c r="AJ7" s="7"/>
      <c r="AK7" s="7"/>
      <c r="AL7" s="7"/>
      <c r="AM7" s="7"/>
      <c r="AN7" s="7"/>
      <c r="AO7" s="7"/>
      <c r="AP7" s="7"/>
      <c r="AQ7" s="7"/>
      <c r="AR7" s="7"/>
      <c r="AS7" s="7"/>
      <c r="AT7" s="7"/>
      <c r="AU7" s="7"/>
      <c r="AV7" s="7"/>
      <c r="AW7" s="7"/>
      <c r="AX7" s="25"/>
      <c r="AY7" s="25"/>
      <c r="AZ7" s="25"/>
      <c r="BA7" s="25"/>
      <c r="BB7" s="25"/>
      <c r="BC7" s="25"/>
      <c r="BD7" s="25"/>
      <c r="BE7" s="25"/>
      <c r="BF7" s="25"/>
      <c r="BG7" s="25"/>
      <c r="BH7" s="25"/>
      <c r="BI7" s="25"/>
      <c r="BJ7" s="15"/>
      <c r="BK7" s="15"/>
      <c r="BL7" s="15"/>
      <c r="BM7" s="15"/>
      <c r="BN7" s="15"/>
      <c r="BO7" s="15"/>
      <c r="BP7" s="15"/>
      <c r="BQ7" s="15"/>
      <c r="BR7" s="15"/>
      <c r="BS7" s="15"/>
      <c r="BT7" s="15"/>
      <c r="BU7" s="7"/>
      <c r="BV7" s="7"/>
      <c r="BW7" s="7"/>
      <c r="BX7" s="7"/>
      <c r="BY7" s="7"/>
      <c r="BZ7" s="7"/>
      <c r="CA7" s="7"/>
      <c r="CB7" s="7"/>
      <c r="CC7" s="7"/>
      <c r="CD7" s="7"/>
      <c r="CE7" s="7"/>
      <c r="CF7" s="7"/>
      <c r="CG7" s="7"/>
      <c r="CH7" s="7"/>
      <c r="CI7" s="7"/>
      <c r="CJ7" s="7"/>
      <c r="CK7" s="7"/>
      <c r="CL7" s="7"/>
      <c r="CM7" s="7"/>
      <c r="CN7" s="7"/>
      <c r="CO7" s="7"/>
      <c r="CP7" s="7"/>
      <c r="CQ7" s="7"/>
      <c r="CR7" s="7"/>
      <c r="CS7" s="7"/>
      <c r="CT7" s="7"/>
      <c r="CU7" s="7"/>
      <c r="CV7" s="7"/>
      <c r="CW7" s="7"/>
      <c r="CX7" s="7"/>
      <c r="CY7" s="7"/>
      <c r="CZ7" s="7"/>
      <c r="DA7" s="7"/>
    </row>
    <row r="8" spans="1:110" ht="18.75" customHeight="1" x14ac:dyDescent="0.3">
      <c r="A8" s="97" t="s">
        <v>19</v>
      </c>
      <c r="B8" s="98" t="s">
        <v>20</v>
      </c>
      <c r="C8" s="97" t="s">
        <v>21</v>
      </c>
      <c r="D8" s="100" t="s">
        <v>22</v>
      </c>
      <c r="E8" s="100"/>
      <c r="F8" s="100"/>
      <c r="G8" s="100"/>
      <c r="H8" s="100"/>
      <c r="I8" s="73" t="s">
        <v>23</v>
      </c>
      <c r="J8" s="73"/>
      <c r="K8" s="73"/>
      <c r="L8" s="73"/>
      <c r="M8" s="73"/>
      <c r="N8" s="22"/>
      <c r="O8" s="26" t="s">
        <v>24</v>
      </c>
      <c r="P8" s="28"/>
      <c r="Q8" s="28"/>
      <c r="R8" s="28"/>
      <c r="S8" s="28"/>
      <c r="T8" s="28"/>
      <c r="U8" s="28"/>
      <c r="V8" s="28"/>
      <c r="W8" s="28"/>
      <c r="X8" s="28"/>
      <c r="Y8" s="28"/>
      <c r="Z8" s="28"/>
      <c r="AA8" s="28"/>
      <c r="AB8" s="28"/>
      <c r="AC8" s="28"/>
      <c r="AD8" s="28"/>
      <c r="AE8" s="28"/>
      <c r="AF8" s="28"/>
      <c r="AG8" s="30"/>
      <c r="AH8" s="28"/>
      <c r="AI8" s="28"/>
      <c r="AJ8" s="28"/>
      <c r="AK8" s="28"/>
      <c r="AL8" s="28"/>
      <c r="AM8" s="28"/>
      <c r="AN8" s="28"/>
      <c r="AO8" s="28"/>
      <c r="AP8" s="28"/>
      <c r="AQ8" s="28"/>
      <c r="AR8" s="28"/>
      <c r="AS8" s="30"/>
      <c r="AT8" s="91" t="s">
        <v>25</v>
      </c>
      <c r="AU8" s="80" t="s">
        <v>26</v>
      </c>
      <c r="AV8" s="82" t="s">
        <v>27</v>
      </c>
      <c r="AW8" s="33"/>
      <c r="AX8" s="36" t="s">
        <v>28</v>
      </c>
      <c r="AY8" s="38"/>
      <c r="AZ8" s="38"/>
      <c r="BA8" s="38"/>
      <c r="BB8" s="38"/>
      <c r="BC8" s="38"/>
      <c r="BD8" s="38"/>
      <c r="BE8" s="38"/>
      <c r="BF8" s="38"/>
      <c r="BG8" s="38"/>
      <c r="BH8" s="38"/>
      <c r="BI8" s="38"/>
      <c r="BJ8" s="38"/>
      <c r="BK8" s="38"/>
      <c r="BL8" s="38"/>
      <c r="BM8" s="38"/>
      <c r="BN8" s="38"/>
      <c r="BO8" s="38"/>
      <c r="BP8" s="38"/>
      <c r="BQ8" s="38"/>
      <c r="BR8" s="38"/>
      <c r="BS8" s="38"/>
      <c r="BT8" s="38"/>
      <c r="BU8" s="42"/>
      <c r="BV8" s="38"/>
      <c r="BW8" s="38"/>
      <c r="BX8" s="38"/>
      <c r="BY8" s="38"/>
      <c r="BZ8" s="38"/>
      <c r="CA8" s="38"/>
      <c r="CB8" s="38"/>
      <c r="CC8" s="38"/>
      <c r="CD8" s="38"/>
      <c r="CE8" s="38"/>
      <c r="CF8" s="38"/>
      <c r="CG8" s="42"/>
      <c r="CH8" s="43"/>
      <c r="CI8" s="43"/>
      <c r="CJ8" s="43"/>
      <c r="CK8" s="43"/>
      <c r="CL8" s="43"/>
      <c r="CM8" s="85" t="s">
        <v>26</v>
      </c>
      <c r="CN8" s="62" t="s">
        <v>27</v>
      </c>
      <c r="CO8" s="33"/>
      <c r="CP8" s="89" t="s">
        <v>29</v>
      </c>
      <c r="CQ8" s="89" t="s">
        <v>30</v>
      </c>
      <c r="CR8" s="33"/>
      <c r="CS8" s="65" t="s">
        <v>29</v>
      </c>
      <c r="CT8" s="65" t="s">
        <v>31</v>
      </c>
      <c r="CU8" s="7"/>
      <c r="CV8" s="9" t="s">
        <v>32</v>
      </c>
      <c r="CW8" s="7"/>
      <c r="CX8" s="7"/>
      <c r="CY8" s="7"/>
      <c r="CZ8" s="7"/>
      <c r="DA8" s="7"/>
    </row>
    <row r="9" spans="1:110" ht="15" customHeight="1" x14ac:dyDescent="0.25">
      <c r="A9" s="97"/>
      <c r="B9" s="98"/>
      <c r="C9" s="97"/>
      <c r="D9" s="101" t="s">
        <v>33</v>
      </c>
      <c r="E9" s="101"/>
      <c r="F9" s="99" t="s">
        <v>34</v>
      </c>
      <c r="G9" s="99"/>
      <c r="H9" s="99"/>
      <c r="I9" s="78" t="s">
        <v>33</v>
      </c>
      <c r="J9" s="78"/>
      <c r="K9" s="73" t="s">
        <v>34</v>
      </c>
      <c r="L9" s="73"/>
      <c r="M9" s="73"/>
      <c r="N9" s="22"/>
      <c r="O9" s="94">
        <v>1</v>
      </c>
      <c r="P9" s="95"/>
      <c r="Q9" s="96"/>
      <c r="R9" s="94">
        <v>2</v>
      </c>
      <c r="S9" s="95"/>
      <c r="T9" s="96"/>
      <c r="U9" s="94">
        <v>3</v>
      </c>
      <c r="V9" s="95"/>
      <c r="W9" s="96"/>
      <c r="X9" s="94">
        <v>4</v>
      </c>
      <c r="Y9" s="95"/>
      <c r="Z9" s="96"/>
      <c r="AA9" s="94">
        <v>5</v>
      </c>
      <c r="AB9" s="95"/>
      <c r="AC9" s="96"/>
      <c r="AD9" s="80" t="s">
        <v>33</v>
      </c>
      <c r="AE9" s="94">
        <v>6</v>
      </c>
      <c r="AF9" s="95"/>
      <c r="AG9" s="96"/>
      <c r="AH9" s="94">
        <v>7</v>
      </c>
      <c r="AI9" s="95"/>
      <c r="AJ9" s="96"/>
      <c r="AK9" s="94">
        <v>8</v>
      </c>
      <c r="AL9" s="95"/>
      <c r="AM9" s="96"/>
      <c r="AN9" s="94">
        <v>9</v>
      </c>
      <c r="AO9" s="95"/>
      <c r="AP9" s="96"/>
      <c r="AQ9" s="94">
        <v>10</v>
      </c>
      <c r="AR9" s="95"/>
      <c r="AS9" s="96"/>
      <c r="AT9" s="92"/>
      <c r="AU9" s="81"/>
      <c r="AV9" s="83"/>
      <c r="AW9" s="33"/>
      <c r="AX9" s="87">
        <v>1</v>
      </c>
      <c r="AY9" s="75"/>
      <c r="AZ9" s="76"/>
      <c r="BA9" s="74">
        <v>2</v>
      </c>
      <c r="BB9" s="75"/>
      <c r="BC9" s="76"/>
      <c r="BD9" s="74">
        <v>3</v>
      </c>
      <c r="BE9" s="75"/>
      <c r="BF9" s="76"/>
      <c r="BG9" s="74">
        <v>4</v>
      </c>
      <c r="BH9" s="75"/>
      <c r="BI9" s="76"/>
      <c r="BJ9" s="74">
        <v>5</v>
      </c>
      <c r="BK9" s="75"/>
      <c r="BL9" s="76"/>
      <c r="BM9" s="41"/>
      <c r="BN9" s="41"/>
      <c r="BO9" s="41"/>
      <c r="BP9" s="41"/>
      <c r="BQ9" s="41"/>
      <c r="BR9" s="85" t="s">
        <v>33</v>
      </c>
      <c r="BS9" s="74">
        <v>6</v>
      </c>
      <c r="BT9" s="75"/>
      <c r="BU9" s="76"/>
      <c r="BV9" s="74">
        <v>7</v>
      </c>
      <c r="BW9" s="75"/>
      <c r="BX9" s="76"/>
      <c r="BY9" s="74">
        <v>8</v>
      </c>
      <c r="BZ9" s="75"/>
      <c r="CA9" s="76"/>
      <c r="CB9" s="74">
        <v>9</v>
      </c>
      <c r="CC9" s="75"/>
      <c r="CD9" s="76"/>
      <c r="CE9" s="74">
        <v>10</v>
      </c>
      <c r="CF9" s="75"/>
      <c r="CG9" s="76"/>
      <c r="CH9" s="44"/>
      <c r="CI9" s="44"/>
      <c r="CJ9" s="44"/>
      <c r="CK9" s="44"/>
      <c r="CL9" s="44"/>
      <c r="CM9" s="86"/>
      <c r="CN9" s="63"/>
      <c r="CO9" s="33"/>
      <c r="CP9" s="89"/>
      <c r="CQ9" s="89"/>
      <c r="CR9" s="33"/>
      <c r="CS9" s="65"/>
      <c r="CT9" s="65"/>
      <c r="CU9" s="7"/>
      <c r="CV9" s="46" t="s">
        <v>35</v>
      </c>
      <c r="CW9" s="8" t="s">
        <v>36</v>
      </c>
      <c r="CX9" s="7"/>
      <c r="CY9" s="7"/>
      <c r="CZ9" s="7"/>
      <c r="DA9" s="7"/>
      <c r="DE9" s="3">
        <v>0</v>
      </c>
      <c r="DF9" s="3" t="str">
        <f>(IF(CW10="","","Perlu peningkatan pemahaman  "))&amp;(IF(CW10="","",CW10&amp;", "))&amp;(IF(CW11="","",CW11&amp;", "))&amp;(IF(CW12="","",CW12&amp;", "))&amp;(IF(CW13="","",CW13&amp;", "))&amp;(IF(CW14="","",CW14&amp;", "))&amp;(IF(CW15="","",CW15&amp;", "))&amp;(IF(CW16="","",CW16&amp;", "))&amp;(IF(CW17="","",CW17&amp;", "))&amp;(IF(CW18="","",CW18&amp;", "))&amp;(IF(CW19="","",CW19&amp;"."))</f>
        <v xml:space="preserve">Perlu peningkatan pemahaman  proses masuk dan perkembangan penjajahan bangsa Eropa ke Indonesia, strategi perlawanan bangsa Indonesia terhadap penjajahan bangsa Eropa, Pergerakan nasional Indonesia, peranan tokoh tokoh nasional dan daerah, </v>
      </c>
    </row>
    <row r="10" spans="1:110" x14ac:dyDescent="0.25">
      <c r="A10" s="97"/>
      <c r="B10" s="98"/>
      <c r="C10" s="97"/>
      <c r="D10" s="12" t="s">
        <v>37</v>
      </c>
      <c r="E10" s="12" t="s">
        <v>38</v>
      </c>
      <c r="F10" s="16" t="s">
        <v>37</v>
      </c>
      <c r="G10" s="16" t="s">
        <v>38</v>
      </c>
      <c r="H10" s="16" t="s">
        <v>39</v>
      </c>
      <c r="I10" s="18" t="s">
        <v>37</v>
      </c>
      <c r="J10" s="18" t="s">
        <v>38</v>
      </c>
      <c r="K10" s="19" t="s">
        <v>37</v>
      </c>
      <c r="L10" s="19" t="s">
        <v>38</v>
      </c>
      <c r="M10" s="19" t="s">
        <v>39</v>
      </c>
      <c r="N10" s="22"/>
      <c r="O10" s="27" t="s">
        <v>40</v>
      </c>
      <c r="P10" s="27" t="s">
        <v>41</v>
      </c>
      <c r="Q10" s="27" t="s">
        <v>42</v>
      </c>
      <c r="R10" s="27" t="s">
        <v>40</v>
      </c>
      <c r="S10" s="27" t="s">
        <v>41</v>
      </c>
      <c r="T10" s="27" t="s">
        <v>42</v>
      </c>
      <c r="U10" s="27" t="s">
        <v>40</v>
      </c>
      <c r="V10" s="27" t="s">
        <v>41</v>
      </c>
      <c r="W10" s="27" t="s">
        <v>42</v>
      </c>
      <c r="X10" s="27" t="s">
        <v>40</v>
      </c>
      <c r="Y10" s="27" t="s">
        <v>41</v>
      </c>
      <c r="Z10" s="27" t="s">
        <v>42</v>
      </c>
      <c r="AA10" s="27" t="s">
        <v>40</v>
      </c>
      <c r="AB10" s="27" t="s">
        <v>41</v>
      </c>
      <c r="AC10" s="27" t="s">
        <v>42</v>
      </c>
      <c r="AD10" s="93"/>
      <c r="AE10" s="27" t="s">
        <v>40</v>
      </c>
      <c r="AF10" s="27" t="s">
        <v>41</v>
      </c>
      <c r="AG10" s="27" t="s">
        <v>42</v>
      </c>
      <c r="AH10" s="27" t="s">
        <v>40</v>
      </c>
      <c r="AI10" s="27" t="s">
        <v>41</v>
      </c>
      <c r="AJ10" s="27" t="s">
        <v>42</v>
      </c>
      <c r="AK10" s="27" t="s">
        <v>40</v>
      </c>
      <c r="AL10" s="27" t="s">
        <v>41</v>
      </c>
      <c r="AM10" s="27" t="s">
        <v>42</v>
      </c>
      <c r="AN10" s="27" t="s">
        <v>40</v>
      </c>
      <c r="AO10" s="27" t="s">
        <v>41</v>
      </c>
      <c r="AP10" s="27" t="s">
        <v>42</v>
      </c>
      <c r="AQ10" s="27" t="s">
        <v>40</v>
      </c>
      <c r="AR10" s="27" t="s">
        <v>41</v>
      </c>
      <c r="AS10" s="27" t="s">
        <v>42</v>
      </c>
      <c r="AT10" s="92"/>
      <c r="AU10" s="81"/>
      <c r="AV10" s="84"/>
      <c r="AW10" s="34"/>
      <c r="AX10" s="37" t="s">
        <v>43</v>
      </c>
      <c r="AY10" s="39" t="s">
        <v>44</v>
      </c>
      <c r="AZ10" s="40" t="s">
        <v>45</v>
      </c>
      <c r="BA10" s="40" t="s">
        <v>43</v>
      </c>
      <c r="BB10" s="40" t="s">
        <v>44</v>
      </c>
      <c r="BC10" s="40" t="s">
        <v>45</v>
      </c>
      <c r="BD10" s="40" t="s">
        <v>43</v>
      </c>
      <c r="BE10" s="40" t="s">
        <v>44</v>
      </c>
      <c r="BF10" s="40" t="s">
        <v>45</v>
      </c>
      <c r="BG10" s="40" t="s">
        <v>43</v>
      </c>
      <c r="BH10" s="40" t="s">
        <v>44</v>
      </c>
      <c r="BI10" s="40" t="s">
        <v>45</v>
      </c>
      <c r="BJ10" s="40" t="s">
        <v>43</v>
      </c>
      <c r="BK10" s="40" t="s">
        <v>44</v>
      </c>
      <c r="BL10" s="40" t="s">
        <v>45</v>
      </c>
      <c r="BM10" s="40"/>
      <c r="BN10" s="40"/>
      <c r="BO10" s="40"/>
      <c r="BP10" s="40"/>
      <c r="BQ10" s="40"/>
      <c r="BR10" s="88"/>
      <c r="BS10" s="40" t="s">
        <v>43</v>
      </c>
      <c r="BT10" s="40" t="s">
        <v>44</v>
      </c>
      <c r="BU10" s="40" t="s">
        <v>45</v>
      </c>
      <c r="BV10" s="40" t="s">
        <v>43</v>
      </c>
      <c r="BW10" s="40" t="s">
        <v>44</v>
      </c>
      <c r="BX10" s="40" t="s">
        <v>45</v>
      </c>
      <c r="BY10" s="40" t="s">
        <v>43</v>
      </c>
      <c r="BZ10" s="40" t="s">
        <v>44</v>
      </c>
      <c r="CA10" s="40" t="s">
        <v>45</v>
      </c>
      <c r="CB10" s="40" t="s">
        <v>43</v>
      </c>
      <c r="CC10" s="40" t="s">
        <v>44</v>
      </c>
      <c r="CD10" s="40" t="s">
        <v>45</v>
      </c>
      <c r="CE10" s="40" t="s">
        <v>43</v>
      </c>
      <c r="CF10" s="40" t="s">
        <v>44</v>
      </c>
      <c r="CG10" s="40" t="s">
        <v>45</v>
      </c>
      <c r="CH10" s="40"/>
      <c r="CI10" s="40"/>
      <c r="CJ10" s="40"/>
      <c r="CK10" s="40"/>
      <c r="CL10" s="40"/>
      <c r="CM10" s="86"/>
      <c r="CN10" s="64"/>
      <c r="CO10" s="33"/>
      <c r="CP10" s="89"/>
      <c r="CQ10" s="89"/>
      <c r="CR10" s="33"/>
      <c r="CS10" s="65"/>
      <c r="CT10" s="65"/>
      <c r="CU10" s="7"/>
      <c r="CV10" s="47">
        <v>1</v>
      </c>
      <c r="CW10" s="58" t="s">
        <v>46</v>
      </c>
      <c r="CX10" s="7">
        <v>7801</v>
      </c>
      <c r="CY10" s="7"/>
      <c r="CZ10" s="7"/>
      <c r="DA10" s="7"/>
      <c r="DE10" s="3">
        <v>1</v>
      </c>
      <c r="DF10" s="3" t="str">
        <f>(IF(CW10="","","Memiliki kemampuan pemahaman "))&amp;(IF(CW11="","",CW11&amp;", "))&amp;(IF(CW12="","",CW12&amp;", "))&amp;(IF(CW13="","",CW13&amp;", "))&amp;(IF(CW14="","",CW14&amp;", "))&amp;(IF(CW15="","",CW15&amp;", "))&amp;(IF(CW16="","",CW16&amp;", "))&amp;(IF(CW17="","",CW17&amp;", "))&amp;(IF(CW18="","",CW18&amp;", "))&amp;(IF(CW19="","",CW19&amp;", "))&amp;(IF(CW10="","","Masih perlu peningkatan pemahaman "&amp;CW10&amp;"."))</f>
        <v>Memiliki kemampuan pemahaman strategi perlawanan bangsa Indonesia terhadap penjajahan bangsa Eropa, Pergerakan nasional Indonesia, peranan tokoh tokoh nasional dan daerah, Masih perlu peningkatan pemahaman proses masuk dan perkembangan penjajahan bangsa Eropa ke Indonesia.</v>
      </c>
    </row>
    <row r="11" spans="1:110" x14ac:dyDescent="0.25">
      <c r="A11" s="8">
        <v>1</v>
      </c>
      <c r="B11" s="8">
        <v>129335</v>
      </c>
      <c r="C11" s="8" t="s">
        <v>94</v>
      </c>
      <c r="D11" s="8">
        <f t="shared" ref="D11:D42" si="0">AD11</f>
        <v>85</v>
      </c>
      <c r="E11" s="13" t="str">
        <f t="shared" ref="E11:E42" si="1">IF(D11="","",IF(D11&lt;=$CZ$13,"D",IF(D11&lt;=$CZ$14,"C",IF(D11&lt;=$CZ$15,"B",IF(D11&lt;=$CZ$16,"A","E")))))</f>
        <v>B</v>
      </c>
      <c r="F11" s="17">
        <f t="shared" ref="F11:F42" si="2">AV11</f>
        <v>82</v>
      </c>
      <c r="G11" s="13" t="str">
        <f t="shared" ref="G11:G42" si="3">IF(F11="","",IF(F11&lt;=$CZ$13,"D",IF(F11&lt;=$CZ$14,"C",IF(F11&lt;=$CZ$15,"B",IF(F11&lt;=$CZ$16,"A","E")))))</f>
        <v>B</v>
      </c>
      <c r="H11" s="13" t="str">
        <f t="shared" ref="H11:H42" si="4">CQ11</f>
        <v xml:space="preserve">Memiliki kemampuan pemahaman proses masuk dan perkembangan penjajahan bangsa Eropa ke Indonesia, strategi perlawanan bangsa Indonesia terhadap penjajahan bangsa Eropa, Pergerakan nasional Indonesia, peranan tokoh tokoh nasional dan daerah, </v>
      </c>
      <c r="I11" s="8">
        <f t="shared" ref="I11:I42" si="5">BR11</f>
        <v>78</v>
      </c>
      <c r="J11" s="13" t="str">
        <f t="shared" ref="J11:J42" si="6">IF(I11="","",IF(I11&lt;=$CZ$27,"D",IF(I11&lt;=$CZ$28,"C",IF(I11&lt;=$CZ$29,"B",IF(I11&lt;=$CZ$30,"A","E")))))</f>
        <v>C</v>
      </c>
      <c r="K11" s="20">
        <f t="shared" ref="K11:K42" si="7">CN11</f>
        <v>81</v>
      </c>
      <c r="L11" s="13" t="str">
        <f t="shared" ref="L11:L42" si="8">IF(K11="","",IF(K11&lt;=$CZ$27,"D",IF(K11&lt;=$CZ$28,"C",IF(K11&lt;=$CZ$29,"B",IF(K11&lt;=$CZ$30,"A","E")))))</f>
        <v>B</v>
      </c>
      <c r="M11" s="8" t="str">
        <f t="shared" ref="M11:M42" si="9">CT11</f>
        <v xml:space="preserve">Memiliki keterampilan proses masuk dan perkembangan penjajahan bangsa Eropa ke Indonesia, strategi perlawanan bangsa Indonesia terhadap penjajahan bangsa Eropa, Pergerakan nasional Indonesia, peranan tokoh tokoh nasional dan daerah, </v>
      </c>
      <c r="N11" s="7"/>
      <c r="O11" s="58">
        <v>80</v>
      </c>
      <c r="P11" s="58"/>
      <c r="Q11" s="2"/>
      <c r="R11" s="58">
        <v>90</v>
      </c>
      <c r="S11" s="58"/>
      <c r="T11" s="2"/>
      <c r="U11" s="58"/>
      <c r="V11" s="58"/>
      <c r="W11" s="2"/>
      <c r="X11" s="58"/>
      <c r="Y11" s="58"/>
      <c r="Z11" s="2"/>
      <c r="AA11" s="58"/>
      <c r="AB11" s="58"/>
      <c r="AC11" s="2"/>
      <c r="AD11" s="29">
        <f t="shared" ref="AD11:AD42" si="10">IF(AND(O11="",P11="",Q11=""),"",ROUND(AVERAGE(O11:AC11),0))</f>
        <v>85</v>
      </c>
      <c r="AE11" s="58">
        <v>80</v>
      </c>
      <c r="AF11" s="58"/>
      <c r="AG11" s="2"/>
      <c r="AH11" s="58">
        <v>85</v>
      </c>
      <c r="AI11" s="58"/>
      <c r="AJ11" s="2"/>
      <c r="AK11" s="58"/>
      <c r="AL11" s="58"/>
      <c r="AM11" s="2"/>
      <c r="AN11" s="58"/>
      <c r="AO11" s="58"/>
      <c r="AP11" s="2"/>
      <c r="AQ11" s="58"/>
      <c r="AR11" s="58"/>
      <c r="AS11" s="2"/>
      <c r="AT11" s="58">
        <v>75</v>
      </c>
      <c r="AU11" s="31">
        <f t="shared" ref="AU11:AU42" si="11">IF(AT11="","",AVERAGE(O11:AC11,AE11:AT11))</f>
        <v>82</v>
      </c>
      <c r="AV11" s="32">
        <f t="shared" ref="AV11:AV42" si="12">IF(AU11="","",ROUND(AU11,0))</f>
        <v>82</v>
      </c>
      <c r="AW11" s="35"/>
      <c r="AX11" s="58"/>
      <c r="AY11" s="58"/>
      <c r="AZ11" s="2">
        <v>85</v>
      </c>
      <c r="BA11" s="58"/>
      <c r="BB11" s="58"/>
      <c r="BC11" s="2">
        <v>70</v>
      </c>
      <c r="BD11" s="58"/>
      <c r="BE11" s="58"/>
      <c r="BF11" s="2"/>
      <c r="BG11" s="58"/>
      <c r="BH11" s="58"/>
      <c r="BI11" s="2"/>
      <c r="BJ11" s="58"/>
      <c r="BK11" s="58"/>
      <c r="BL11" s="2"/>
      <c r="BM11" s="29">
        <f t="shared" ref="BM11:BM42" si="13">IF(AND(AZ11="",AY11="",AX11=""),"",MAX(AX11:AZ11))</f>
        <v>85</v>
      </c>
      <c r="BN11" s="29">
        <f t="shared" ref="BN11:BN42" si="14">IF(AND(BB11="",BC11="",BA11=""),"",MAX(BA11:BC11))</f>
        <v>70</v>
      </c>
      <c r="BO11" s="29" t="str">
        <f t="shared" ref="BO11:BO42" si="15">IF(AND(BD11="",BE11="",BF11=""),"",MAX(BD11:BF11))</f>
        <v/>
      </c>
      <c r="BP11" s="29" t="str">
        <f t="shared" ref="BP11:BP42" si="16">IF(AND(BG11="",BH11="",BI11=""),"",MAX(BG11:BI11))</f>
        <v/>
      </c>
      <c r="BQ11" s="29" t="str">
        <f t="shared" ref="BQ11:BQ42" si="17">IF(AND(BJ11="",BK11="",BL11=""),"",MAX(BJ11:BL11))</f>
        <v/>
      </c>
      <c r="BR11" s="29">
        <f t="shared" ref="BR11:BR42" si="18">IF(AND(BM11=""),"",ROUND(AVERAGE(BM11:BQ11),0))</f>
        <v>78</v>
      </c>
      <c r="BS11" s="58"/>
      <c r="BT11" s="58"/>
      <c r="BU11" s="2">
        <v>85</v>
      </c>
      <c r="BV11" s="58"/>
      <c r="BW11" s="58"/>
      <c r="BX11" s="58">
        <v>80</v>
      </c>
      <c r="BY11" s="58"/>
      <c r="BZ11" s="58"/>
      <c r="CA11" s="2"/>
      <c r="CB11" s="58"/>
      <c r="CC11" s="58"/>
      <c r="CD11" s="2"/>
      <c r="CE11" s="58"/>
      <c r="CF11" s="58"/>
      <c r="CG11" s="2"/>
      <c r="CH11" s="29">
        <f t="shared" ref="CH11:CH42" si="19">IF(AND(BU11="",BT11="",BS11=""),"",MAX(BS11:BU11))</f>
        <v>85</v>
      </c>
      <c r="CI11" s="29">
        <f t="shared" ref="CI11:CI42" si="20">IF(AND(BW11="",BX11="",BV11=""),"",MAX(BV11:BX11))</f>
        <v>80</v>
      </c>
      <c r="CJ11" s="29" t="str">
        <f t="shared" ref="CJ11:CJ42" si="21">IF(AND(BY11="",BZ11="",CA11=""),"",MAX(BY11:CA11))</f>
        <v/>
      </c>
      <c r="CK11" s="29" t="str">
        <f t="shared" ref="CK11:CK42" si="22">IF(AND(CB11="",CC11="",CD11=""),"",MAX(CB11:CD11))</f>
        <v/>
      </c>
      <c r="CL11" s="29" t="str">
        <f t="shared" ref="CL11:CL42" si="23">IF(AND(CE11="",CF11="",CG11=""),"",MAX(CE11:CG11))</f>
        <v/>
      </c>
      <c r="CM11" s="31">
        <f t="shared" ref="CM11:CM42" si="24">IF(AND(CH11=""),"",AVERAGE(BR11,CH11:CL11))</f>
        <v>81</v>
      </c>
      <c r="CN11" s="32">
        <f t="shared" ref="CN11:CN42" si="25">IF(CM11="","",ROUND(CM11,0))</f>
        <v>81</v>
      </c>
      <c r="CO11" s="35"/>
      <c r="CP11" s="58">
        <v>8</v>
      </c>
      <c r="CQ11" s="45" t="str">
        <f t="shared" ref="CQ11:CQ42" si="26">IF(CP11="","",VLOOKUP(CP11,$DE$9:$DF$20,2,0))</f>
        <v xml:space="preserve">Memiliki kemampuan pemahaman proses masuk dan perkembangan penjajahan bangsa Eropa ke Indonesia, strategi perlawanan bangsa Indonesia terhadap penjajahan bangsa Eropa, Pergerakan nasional Indonesia, peranan tokoh tokoh nasional dan daerah, </v>
      </c>
      <c r="CR11" s="35"/>
      <c r="CS11" s="58">
        <v>8</v>
      </c>
      <c r="CT11" s="45" t="str">
        <f t="shared" ref="CT11:CT42" si="27">IF(CS11="","",VLOOKUP(CS11,$DE$22:$DF$33,2,0))</f>
        <v xml:space="preserve">Memiliki keterampilan proses masuk dan perkembangan penjajahan bangsa Eropa ke Indonesia, strategi perlawanan bangsa Indonesia terhadap penjajahan bangsa Eropa, Pergerakan nasional Indonesia, peranan tokoh tokoh nasional dan daerah, </v>
      </c>
      <c r="CU11" s="7"/>
      <c r="CV11" s="47">
        <v>2</v>
      </c>
      <c r="CW11" s="58" t="s">
        <v>48</v>
      </c>
      <c r="CX11" s="7">
        <v>7802</v>
      </c>
      <c r="CY11" s="66" t="s">
        <v>49</v>
      </c>
      <c r="CZ11" s="66"/>
      <c r="DA11" s="66"/>
      <c r="DE11" s="3">
        <v>2</v>
      </c>
      <c r="DF11" s="3" t="str">
        <f>(IF(CW11="","","Memiliki kemampuan pemahaman "))&amp;(IF(CW10="","",CW10&amp;", "))&amp;(IF(CW12="","",CW12&amp;", "))&amp;(IF(CW13="","",CW13&amp;", "))&amp;(IF(CW14="","",CW14&amp;", "))&amp;(IF(CW15="","",CW15&amp;", "))&amp;(IF(CW16="","",CW16&amp;", "))&amp;(IF(CW17="","",CW17&amp;", "))&amp;(IF(CW18="","",CW18&amp;", "))&amp;(IF(CW19="","",CW19&amp;", "))&amp;(IF(CW11="","","Masih perlu peningkatan pemahaman "&amp;CW11&amp;"."))</f>
        <v>Memiliki kemampuan pemahaman proses masuk dan perkembangan penjajahan bangsa Eropa ke Indonesia, Pergerakan nasional Indonesia, peranan tokoh tokoh nasional dan daerah, Masih perlu peningkatan pemahaman strategi perlawanan bangsa Indonesia terhadap penjajahan bangsa Eropa.</v>
      </c>
    </row>
    <row r="12" spans="1:110" x14ac:dyDescent="0.25">
      <c r="A12" s="8">
        <v>2</v>
      </c>
      <c r="B12" s="8">
        <v>129351</v>
      </c>
      <c r="C12" s="8" t="s">
        <v>95</v>
      </c>
      <c r="D12" s="8">
        <f t="shared" si="0"/>
        <v>86</v>
      </c>
      <c r="E12" s="13" t="str">
        <f t="shared" si="1"/>
        <v>B</v>
      </c>
      <c r="F12" s="17">
        <f t="shared" si="2"/>
        <v>82</v>
      </c>
      <c r="G12" s="13" t="str">
        <f t="shared" si="3"/>
        <v>B</v>
      </c>
      <c r="H12" s="13" t="str">
        <f t="shared" si="4"/>
        <v xml:space="preserve">Memiliki kemampuan pemahaman proses masuk dan perkembangan penjajahan bangsa Eropa ke Indonesia, strategi perlawanan bangsa Indonesia terhadap penjajahan bangsa Eropa, Pergerakan nasional Indonesia, peranan tokoh tokoh nasional dan daerah, </v>
      </c>
      <c r="I12" s="8">
        <f t="shared" si="5"/>
        <v>90</v>
      </c>
      <c r="J12" s="13" t="str">
        <f t="shared" si="6"/>
        <v>A</v>
      </c>
      <c r="K12" s="20">
        <f t="shared" si="7"/>
        <v>83</v>
      </c>
      <c r="L12" s="13" t="str">
        <f t="shared" si="8"/>
        <v>B</v>
      </c>
      <c r="M12" s="8" t="str">
        <f t="shared" si="9"/>
        <v xml:space="preserve">Memiliki keterampilan proses masuk dan perkembangan penjajahan bangsa Eropa ke Indonesia, strategi perlawanan bangsa Indonesia terhadap penjajahan bangsa Eropa, Pergerakan nasional Indonesia, peranan tokoh tokoh nasional dan daerah, </v>
      </c>
      <c r="N12" s="7"/>
      <c r="O12" s="58">
        <v>82.5</v>
      </c>
      <c r="P12" s="58"/>
      <c r="Q12" s="2"/>
      <c r="R12" s="58">
        <v>90</v>
      </c>
      <c r="S12" s="58"/>
      <c r="T12" s="2"/>
      <c r="U12" s="58"/>
      <c r="V12" s="58"/>
      <c r="W12" s="2"/>
      <c r="X12" s="58"/>
      <c r="Y12" s="58"/>
      <c r="Z12" s="2"/>
      <c r="AA12" s="58"/>
      <c r="AB12" s="58"/>
      <c r="AC12" s="2"/>
      <c r="AD12" s="29">
        <f t="shared" si="10"/>
        <v>86</v>
      </c>
      <c r="AE12" s="58">
        <v>70</v>
      </c>
      <c r="AF12" s="58"/>
      <c r="AG12" s="2"/>
      <c r="AH12" s="58">
        <v>90</v>
      </c>
      <c r="AI12" s="58"/>
      <c r="AJ12" s="2"/>
      <c r="AK12" s="58"/>
      <c r="AL12" s="58"/>
      <c r="AM12" s="2"/>
      <c r="AN12" s="58"/>
      <c r="AO12" s="58"/>
      <c r="AP12" s="2"/>
      <c r="AQ12" s="58"/>
      <c r="AR12" s="58"/>
      <c r="AS12" s="2"/>
      <c r="AT12" s="58">
        <v>75</v>
      </c>
      <c r="AU12" s="31">
        <f t="shared" si="11"/>
        <v>81.5</v>
      </c>
      <c r="AV12" s="32">
        <f t="shared" si="12"/>
        <v>82</v>
      </c>
      <c r="AW12" s="35"/>
      <c r="AX12" s="58"/>
      <c r="AY12" s="58"/>
      <c r="AZ12" s="2">
        <v>85</v>
      </c>
      <c r="BA12" s="58"/>
      <c r="BB12" s="58"/>
      <c r="BC12" s="2">
        <v>95</v>
      </c>
      <c r="BD12" s="58"/>
      <c r="BE12" s="58"/>
      <c r="BF12" s="2"/>
      <c r="BG12" s="58"/>
      <c r="BH12" s="58"/>
      <c r="BI12" s="2"/>
      <c r="BJ12" s="58"/>
      <c r="BK12" s="58"/>
      <c r="BL12" s="2"/>
      <c r="BM12" s="29">
        <f t="shared" si="13"/>
        <v>85</v>
      </c>
      <c r="BN12" s="29">
        <f t="shared" si="14"/>
        <v>95</v>
      </c>
      <c r="BO12" s="29" t="str">
        <f t="shared" si="15"/>
        <v/>
      </c>
      <c r="BP12" s="29" t="str">
        <f t="shared" si="16"/>
        <v/>
      </c>
      <c r="BQ12" s="29" t="str">
        <f t="shared" si="17"/>
        <v/>
      </c>
      <c r="BR12" s="29">
        <f t="shared" si="18"/>
        <v>90</v>
      </c>
      <c r="BS12" s="58"/>
      <c r="BT12" s="58"/>
      <c r="BU12" s="2">
        <v>80</v>
      </c>
      <c r="BV12" s="58"/>
      <c r="BW12" s="58"/>
      <c r="BX12" s="58">
        <v>80</v>
      </c>
      <c r="BY12" s="58"/>
      <c r="BZ12" s="58"/>
      <c r="CA12" s="2"/>
      <c r="CB12" s="58"/>
      <c r="CC12" s="58"/>
      <c r="CD12" s="2"/>
      <c r="CE12" s="58"/>
      <c r="CF12" s="58"/>
      <c r="CG12" s="2"/>
      <c r="CH12" s="29">
        <f t="shared" si="19"/>
        <v>80</v>
      </c>
      <c r="CI12" s="29">
        <f t="shared" si="20"/>
        <v>80</v>
      </c>
      <c r="CJ12" s="29" t="str">
        <f t="shared" si="21"/>
        <v/>
      </c>
      <c r="CK12" s="29" t="str">
        <f t="shared" si="22"/>
        <v/>
      </c>
      <c r="CL12" s="29" t="str">
        <f t="shared" si="23"/>
        <v/>
      </c>
      <c r="CM12" s="31">
        <f t="shared" si="24"/>
        <v>83.333333333333329</v>
      </c>
      <c r="CN12" s="32">
        <f t="shared" si="25"/>
        <v>83</v>
      </c>
      <c r="CO12" s="35"/>
      <c r="CP12" s="58">
        <v>8</v>
      </c>
      <c r="CQ12" s="45" t="str">
        <f t="shared" si="26"/>
        <v xml:space="preserve">Memiliki kemampuan pemahaman proses masuk dan perkembangan penjajahan bangsa Eropa ke Indonesia, strategi perlawanan bangsa Indonesia terhadap penjajahan bangsa Eropa, Pergerakan nasional Indonesia, peranan tokoh tokoh nasional dan daerah, </v>
      </c>
      <c r="CR12" s="35"/>
      <c r="CS12" s="58">
        <v>8</v>
      </c>
      <c r="CT12" s="45" t="str">
        <f t="shared" si="27"/>
        <v xml:space="preserve">Memiliki keterampilan proses masuk dan perkembangan penjajahan bangsa Eropa ke Indonesia, strategi perlawanan bangsa Indonesia terhadap penjajahan bangsa Eropa, Pergerakan nasional Indonesia, peranan tokoh tokoh nasional dan daerah, </v>
      </c>
      <c r="CU12" s="7"/>
      <c r="CV12" s="47">
        <v>3</v>
      </c>
      <c r="CW12" s="58"/>
      <c r="CX12" s="7">
        <v>7803</v>
      </c>
      <c r="CY12" s="48" t="s">
        <v>51</v>
      </c>
      <c r="CZ12" s="52" t="s">
        <v>52</v>
      </c>
      <c r="DA12" s="52" t="s">
        <v>53</v>
      </c>
      <c r="DE12" s="3">
        <v>3</v>
      </c>
      <c r="DF12" s="3" t="str">
        <f>(IF(CW11="","","Memiliki kemampuan pemahaman "))&amp;(IF(CW10="","",CW10&amp;", "))&amp;(IF(CW11="","",CW11&amp;", "))&amp;(IF(CW13="","",CW13&amp;", "))&amp;(IF(CW14="","",CW14&amp;", "))&amp;(IF(CW15="","",CW15&amp;", "))&amp;(IF(CW16="","",CW16&amp;", "))&amp;(IF(CW17="","",CW17&amp;", "))&amp;(IF(CW18="","",CW18&amp;", "))&amp;(IF(CW19="","",CW19&amp;", "))&amp;(IF(CW12="","","Masih perlu peningkatan pemahaman "&amp;CW12&amp;"."))</f>
        <v xml:space="preserve">Memiliki kemampuan pemahaman proses masuk dan perkembangan penjajahan bangsa Eropa ke Indonesia, strategi perlawanan bangsa Indonesia terhadap penjajahan bangsa Eropa, Pergerakan nasional Indonesia, peranan tokoh tokoh nasional dan daerah, </v>
      </c>
    </row>
    <row r="13" spans="1:110" x14ac:dyDescent="0.25">
      <c r="A13" s="8">
        <v>3</v>
      </c>
      <c r="B13" s="8">
        <v>129367</v>
      </c>
      <c r="C13" s="8" t="s">
        <v>96</v>
      </c>
      <c r="D13" s="8">
        <f t="shared" si="0"/>
        <v>83</v>
      </c>
      <c r="E13" s="13" t="str">
        <f t="shared" si="1"/>
        <v>B</v>
      </c>
      <c r="F13" s="17">
        <f t="shared" si="2"/>
        <v>81</v>
      </c>
      <c r="G13" s="13" t="str">
        <f t="shared" si="3"/>
        <v>B</v>
      </c>
      <c r="H13" s="13" t="str">
        <f t="shared" si="4"/>
        <v xml:space="preserve">Memiliki kemampuan pemahaman proses masuk dan perkembangan penjajahan bangsa Eropa ke Indonesia, strategi perlawanan bangsa Indonesia terhadap penjajahan bangsa Eropa, Pergerakan nasional Indonesia, peranan tokoh tokoh nasional dan daerah, </v>
      </c>
      <c r="I13" s="8">
        <f t="shared" si="5"/>
        <v>70</v>
      </c>
      <c r="J13" s="13" t="str">
        <f t="shared" si="6"/>
        <v>C</v>
      </c>
      <c r="K13" s="20">
        <f t="shared" si="7"/>
        <v>80</v>
      </c>
      <c r="L13" s="13" t="str">
        <f t="shared" si="8"/>
        <v>B</v>
      </c>
      <c r="M13" s="8" t="str">
        <f t="shared" si="9"/>
        <v xml:space="preserve">Memiliki keterampilan proses masuk dan perkembangan penjajahan bangsa Eropa ke Indonesia, strategi perlawanan bangsa Indonesia terhadap penjajahan bangsa Eropa, Pergerakan nasional Indonesia, peranan tokoh tokoh nasional dan daerah, </v>
      </c>
      <c r="N13" s="7"/>
      <c r="O13" s="58">
        <v>75</v>
      </c>
      <c r="P13" s="58"/>
      <c r="Q13" s="2"/>
      <c r="R13" s="58">
        <v>90</v>
      </c>
      <c r="S13" s="58"/>
      <c r="T13" s="2"/>
      <c r="U13" s="58"/>
      <c r="V13" s="58"/>
      <c r="W13" s="2"/>
      <c r="X13" s="58"/>
      <c r="Y13" s="58"/>
      <c r="Z13" s="2"/>
      <c r="AA13" s="58"/>
      <c r="AB13" s="58"/>
      <c r="AC13" s="2"/>
      <c r="AD13" s="29">
        <f t="shared" si="10"/>
        <v>83</v>
      </c>
      <c r="AE13" s="58">
        <v>80</v>
      </c>
      <c r="AF13" s="58"/>
      <c r="AG13" s="2"/>
      <c r="AH13" s="58">
        <v>85</v>
      </c>
      <c r="AI13" s="58"/>
      <c r="AJ13" s="2"/>
      <c r="AK13" s="58"/>
      <c r="AL13" s="58"/>
      <c r="AM13" s="2"/>
      <c r="AN13" s="58"/>
      <c r="AO13" s="58"/>
      <c r="AP13" s="2"/>
      <c r="AQ13" s="58"/>
      <c r="AR13" s="58"/>
      <c r="AS13" s="2"/>
      <c r="AT13" s="58">
        <v>76</v>
      </c>
      <c r="AU13" s="31">
        <f t="shared" si="11"/>
        <v>81.2</v>
      </c>
      <c r="AV13" s="32">
        <f t="shared" si="12"/>
        <v>81</v>
      </c>
      <c r="AW13" s="35"/>
      <c r="AX13" s="58"/>
      <c r="AY13" s="58"/>
      <c r="AZ13" s="2">
        <v>70</v>
      </c>
      <c r="BA13" s="58"/>
      <c r="BB13" s="58"/>
      <c r="BC13" s="2">
        <v>70</v>
      </c>
      <c r="BD13" s="58"/>
      <c r="BE13" s="58"/>
      <c r="BF13" s="2"/>
      <c r="BG13" s="58"/>
      <c r="BH13" s="58"/>
      <c r="BI13" s="2"/>
      <c r="BJ13" s="58"/>
      <c r="BK13" s="58"/>
      <c r="BL13" s="2"/>
      <c r="BM13" s="29">
        <f t="shared" si="13"/>
        <v>70</v>
      </c>
      <c r="BN13" s="29">
        <f t="shared" si="14"/>
        <v>70</v>
      </c>
      <c r="BO13" s="29" t="str">
        <f t="shared" si="15"/>
        <v/>
      </c>
      <c r="BP13" s="29" t="str">
        <f t="shared" si="16"/>
        <v/>
      </c>
      <c r="BQ13" s="29" t="str">
        <f t="shared" si="17"/>
        <v/>
      </c>
      <c r="BR13" s="29">
        <f t="shared" si="18"/>
        <v>70</v>
      </c>
      <c r="BS13" s="58"/>
      <c r="BT13" s="58"/>
      <c r="BU13" s="2">
        <v>85</v>
      </c>
      <c r="BV13" s="58"/>
      <c r="BW13" s="58"/>
      <c r="BX13" s="58">
        <v>85</v>
      </c>
      <c r="BY13" s="58"/>
      <c r="BZ13" s="58"/>
      <c r="CA13" s="2"/>
      <c r="CB13" s="58"/>
      <c r="CC13" s="58"/>
      <c r="CD13" s="2"/>
      <c r="CE13" s="58"/>
      <c r="CF13" s="58"/>
      <c r="CG13" s="2"/>
      <c r="CH13" s="29">
        <f t="shared" si="19"/>
        <v>85</v>
      </c>
      <c r="CI13" s="29">
        <f t="shared" si="20"/>
        <v>85</v>
      </c>
      <c r="CJ13" s="29" t="str">
        <f t="shared" si="21"/>
        <v/>
      </c>
      <c r="CK13" s="29" t="str">
        <f t="shared" si="22"/>
        <v/>
      </c>
      <c r="CL13" s="29" t="str">
        <f t="shared" si="23"/>
        <v/>
      </c>
      <c r="CM13" s="31">
        <f t="shared" si="24"/>
        <v>80</v>
      </c>
      <c r="CN13" s="32">
        <f t="shared" si="25"/>
        <v>80</v>
      </c>
      <c r="CO13" s="35"/>
      <c r="CP13" s="58">
        <v>8</v>
      </c>
      <c r="CQ13" s="45" t="str">
        <f t="shared" si="26"/>
        <v xml:space="preserve">Memiliki kemampuan pemahaman proses masuk dan perkembangan penjajahan bangsa Eropa ke Indonesia, strategi perlawanan bangsa Indonesia terhadap penjajahan bangsa Eropa, Pergerakan nasional Indonesia, peranan tokoh tokoh nasional dan daerah, </v>
      </c>
      <c r="CR13" s="35"/>
      <c r="CS13" s="58">
        <v>8</v>
      </c>
      <c r="CT13" s="45" t="str">
        <f t="shared" si="27"/>
        <v xml:space="preserve">Memiliki keterampilan proses masuk dan perkembangan penjajahan bangsa Eropa ke Indonesia, strategi perlawanan bangsa Indonesia terhadap penjajahan bangsa Eropa, Pergerakan nasional Indonesia, peranan tokoh tokoh nasional dan daerah, </v>
      </c>
      <c r="CU13" s="7"/>
      <c r="CV13" s="47">
        <v>4</v>
      </c>
      <c r="CW13" s="58"/>
      <c r="CX13" s="7">
        <v>7804</v>
      </c>
      <c r="CY13" s="49">
        <v>0</v>
      </c>
      <c r="CZ13" s="53">
        <v>69</v>
      </c>
      <c r="DA13" s="56" t="s">
        <v>55</v>
      </c>
      <c r="DE13" s="3">
        <v>4</v>
      </c>
      <c r="DF13" s="3" t="str">
        <f>(IF(CW11="","","Memiliki kemampuan pemahaman "))&amp;(IF(CW10="","",CW10&amp;", "))&amp;(IF(CW11="","",CW11&amp;", "))&amp;(IF(CW12="","",CW12&amp;", "))&amp;(IF(CW14="","",CW14&amp;", "))&amp;(IF(CW15="","",CW15&amp;", "))&amp;(IF(CW16="","",CW16&amp;", "))&amp;(IF(CW17="","",CW17&amp;", "))&amp;(IF(CW18="","",CW18&amp;", "))&amp;(IF(CW19="","",CW19&amp;", "))&amp;(IF(CW13="","","Masih perlu peningkatan pemahaman "&amp;CW13&amp;"."))</f>
        <v xml:space="preserve">Memiliki kemampuan pemahaman proses masuk dan perkembangan penjajahan bangsa Eropa ke Indonesia, strategi perlawanan bangsa Indonesia terhadap penjajahan bangsa Eropa, Pergerakan nasional Indonesia, peranan tokoh tokoh nasional dan daerah, </v>
      </c>
    </row>
    <row r="14" spans="1:110" x14ac:dyDescent="0.25">
      <c r="A14" s="8">
        <v>4</v>
      </c>
      <c r="B14" s="8">
        <v>129383</v>
      </c>
      <c r="C14" s="8" t="s">
        <v>97</v>
      </c>
      <c r="D14" s="8">
        <f t="shared" si="0"/>
        <v>80</v>
      </c>
      <c r="E14" s="13" t="str">
        <f t="shared" si="1"/>
        <v>B</v>
      </c>
      <c r="F14" s="17">
        <f t="shared" si="2"/>
        <v>81</v>
      </c>
      <c r="G14" s="13" t="str">
        <f t="shared" si="3"/>
        <v>B</v>
      </c>
      <c r="H14" s="13" t="str">
        <f t="shared" si="4"/>
        <v xml:space="preserve">Memiliki kemampuan pemahaman proses masuk dan perkembangan penjajahan bangsa Eropa ke Indonesia, strategi perlawanan bangsa Indonesia terhadap penjajahan bangsa Eropa, Pergerakan nasional Indonesia, peranan tokoh tokoh nasional dan daerah, </v>
      </c>
      <c r="I14" s="8">
        <f t="shared" si="5"/>
        <v>85</v>
      </c>
      <c r="J14" s="13" t="str">
        <f t="shared" si="6"/>
        <v>B</v>
      </c>
      <c r="K14" s="20">
        <f t="shared" si="7"/>
        <v>83</v>
      </c>
      <c r="L14" s="13" t="str">
        <f t="shared" si="8"/>
        <v>B</v>
      </c>
      <c r="M14" s="8" t="str">
        <f t="shared" si="9"/>
        <v xml:space="preserve">Memiliki keterampilan proses masuk dan perkembangan penjajahan bangsa Eropa ke Indonesia, strategi perlawanan bangsa Indonesia terhadap penjajahan bangsa Eropa, Pergerakan nasional Indonesia, peranan tokoh tokoh nasional dan daerah, </v>
      </c>
      <c r="N14" s="7"/>
      <c r="O14" s="58">
        <v>70</v>
      </c>
      <c r="P14" s="58"/>
      <c r="Q14" s="2"/>
      <c r="R14" s="58">
        <v>90</v>
      </c>
      <c r="S14" s="58"/>
      <c r="T14" s="2"/>
      <c r="U14" s="58"/>
      <c r="V14" s="58"/>
      <c r="W14" s="2"/>
      <c r="X14" s="58"/>
      <c r="Y14" s="58"/>
      <c r="Z14" s="2"/>
      <c r="AA14" s="58"/>
      <c r="AB14" s="58"/>
      <c r="AC14" s="2"/>
      <c r="AD14" s="29">
        <f t="shared" si="10"/>
        <v>80</v>
      </c>
      <c r="AE14" s="58">
        <v>86</v>
      </c>
      <c r="AF14" s="58"/>
      <c r="AG14" s="2"/>
      <c r="AH14" s="58">
        <v>85</v>
      </c>
      <c r="AI14" s="58"/>
      <c r="AJ14" s="2"/>
      <c r="AK14" s="58"/>
      <c r="AL14" s="58"/>
      <c r="AM14" s="2"/>
      <c r="AN14" s="58"/>
      <c r="AO14" s="58"/>
      <c r="AP14" s="2"/>
      <c r="AQ14" s="58"/>
      <c r="AR14" s="58"/>
      <c r="AS14" s="2"/>
      <c r="AT14" s="58">
        <v>75</v>
      </c>
      <c r="AU14" s="31">
        <f t="shared" si="11"/>
        <v>81.2</v>
      </c>
      <c r="AV14" s="32">
        <f t="shared" si="12"/>
        <v>81</v>
      </c>
      <c r="AW14" s="35"/>
      <c r="AX14" s="58"/>
      <c r="AY14" s="58"/>
      <c r="AZ14" s="2">
        <v>85</v>
      </c>
      <c r="BA14" s="58"/>
      <c r="BB14" s="58"/>
      <c r="BC14" s="2">
        <v>85</v>
      </c>
      <c r="BD14" s="58"/>
      <c r="BE14" s="58"/>
      <c r="BF14" s="2"/>
      <c r="BG14" s="58"/>
      <c r="BH14" s="58"/>
      <c r="BI14" s="2"/>
      <c r="BJ14" s="58"/>
      <c r="BK14" s="58"/>
      <c r="BL14" s="2"/>
      <c r="BM14" s="29">
        <f t="shared" si="13"/>
        <v>85</v>
      </c>
      <c r="BN14" s="29">
        <f t="shared" si="14"/>
        <v>85</v>
      </c>
      <c r="BO14" s="29" t="str">
        <f t="shared" si="15"/>
        <v/>
      </c>
      <c r="BP14" s="29" t="str">
        <f t="shared" si="16"/>
        <v/>
      </c>
      <c r="BQ14" s="29" t="str">
        <f t="shared" si="17"/>
        <v/>
      </c>
      <c r="BR14" s="29">
        <f t="shared" si="18"/>
        <v>85</v>
      </c>
      <c r="BS14" s="58"/>
      <c r="BT14" s="58"/>
      <c r="BU14" s="2">
        <v>85</v>
      </c>
      <c r="BV14" s="58"/>
      <c r="BW14" s="58"/>
      <c r="BX14" s="58">
        <v>80</v>
      </c>
      <c r="BY14" s="58"/>
      <c r="BZ14" s="58"/>
      <c r="CA14" s="2"/>
      <c r="CB14" s="58"/>
      <c r="CC14" s="58"/>
      <c r="CD14" s="2"/>
      <c r="CE14" s="58"/>
      <c r="CF14" s="58"/>
      <c r="CG14" s="2"/>
      <c r="CH14" s="29">
        <f t="shared" si="19"/>
        <v>85</v>
      </c>
      <c r="CI14" s="29">
        <f t="shared" si="20"/>
        <v>80</v>
      </c>
      <c r="CJ14" s="29" t="str">
        <f t="shared" si="21"/>
        <v/>
      </c>
      <c r="CK14" s="29" t="str">
        <f t="shared" si="22"/>
        <v/>
      </c>
      <c r="CL14" s="29" t="str">
        <f t="shared" si="23"/>
        <v/>
      </c>
      <c r="CM14" s="31">
        <f t="shared" si="24"/>
        <v>83.333333333333329</v>
      </c>
      <c r="CN14" s="32">
        <f t="shared" si="25"/>
        <v>83</v>
      </c>
      <c r="CO14" s="35"/>
      <c r="CP14" s="58">
        <v>8</v>
      </c>
      <c r="CQ14" s="45" t="str">
        <f t="shared" si="26"/>
        <v xml:space="preserve">Memiliki kemampuan pemahaman proses masuk dan perkembangan penjajahan bangsa Eropa ke Indonesia, strategi perlawanan bangsa Indonesia terhadap penjajahan bangsa Eropa, Pergerakan nasional Indonesia, peranan tokoh tokoh nasional dan daerah, </v>
      </c>
      <c r="CR14" s="35"/>
      <c r="CS14" s="58">
        <v>8</v>
      </c>
      <c r="CT14" s="45" t="str">
        <f t="shared" si="27"/>
        <v xml:space="preserve">Memiliki keterampilan proses masuk dan perkembangan penjajahan bangsa Eropa ke Indonesia, strategi perlawanan bangsa Indonesia terhadap penjajahan bangsa Eropa, Pergerakan nasional Indonesia, peranan tokoh tokoh nasional dan daerah, </v>
      </c>
      <c r="CU14" s="7"/>
      <c r="CV14" s="47">
        <v>5</v>
      </c>
      <c r="CW14" s="58"/>
      <c r="CX14" s="7">
        <v>7805</v>
      </c>
      <c r="CY14" s="49">
        <v>70</v>
      </c>
      <c r="CZ14" s="54">
        <v>79</v>
      </c>
      <c r="DA14" s="57" t="s">
        <v>57</v>
      </c>
      <c r="DE14" s="3">
        <v>5</v>
      </c>
      <c r="DF14" s="3" t="str">
        <f>(IF(CW11="","","Memiliki kemampuan pemahaman "))&amp;(IF(CW10="","",CW10&amp;", "))&amp;(IF(CW11="","",CW11&amp;", "))&amp;(IF(CW12="","",CW12&amp;", "))&amp;(IF(CW13="","",CW13&amp;", "))&amp;(IF(CW15="","",CW15&amp;", "))&amp;(IF(CW16="","",CW16&amp;", "))&amp;(IF(CW17="","",CW17&amp;", "))&amp;(IF(CW18="","",CW18&amp;", "))&amp;(IF(CW19="","",CW19&amp;", "))&amp;(IF(CW14="","","Masih perlu peningkatan pemahaman "&amp;CW14&amp;"."))</f>
        <v xml:space="preserve">Memiliki kemampuan pemahaman proses masuk dan perkembangan penjajahan bangsa Eropa ke Indonesia, strategi perlawanan bangsa Indonesia terhadap penjajahan bangsa Eropa, Pergerakan nasional Indonesia, peranan tokoh tokoh nasional dan daerah, </v>
      </c>
    </row>
    <row r="15" spans="1:110" x14ac:dyDescent="0.25">
      <c r="A15" s="8">
        <v>5</v>
      </c>
      <c r="B15" s="8">
        <v>129399</v>
      </c>
      <c r="C15" s="8" t="s">
        <v>98</v>
      </c>
      <c r="D15" s="8">
        <f t="shared" si="0"/>
        <v>83</v>
      </c>
      <c r="E15" s="13" t="str">
        <f t="shared" si="1"/>
        <v>B</v>
      </c>
      <c r="F15" s="17">
        <f t="shared" si="2"/>
        <v>82</v>
      </c>
      <c r="G15" s="13" t="str">
        <f t="shared" si="3"/>
        <v>B</v>
      </c>
      <c r="H15" s="13" t="str">
        <f t="shared" si="4"/>
        <v xml:space="preserve">Memiliki kemampuan pemahaman proses masuk dan perkembangan penjajahan bangsa Eropa ke Indonesia, strategi perlawanan bangsa Indonesia terhadap penjajahan bangsa Eropa, Pergerakan nasional Indonesia, peranan tokoh tokoh nasional dan daerah, </v>
      </c>
      <c r="I15" s="8">
        <f t="shared" si="5"/>
        <v>85</v>
      </c>
      <c r="J15" s="13" t="str">
        <f t="shared" si="6"/>
        <v>B</v>
      </c>
      <c r="K15" s="20">
        <f t="shared" si="7"/>
        <v>83</v>
      </c>
      <c r="L15" s="13" t="str">
        <f t="shared" si="8"/>
        <v>B</v>
      </c>
      <c r="M15" s="8" t="str">
        <f t="shared" si="9"/>
        <v xml:space="preserve">Memiliki keterampilan proses masuk dan perkembangan penjajahan bangsa Eropa ke Indonesia, strategi perlawanan bangsa Indonesia terhadap penjajahan bangsa Eropa, Pergerakan nasional Indonesia, peranan tokoh tokoh nasional dan daerah, </v>
      </c>
      <c r="N15" s="7"/>
      <c r="O15" s="58">
        <v>75</v>
      </c>
      <c r="P15" s="58"/>
      <c r="Q15" s="2"/>
      <c r="R15" s="58">
        <v>90</v>
      </c>
      <c r="S15" s="58"/>
      <c r="T15" s="2"/>
      <c r="U15" s="58"/>
      <c r="V15" s="58"/>
      <c r="W15" s="2"/>
      <c r="X15" s="58"/>
      <c r="Y15" s="58"/>
      <c r="Z15" s="2"/>
      <c r="AA15" s="58"/>
      <c r="AB15" s="58"/>
      <c r="AC15" s="2"/>
      <c r="AD15" s="29">
        <f t="shared" si="10"/>
        <v>83</v>
      </c>
      <c r="AE15" s="58">
        <v>83</v>
      </c>
      <c r="AF15" s="58"/>
      <c r="AG15" s="2"/>
      <c r="AH15" s="58">
        <v>85</v>
      </c>
      <c r="AI15" s="58"/>
      <c r="AJ15" s="2"/>
      <c r="AK15" s="58"/>
      <c r="AL15" s="58"/>
      <c r="AM15" s="2"/>
      <c r="AN15" s="58"/>
      <c r="AO15" s="58"/>
      <c r="AP15" s="2"/>
      <c r="AQ15" s="58"/>
      <c r="AR15" s="58"/>
      <c r="AS15" s="2"/>
      <c r="AT15" s="58">
        <v>75</v>
      </c>
      <c r="AU15" s="31">
        <f t="shared" si="11"/>
        <v>81.599999999999994</v>
      </c>
      <c r="AV15" s="32">
        <f t="shared" si="12"/>
        <v>82</v>
      </c>
      <c r="AW15" s="35"/>
      <c r="AX15" s="58"/>
      <c r="AY15" s="58"/>
      <c r="AZ15" s="2">
        <v>85</v>
      </c>
      <c r="BA15" s="58"/>
      <c r="BB15" s="58"/>
      <c r="BC15" s="2">
        <v>85</v>
      </c>
      <c r="BD15" s="58"/>
      <c r="BE15" s="58"/>
      <c r="BF15" s="2"/>
      <c r="BG15" s="58"/>
      <c r="BH15" s="58"/>
      <c r="BI15" s="2"/>
      <c r="BJ15" s="58"/>
      <c r="BK15" s="58"/>
      <c r="BL15" s="2"/>
      <c r="BM15" s="29">
        <f t="shared" si="13"/>
        <v>85</v>
      </c>
      <c r="BN15" s="29">
        <f t="shared" si="14"/>
        <v>85</v>
      </c>
      <c r="BO15" s="29" t="str">
        <f t="shared" si="15"/>
        <v/>
      </c>
      <c r="BP15" s="29" t="str">
        <f t="shared" si="16"/>
        <v/>
      </c>
      <c r="BQ15" s="29" t="str">
        <f t="shared" si="17"/>
        <v/>
      </c>
      <c r="BR15" s="29">
        <f t="shared" si="18"/>
        <v>85</v>
      </c>
      <c r="BS15" s="58"/>
      <c r="BT15" s="58"/>
      <c r="BU15" s="2">
        <v>85</v>
      </c>
      <c r="BV15" s="58"/>
      <c r="BW15" s="58"/>
      <c r="BX15" s="58">
        <v>80</v>
      </c>
      <c r="BY15" s="58"/>
      <c r="BZ15" s="58"/>
      <c r="CA15" s="2"/>
      <c r="CB15" s="58"/>
      <c r="CC15" s="58"/>
      <c r="CD15" s="2"/>
      <c r="CE15" s="58"/>
      <c r="CF15" s="58"/>
      <c r="CG15" s="2"/>
      <c r="CH15" s="29">
        <f t="shared" si="19"/>
        <v>85</v>
      </c>
      <c r="CI15" s="29">
        <f t="shared" si="20"/>
        <v>80</v>
      </c>
      <c r="CJ15" s="29" t="str">
        <f t="shared" si="21"/>
        <v/>
      </c>
      <c r="CK15" s="29" t="str">
        <f t="shared" si="22"/>
        <v/>
      </c>
      <c r="CL15" s="29" t="str">
        <f t="shared" si="23"/>
        <v/>
      </c>
      <c r="CM15" s="31">
        <f t="shared" si="24"/>
        <v>83.333333333333329</v>
      </c>
      <c r="CN15" s="32">
        <f t="shared" si="25"/>
        <v>83</v>
      </c>
      <c r="CO15" s="35"/>
      <c r="CP15" s="58">
        <v>8</v>
      </c>
      <c r="CQ15" s="45" t="str">
        <f t="shared" si="26"/>
        <v xml:space="preserve">Memiliki kemampuan pemahaman proses masuk dan perkembangan penjajahan bangsa Eropa ke Indonesia, strategi perlawanan bangsa Indonesia terhadap penjajahan bangsa Eropa, Pergerakan nasional Indonesia, peranan tokoh tokoh nasional dan daerah, </v>
      </c>
      <c r="CR15" s="35"/>
      <c r="CS15" s="58">
        <v>8</v>
      </c>
      <c r="CT15" s="45" t="str">
        <f t="shared" si="27"/>
        <v xml:space="preserve">Memiliki keterampilan proses masuk dan perkembangan penjajahan bangsa Eropa ke Indonesia, strategi perlawanan bangsa Indonesia terhadap penjajahan bangsa Eropa, Pergerakan nasional Indonesia, peranan tokoh tokoh nasional dan daerah, </v>
      </c>
      <c r="CU15" s="7"/>
      <c r="CV15" s="47">
        <v>6</v>
      </c>
      <c r="CW15" s="58" t="s">
        <v>167</v>
      </c>
      <c r="CX15" s="7">
        <v>7806</v>
      </c>
      <c r="CY15" s="49">
        <v>80</v>
      </c>
      <c r="CZ15" s="54">
        <v>89</v>
      </c>
      <c r="DA15" s="57" t="s">
        <v>59</v>
      </c>
      <c r="DE15" s="3">
        <v>6</v>
      </c>
      <c r="DF15" s="3" t="str">
        <f>(IF(CW11="","","Memiliki kemampuan pemahaman "))&amp;(IF(CW10="","",CW10&amp;", "))&amp;(IF(CW11="","",CW11&amp;", "))&amp;(IF(CW12="","",CW12&amp;", "))&amp;(IF(CW13="","",CW13&amp;", "))&amp;(IF(CW14="","",CW14&amp;", "))&amp;(IF(CW16="","",CW16&amp;", "))&amp;(IF(CW17="","",CW17&amp;", "))&amp;(IF(CW18="","",CW18&amp;", "))&amp;(IF(CW19="","",CW19&amp;", "))&amp;(IF(CW15="","","Masih perlu peningkatan pemahaman "&amp;CW15&amp;"."))</f>
        <v>Memiliki kemampuan pemahaman proses masuk dan perkembangan penjajahan bangsa Eropa ke Indonesia, strategi perlawanan bangsa Indonesia terhadap penjajahan bangsa Eropa, peranan tokoh tokoh nasional dan daerah, Masih perlu peningkatan pemahaman Pergerakan nasional Indonesia.</v>
      </c>
    </row>
    <row r="16" spans="1:110" x14ac:dyDescent="0.25">
      <c r="A16" s="8">
        <v>6</v>
      </c>
      <c r="B16" s="8">
        <v>129415</v>
      </c>
      <c r="C16" s="8" t="s">
        <v>99</v>
      </c>
      <c r="D16" s="8">
        <f t="shared" si="0"/>
        <v>85</v>
      </c>
      <c r="E16" s="13" t="str">
        <f t="shared" si="1"/>
        <v>B</v>
      </c>
      <c r="F16" s="17">
        <f t="shared" si="2"/>
        <v>81</v>
      </c>
      <c r="G16" s="13" t="str">
        <f t="shared" si="3"/>
        <v>B</v>
      </c>
      <c r="H16" s="13" t="str">
        <f t="shared" si="4"/>
        <v xml:space="preserve">Memiliki kemampuan pemahaman proses masuk dan perkembangan penjajahan bangsa Eropa ke Indonesia, strategi perlawanan bangsa Indonesia terhadap penjajahan bangsa Eropa, Pergerakan nasional Indonesia, peranan tokoh tokoh nasional dan daerah, </v>
      </c>
      <c r="I16" s="8">
        <f t="shared" si="5"/>
        <v>85</v>
      </c>
      <c r="J16" s="13" t="str">
        <f t="shared" si="6"/>
        <v>B</v>
      </c>
      <c r="K16" s="20">
        <f t="shared" si="7"/>
        <v>82</v>
      </c>
      <c r="L16" s="13" t="str">
        <f t="shared" si="8"/>
        <v>B</v>
      </c>
      <c r="M16" s="8" t="str">
        <f t="shared" si="9"/>
        <v xml:space="preserve">Memiliki keterampilan proses masuk dan perkembangan penjajahan bangsa Eropa ke Indonesia, strategi perlawanan bangsa Indonesia terhadap penjajahan bangsa Eropa, Pergerakan nasional Indonesia, peranan tokoh tokoh nasional dan daerah, </v>
      </c>
      <c r="N16" s="7"/>
      <c r="O16" s="58">
        <v>70</v>
      </c>
      <c r="P16" s="58"/>
      <c r="Q16" s="2"/>
      <c r="R16" s="58">
        <v>100</v>
      </c>
      <c r="S16" s="58"/>
      <c r="T16" s="2"/>
      <c r="U16" s="58"/>
      <c r="V16" s="58"/>
      <c r="W16" s="2"/>
      <c r="X16" s="58"/>
      <c r="Y16" s="58"/>
      <c r="Z16" s="2"/>
      <c r="AA16" s="58"/>
      <c r="AB16" s="58"/>
      <c r="AC16" s="2"/>
      <c r="AD16" s="29">
        <f t="shared" si="10"/>
        <v>85</v>
      </c>
      <c r="AE16" s="58">
        <v>83</v>
      </c>
      <c r="AF16" s="58"/>
      <c r="AG16" s="2"/>
      <c r="AH16" s="58">
        <v>80</v>
      </c>
      <c r="AI16" s="58"/>
      <c r="AJ16" s="2"/>
      <c r="AK16" s="58"/>
      <c r="AL16" s="58"/>
      <c r="AM16" s="2"/>
      <c r="AN16" s="58"/>
      <c r="AO16" s="58"/>
      <c r="AP16" s="2"/>
      <c r="AQ16" s="58"/>
      <c r="AR16" s="58"/>
      <c r="AS16" s="2"/>
      <c r="AT16" s="58">
        <v>71</v>
      </c>
      <c r="AU16" s="31">
        <f t="shared" si="11"/>
        <v>80.8</v>
      </c>
      <c r="AV16" s="32">
        <f t="shared" si="12"/>
        <v>81</v>
      </c>
      <c r="AW16" s="35"/>
      <c r="AX16" s="58"/>
      <c r="AY16" s="58"/>
      <c r="AZ16" s="2">
        <v>85</v>
      </c>
      <c r="BA16" s="58"/>
      <c r="BB16" s="58"/>
      <c r="BC16" s="2">
        <v>85</v>
      </c>
      <c r="BD16" s="58"/>
      <c r="BE16" s="58"/>
      <c r="BF16" s="2"/>
      <c r="BG16" s="58"/>
      <c r="BH16" s="58"/>
      <c r="BI16" s="2"/>
      <c r="BJ16" s="58"/>
      <c r="BK16" s="58"/>
      <c r="BL16" s="2"/>
      <c r="BM16" s="29">
        <f t="shared" si="13"/>
        <v>85</v>
      </c>
      <c r="BN16" s="29">
        <f t="shared" si="14"/>
        <v>85</v>
      </c>
      <c r="BO16" s="29" t="str">
        <f t="shared" si="15"/>
        <v/>
      </c>
      <c r="BP16" s="29" t="str">
        <f t="shared" si="16"/>
        <v/>
      </c>
      <c r="BQ16" s="29" t="str">
        <f t="shared" si="17"/>
        <v/>
      </c>
      <c r="BR16" s="29">
        <f t="shared" si="18"/>
        <v>85</v>
      </c>
      <c r="BS16" s="58"/>
      <c r="BT16" s="58"/>
      <c r="BU16" s="2">
        <v>80</v>
      </c>
      <c r="BV16" s="58"/>
      <c r="BW16" s="58"/>
      <c r="BX16" s="58">
        <v>80</v>
      </c>
      <c r="BY16" s="58"/>
      <c r="BZ16" s="58"/>
      <c r="CA16" s="2"/>
      <c r="CB16" s="58"/>
      <c r="CC16" s="58"/>
      <c r="CD16" s="2"/>
      <c r="CE16" s="58"/>
      <c r="CF16" s="58"/>
      <c r="CG16" s="2"/>
      <c r="CH16" s="29">
        <f t="shared" si="19"/>
        <v>80</v>
      </c>
      <c r="CI16" s="29">
        <f t="shared" si="20"/>
        <v>80</v>
      </c>
      <c r="CJ16" s="29" t="str">
        <f t="shared" si="21"/>
        <v/>
      </c>
      <c r="CK16" s="29" t="str">
        <f t="shared" si="22"/>
        <v/>
      </c>
      <c r="CL16" s="29" t="str">
        <f t="shared" si="23"/>
        <v/>
      </c>
      <c r="CM16" s="31">
        <f t="shared" si="24"/>
        <v>81.666666666666671</v>
      </c>
      <c r="CN16" s="32">
        <f t="shared" si="25"/>
        <v>82</v>
      </c>
      <c r="CO16" s="35"/>
      <c r="CP16" s="58">
        <v>8</v>
      </c>
      <c r="CQ16" s="45" t="str">
        <f t="shared" si="26"/>
        <v xml:space="preserve">Memiliki kemampuan pemahaman proses masuk dan perkembangan penjajahan bangsa Eropa ke Indonesia, strategi perlawanan bangsa Indonesia terhadap penjajahan bangsa Eropa, Pergerakan nasional Indonesia, peranan tokoh tokoh nasional dan daerah, </v>
      </c>
      <c r="CR16" s="35"/>
      <c r="CS16" s="58">
        <v>8</v>
      </c>
      <c r="CT16" s="45" t="str">
        <f t="shared" si="27"/>
        <v xml:space="preserve">Memiliki keterampilan proses masuk dan perkembangan penjajahan bangsa Eropa ke Indonesia, strategi perlawanan bangsa Indonesia terhadap penjajahan bangsa Eropa, Pergerakan nasional Indonesia, peranan tokoh tokoh nasional dan daerah, </v>
      </c>
      <c r="CU16" s="7"/>
      <c r="CV16" s="47">
        <v>7</v>
      </c>
      <c r="CW16" s="58" t="s">
        <v>168</v>
      </c>
      <c r="CX16" s="7">
        <v>7807</v>
      </c>
      <c r="CY16" s="49">
        <v>90</v>
      </c>
      <c r="CZ16" s="54">
        <v>100</v>
      </c>
      <c r="DA16" s="57" t="s">
        <v>17</v>
      </c>
      <c r="DE16" s="3">
        <v>7</v>
      </c>
      <c r="DF16" s="3" t="str">
        <f>(IF(CW11="","","Memiliki kemampuan pemahaman "))&amp;(IF(CW10="","",CW10&amp;", "))&amp;(IF(CW11="","",CW11&amp;", "))&amp;(IF(CW12="","",CW12&amp;", "))&amp;(IF(CW13="","",CW13&amp;", "))&amp;(IF(CW14="","",CW14&amp;", "))&amp;(IF(CW15="","",CW15&amp;", "))&amp;(IF(CW17="","",CW17&amp;", "))&amp;(IF(CW18="","",CW18&amp;", "))&amp;(IF(CW19="","",CW19&amp;", "))&amp;(IF(CW16="","","Masih perlu peningkatan pemahaman "&amp;CW16&amp;"."))</f>
        <v>Memiliki kemampuan pemahaman proses masuk dan perkembangan penjajahan bangsa Eropa ke Indonesia, strategi perlawanan bangsa Indonesia terhadap penjajahan bangsa Eropa, Pergerakan nasional Indonesia, Masih perlu peningkatan pemahaman peranan tokoh tokoh nasional dan daerah.</v>
      </c>
    </row>
    <row r="17" spans="1:110" x14ac:dyDescent="0.25">
      <c r="A17" s="8">
        <v>7</v>
      </c>
      <c r="B17" s="8">
        <v>129431</v>
      </c>
      <c r="C17" s="8" t="s">
        <v>100</v>
      </c>
      <c r="D17" s="8">
        <f t="shared" si="0"/>
        <v>85</v>
      </c>
      <c r="E17" s="13" t="str">
        <f t="shared" si="1"/>
        <v>B</v>
      </c>
      <c r="F17" s="17">
        <f t="shared" si="2"/>
        <v>81</v>
      </c>
      <c r="G17" s="13" t="str">
        <f t="shared" si="3"/>
        <v>B</v>
      </c>
      <c r="H17" s="13" t="str">
        <f t="shared" si="4"/>
        <v xml:space="preserve">Memiliki kemampuan pemahaman proses masuk dan perkembangan penjajahan bangsa Eropa ke Indonesia, strategi perlawanan bangsa Indonesia terhadap penjajahan bangsa Eropa, Pergerakan nasional Indonesia, peranan tokoh tokoh nasional dan daerah, </v>
      </c>
      <c r="I17" s="8">
        <f t="shared" si="5"/>
        <v>85</v>
      </c>
      <c r="J17" s="13" t="str">
        <f t="shared" si="6"/>
        <v>B</v>
      </c>
      <c r="K17" s="20">
        <f t="shared" si="7"/>
        <v>83</v>
      </c>
      <c r="L17" s="13" t="str">
        <f t="shared" si="8"/>
        <v>B</v>
      </c>
      <c r="M17" s="8" t="str">
        <f t="shared" si="9"/>
        <v xml:space="preserve">Memiliki keterampilan proses masuk dan perkembangan penjajahan bangsa Eropa ke Indonesia, strategi perlawanan bangsa Indonesia terhadap penjajahan bangsa Eropa, Pergerakan nasional Indonesia, peranan tokoh tokoh nasional dan daerah, </v>
      </c>
      <c r="N17" s="7"/>
      <c r="O17" s="58">
        <v>85</v>
      </c>
      <c r="P17" s="58"/>
      <c r="Q17" s="2"/>
      <c r="R17" s="58">
        <v>85</v>
      </c>
      <c r="S17" s="58"/>
      <c r="T17" s="2"/>
      <c r="U17" s="58"/>
      <c r="V17" s="58"/>
      <c r="W17" s="2"/>
      <c r="X17" s="58"/>
      <c r="Y17" s="58"/>
      <c r="Z17" s="2"/>
      <c r="AA17" s="58"/>
      <c r="AB17" s="58"/>
      <c r="AC17" s="2"/>
      <c r="AD17" s="29">
        <f t="shared" si="10"/>
        <v>85</v>
      </c>
      <c r="AE17" s="58">
        <v>80</v>
      </c>
      <c r="AF17" s="58"/>
      <c r="AG17" s="2"/>
      <c r="AH17" s="58">
        <v>80</v>
      </c>
      <c r="AI17" s="58"/>
      <c r="AJ17" s="2"/>
      <c r="AK17" s="58"/>
      <c r="AL17" s="58"/>
      <c r="AM17" s="2"/>
      <c r="AN17" s="58"/>
      <c r="AO17" s="58"/>
      <c r="AP17" s="2"/>
      <c r="AQ17" s="58"/>
      <c r="AR17" s="58"/>
      <c r="AS17" s="2"/>
      <c r="AT17" s="58">
        <v>75</v>
      </c>
      <c r="AU17" s="31">
        <f t="shared" si="11"/>
        <v>81</v>
      </c>
      <c r="AV17" s="32">
        <f t="shared" si="12"/>
        <v>81</v>
      </c>
      <c r="AW17" s="35"/>
      <c r="AX17" s="58"/>
      <c r="AY17" s="58"/>
      <c r="AZ17" s="2">
        <v>85</v>
      </c>
      <c r="BA17" s="58"/>
      <c r="BB17" s="58"/>
      <c r="BC17" s="2">
        <v>85</v>
      </c>
      <c r="BD17" s="58"/>
      <c r="BE17" s="58"/>
      <c r="BF17" s="2"/>
      <c r="BG17" s="58"/>
      <c r="BH17" s="58"/>
      <c r="BI17" s="2"/>
      <c r="BJ17" s="58"/>
      <c r="BK17" s="58"/>
      <c r="BL17" s="2"/>
      <c r="BM17" s="29">
        <f t="shared" si="13"/>
        <v>85</v>
      </c>
      <c r="BN17" s="29">
        <f t="shared" si="14"/>
        <v>85</v>
      </c>
      <c r="BO17" s="29" t="str">
        <f t="shared" si="15"/>
        <v/>
      </c>
      <c r="BP17" s="29" t="str">
        <f t="shared" si="16"/>
        <v/>
      </c>
      <c r="BQ17" s="29" t="str">
        <f t="shared" si="17"/>
        <v/>
      </c>
      <c r="BR17" s="29">
        <f t="shared" si="18"/>
        <v>85</v>
      </c>
      <c r="BS17" s="58"/>
      <c r="BT17" s="58"/>
      <c r="BU17" s="2">
        <v>85</v>
      </c>
      <c r="BV17" s="58"/>
      <c r="BW17" s="58"/>
      <c r="BX17" s="58">
        <v>80</v>
      </c>
      <c r="BY17" s="58"/>
      <c r="BZ17" s="58"/>
      <c r="CA17" s="2"/>
      <c r="CB17" s="58"/>
      <c r="CC17" s="58"/>
      <c r="CD17" s="2"/>
      <c r="CE17" s="58"/>
      <c r="CF17" s="58"/>
      <c r="CG17" s="2"/>
      <c r="CH17" s="29">
        <f t="shared" si="19"/>
        <v>85</v>
      </c>
      <c r="CI17" s="29">
        <f t="shared" si="20"/>
        <v>80</v>
      </c>
      <c r="CJ17" s="29" t="str">
        <f t="shared" si="21"/>
        <v/>
      </c>
      <c r="CK17" s="29" t="str">
        <f t="shared" si="22"/>
        <v/>
      </c>
      <c r="CL17" s="29" t="str">
        <f t="shared" si="23"/>
        <v/>
      </c>
      <c r="CM17" s="31">
        <f t="shared" si="24"/>
        <v>83.333333333333329</v>
      </c>
      <c r="CN17" s="32">
        <f t="shared" si="25"/>
        <v>83</v>
      </c>
      <c r="CO17" s="35"/>
      <c r="CP17" s="58">
        <v>8</v>
      </c>
      <c r="CQ17" s="45" t="str">
        <f t="shared" si="26"/>
        <v xml:space="preserve">Memiliki kemampuan pemahaman proses masuk dan perkembangan penjajahan bangsa Eropa ke Indonesia, strategi perlawanan bangsa Indonesia terhadap penjajahan bangsa Eropa, Pergerakan nasional Indonesia, peranan tokoh tokoh nasional dan daerah, </v>
      </c>
      <c r="CR17" s="35"/>
      <c r="CS17" s="58">
        <v>8</v>
      </c>
      <c r="CT17" s="45" t="str">
        <f t="shared" si="27"/>
        <v xml:space="preserve">Memiliki keterampilan proses masuk dan perkembangan penjajahan bangsa Eropa ke Indonesia, strategi perlawanan bangsa Indonesia terhadap penjajahan bangsa Eropa, Pergerakan nasional Indonesia, peranan tokoh tokoh nasional dan daerah, </v>
      </c>
      <c r="CU17" s="7"/>
      <c r="CV17" s="47">
        <v>8</v>
      </c>
      <c r="CW17" s="58"/>
      <c r="CX17" s="7">
        <v>7808</v>
      </c>
      <c r="CY17" s="50"/>
      <c r="CZ17" s="50"/>
      <c r="DA17" s="50"/>
      <c r="DE17" s="3">
        <v>8</v>
      </c>
      <c r="DF17" s="3" t="str">
        <f>(IF(CW11="","","Memiliki kemampuan pemahaman "))&amp;(IF(CW10="","",CW10&amp;", "))&amp;(IF(CW11="","",CW11&amp;", "))&amp;(IF(CW12="","",CW12&amp;", "))&amp;(IF(CW13="","",CW13&amp;", "))&amp;(IF(CW14="","",CW14&amp;", "))&amp;(IF(CW15="","",CW15&amp;", "))&amp;(IF(CW16="","",CW16&amp;", "))&amp;(IF(CW18="","",CW18&amp;", "))&amp;(IF(CW19="","",CW19&amp;", "))&amp;(IF(CW17="","","Masih perlu peningkatan pemahaman "&amp;CW17&amp;"."))</f>
        <v xml:space="preserve">Memiliki kemampuan pemahaman proses masuk dan perkembangan penjajahan bangsa Eropa ke Indonesia, strategi perlawanan bangsa Indonesia terhadap penjajahan bangsa Eropa, Pergerakan nasional Indonesia, peranan tokoh tokoh nasional dan daerah, </v>
      </c>
    </row>
    <row r="18" spans="1:110" x14ac:dyDescent="0.25">
      <c r="A18" s="8">
        <v>8</v>
      </c>
      <c r="B18" s="8">
        <v>129447</v>
      </c>
      <c r="C18" s="8" t="s">
        <v>101</v>
      </c>
      <c r="D18" s="8">
        <f t="shared" si="0"/>
        <v>83</v>
      </c>
      <c r="E18" s="13" t="str">
        <f t="shared" si="1"/>
        <v>B</v>
      </c>
      <c r="F18" s="17">
        <f t="shared" si="2"/>
        <v>81</v>
      </c>
      <c r="G18" s="13" t="str">
        <f t="shared" si="3"/>
        <v>B</v>
      </c>
      <c r="H18" s="13" t="str">
        <f t="shared" si="4"/>
        <v xml:space="preserve">Memiliki kemampuan pemahaman proses masuk dan perkembangan penjajahan bangsa Eropa ke Indonesia, strategi perlawanan bangsa Indonesia terhadap penjajahan bangsa Eropa, Pergerakan nasional Indonesia, peranan tokoh tokoh nasional dan daerah, </v>
      </c>
      <c r="I18" s="8">
        <f t="shared" si="5"/>
        <v>83</v>
      </c>
      <c r="J18" s="13" t="str">
        <f t="shared" si="6"/>
        <v>B</v>
      </c>
      <c r="K18" s="20">
        <f t="shared" si="7"/>
        <v>83</v>
      </c>
      <c r="L18" s="13" t="str">
        <f t="shared" si="8"/>
        <v>B</v>
      </c>
      <c r="M18" s="8" t="str">
        <f t="shared" si="9"/>
        <v xml:space="preserve">Memiliki keterampilan proses masuk dan perkembangan penjajahan bangsa Eropa ke Indonesia, strategi perlawanan bangsa Indonesia terhadap penjajahan bangsa Eropa, Pergerakan nasional Indonesia, peranan tokoh tokoh nasional dan daerah, </v>
      </c>
      <c r="N18" s="7"/>
      <c r="O18" s="58">
        <v>75</v>
      </c>
      <c r="P18" s="58"/>
      <c r="Q18" s="2"/>
      <c r="R18" s="58">
        <v>90</v>
      </c>
      <c r="S18" s="58"/>
      <c r="T18" s="2"/>
      <c r="U18" s="58"/>
      <c r="V18" s="58"/>
      <c r="W18" s="2"/>
      <c r="X18" s="58"/>
      <c r="Y18" s="58"/>
      <c r="Z18" s="2"/>
      <c r="AA18" s="58"/>
      <c r="AB18" s="58"/>
      <c r="AC18" s="2"/>
      <c r="AD18" s="29">
        <f t="shared" si="10"/>
        <v>83</v>
      </c>
      <c r="AE18" s="58">
        <v>80</v>
      </c>
      <c r="AF18" s="58"/>
      <c r="AG18" s="2"/>
      <c r="AH18" s="58">
        <v>85</v>
      </c>
      <c r="AI18" s="58"/>
      <c r="AJ18" s="2"/>
      <c r="AK18" s="58"/>
      <c r="AL18" s="58"/>
      <c r="AM18" s="2"/>
      <c r="AN18" s="58"/>
      <c r="AO18" s="58"/>
      <c r="AP18" s="2"/>
      <c r="AQ18" s="58"/>
      <c r="AR18" s="58"/>
      <c r="AS18" s="2"/>
      <c r="AT18" s="58">
        <v>75</v>
      </c>
      <c r="AU18" s="31">
        <f t="shared" si="11"/>
        <v>81</v>
      </c>
      <c r="AV18" s="32">
        <f t="shared" si="12"/>
        <v>81</v>
      </c>
      <c r="AW18" s="35"/>
      <c r="AX18" s="58"/>
      <c r="AY18" s="58"/>
      <c r="AZ18" s="2">
        <v>85</v>
      </c>
      <c r="BA18" s="58"/>
      <c r="BB18" s="58"/>
      <c r="BC18" s="2">
        <v>80</v>
      </c>
      <c r="BD18" s="58"/>
      <c r="BE18" s="58"/>
      <c r="BF18" s="2"/>
      <c r="BG18" s="58"/>
      <c r="BH18" s="58"/>
      <c r="BI18" s="2"/>
      <c r="BJ18" s="58"/>
      <c r="BK18" s="58"/>
      <c r="BL18" s="2"/>
      <c r="BM18" s="29">
        <f t="shared" si="13"/>
        <v>85</v>
      </c>
      <c r="BN18" s="29">
        <f t="shared" si="14"/>
        <v>80</v>
      </c>
      <c r="BO18" s="29" t="str">
        <f t="shared" si="15"/>
        <v/>
      </c>
      <c r="BP18" s="29" t="str">
        <f t="shared" si="16"/>
        <v/>
      </c>
      <c r="BQ18" s="29" t="str">
        <f t="shared" si="17"/>
        <v/>
      </c>
      <c r="BR18" s="29">
        <f t="shared" si="18"/>
        <v>83</v>
      </c>
      <c r="BS18" s="58"/>
      <c r="BT18" s="58"/>
      <c r="BU18" s="2">
        <v>85</v>
      </c>
      <c r="BV18" s="58"/>
      <c r="BW18" s="58"/>
      <c r="BX18" s="58">
        <v>80</v>
      </c>
      <c r="BY18" s="58"/>
      <c r="BZ18" s="58"/>
      <c r="CA18" s="2"/>
      <c r="CB18" s="58"/>
      <c r="CC18" s="58"/>
      <c r="CD18" s="2"/>
      <c r="CE18" s="58"/>
      <c r="CF18" s="58"/>
      <c r="CG18" s="2"/>
      <c r="CH18" s="29">
        <f t="shared" si="19"/>
        <v>85</v>
      </c>
      <c r="CI18" s="29">
        <f t="shared" si="20"/>
        <v>80</v>
      </c>
      <c r="CJ18" s="29" t="str">
        <f t="shared" si="21"/>
        <v/>
      </c>
      <c r="CK18" s="29" t="str">
        <f t="shared" si="22"/>
        <v/>
      </c>
      <c r="CL18" s="29" t="str">
        <f t="shared" si="23"/>
        <v/>
      </c>
      <c r="CM18" s="31">
        <f t="shared" si="24"/>
        <v>82.666666666666671</v>
      </c>
      <c r="CN18" s="32">
        <f t="shared" si="25"/>
        <v>83</v>
      </c>
      <c r="CO18" s="35"/>
      <c r="CP18" s="58">
        <v>8</v>
      </c>
      <c r="CQ18" s="45" t="str">
        <f t="shared" si="26"/>
        <v xml:space="preserve">Memiliki kemampuan pemahaman proses masuk dan perkembangan penjajahan bangsa Eropa ke Indonesia, strategi perlawanan bangsa Indonesia terhadap penjajahan bangsa Eropa, Pergerakan nasional Indonesia, peranan tokoh tokoh nasional dan daerah, </v>
      </c>
      <c r="CR18" s="35"/>
      <c r="CS18" s="58">
        <v>8</v>
      </c>
      <c r="CT18" s="45" t="str">
        <f t="shared" si="27"/>
        <v xml:space="preserve">Memiliki keterampilan proses masuk dan perkembangan penjajahan bangsa Eropa ke Indonesia, strategi perlawanan bangsa Indonesia terhadap penjajahan bangsa Eropa, Pergerakan nasional Indonesia, peranan tokoh tokoh nasional dan daerah, </v>
      </c>
      <c r="CU18" s="7"/>
      <c r="CV18" s="47">
        <v>9</v>
      </c>
      <c r="CW18" s="58"/>
      <c r="CX18" s="7">
        <v>7809</v>
      </c>
      <c r="CY18" s="50"/>
      <c r="CZ18" s="50"/>
      <c r="DA18" s="50"/>
      <c r="DE18" s="3">
        <v>9</v>
      </c>
      <c r="DF18" s="3" t="str">
        <f>(IF(CW11="","","Memiliki kemampuan pemahaman "))&amp;(IF(CW10="","",CW10&amp;", "))&amp;(IF(CW11="","",CW11&amp;", "))&amp;(IF(CW12="","",CW12&amp;", "))&amp;(IF(CW13="","",CW13&amp;", "))&amp;(IF(CW14="","",CW14&amp;", "))&amp;(IF(CW15="","",CW15&amp;", "))&amp;(IF(CW16="","",CW16&amp;", "))&amp;(IF(CW17="","",CW17&amp;", "))&amp;(IF(CW19="","",CW19&amp;", "))&amp;(IF(CW18="","","Masih perlu peningkatan pemahaman "&amp;CW18&amp;"."))</f>
        <v xml:space="preserve">Memiliki kemampuan pemahaman proses masuk dan perkembangan penjajahan bangsa Eropa ke Indonesia, strategi perlawanan bangsa Indonesia terhadap penjajahan bangsa Eropa, Pergerakan nasional Indonesia, peranan tokoh tokoh nasional dan daerah, </v>
      </c>
    </row>
    <row r="19" spans="1:110" x14ac:dyDescent="0.25">
      <c r="A19" s="8">
        <v>9</v>
      </c>
      <c r="B19" s="8">
        <v>129463</v>
      </c>
      <c r="C19" s="8" t="s">
        <v>102</v>
      </c>
      <c r="D19" s="8">
        <f t="shared" si="0"/>
        <v>83</v>
      </c>
      <c r="E19" s="13" t="str">
        <f t="shared" si="1"/>
        <v>B</v>
      </c>
      <c r="F19" s="17">
        <f t="shared" si="2"/>
        <v>82</v>
      </c>
      <c r="G19" s="13" t="str">
        <f t="shared" si="3"/>
        <v>B</v>
      </c>
      <c r="H19" s="13" t="str">
        <f t="shared" si="4"/>
        <v xml:space="preserve">Memiliki kemampuan pemahaman proses masuk dan perkembangan penjajahan bangsa Eropa ke Indonesia, strategi perlawanan bangsa Indonesia terhadap penjajahan bangsa Eropa, Pergerakan nasional Indonesia, peranan tokoh tokoh nasional dan daerah, </v>
      </c>
      <c r="I19" s="8">
        <f t="shared" si="5"/>
        <v>85</v>
      </c>
      <c r="J19" s="13" t="str">
        <f t="shared" si="6"/>
        <v>B</v>
      </c>
      <c r="K19" s="20">
        <f t="shared" si="7"/>
        <v>83</v>
      </c>
      <c r="L19" s="13" t="str">
        <f t="shared" si="8"/>
        <v>B</v>
      </c>
      <c r="M19" s="8" t="str">
        <f t="shared" si="9"/>
        <v xml:space="preserve">Memiliki keterampilan proses masuk dan perkembangan penjajahan bangsa Eropa ke Indonesia, strategi perlawanan bangsa Indonesia terhadap penjajahan bangsa Eropa, Pergerakan nasional Indonesia, peranan tokoh tokoh nasional dan daerah, </v>
      </c>
      <c r="N19" s="7"/>
      <c r="O19" s="58">
        <v>75</v>
      </c>
      <c r="P19" s="58"/>
      <c r="Q19" s="2"/>
      <c r="R19" s="58">
        <v>90</v>
      </c>
      <c r="S19" s="58"/>
      <c r="T19" s="2"/>
      <c r="U19" s="58"/>
      <c r="V19" s="58"/>
      <c r="W19" s="2"/>
      <c r="X19" s="58"/>
      <c r="Y19" s="58"/>
      <c r="Z19" s="2"/>
      <c r="AA19" s="58"/>
      <c r="AB19" s="58"/>
      <c r="AC19" s="2"/>
      <c r="AD19" s="29">
        <f t="shared" si="10"/>
        <v>83</v>
      </c>
      <c r="AE19" s="58">
        <v>80</v>
      </c>
      <c r="AF19" s="58"/>
      <c r="AG19" s="2"/>
      <c r="AH19" s="58">
        <v>90</v>
      </c>
      <c r="AI19" s="58"/>
      <c r="AJ19" s="2"/>
      <c r="AK19" s="58"/>
      <c r="AL19" s="58"/>
      <c r="AM19" s="2"/>
      <c r="AN19" s="58"/>
      <c r="AO19" s="58"/>
      <c r="AP19" s="2"/>
      <c r="AQ19" s="58"/>
      <c r="AR19" s="58"/>
      <c r="AS19" s="2"/>
      <c r="AT19" s="58">
        <v>73</v>
      </c>
      <c r="AU19" s="31">
        <f t="shared" si="11"/>
        <v>81.599999999999994</v>
      </c>
      <c r="AV19" s="32">
        <f t="shared" si="12"/>
        <v>82</v>
      </c>
      <c r="AW19" s="35"/>
      <c r="AX19" s="58"/>
      <c r="AY19" s="58"/>
      <c r="AZ19" s="2">
        <v>85</v>
      </c>
      <c r="BA19" s="58"/>
      <c r="BB19" s="58"/>
      <c r="BC19" s="2">
        <v>85</v>
      </c>
      <c r="BD19" s="58"/>
      <c r="BE19" s="58"/>
      <c r="BF19" s="2"/>
      <c r="BG19" s="58"/>
      <c r="BH19" s="58"/>
      <c r="BI19" s="2"/>
      <c r="BJ19" s="58"/>
      <c r="BK19" s="58"/>
      <c r="BL19" s="2"/>
      <c r="BM19" s="29">
        <f t="shared" si="13"/>
        <v>85</v>
      </c>
      <c r="BN19" s="29">
        <f t="shared" si="14"/>
        <v>85</v>
      </c>
      <c r="BO19" s="29" t="str">
        <f t="shared" si="15"/>
        <v/>
      </c>
      <c r="BP19" s="29" t="str">
        <f t="shared" si="16"/>
        <v/>
      </c>
      <c r="BQ19" s="29" t="str">
        <f t="shared" si="17"/>
        <v/>
      </c>
      <c r="BR19" s="29">
        <f t="shared" si="18"/>
        <v>85</v>
      </c>
      <c r="BS19" s="58"/>
      <c r="BT19" s="58"/>
      <c r="BU19" s="2">
        <v>85</v>
      </c>
      <c r="BV19" s="58"/>
      <c r="BW19" s="58"/>
      <c r="BX19" s="58">
        <v>80</v>
      </c>
      <c r="BY19" s="58"/>
      <c r="BZ19" s="58"/>
      <c r="CA19" s="2"/>
      <c r="CB19" s="58"/>
      <c r="CC19" s="58"/>
      <c r="CD19" s="2"/>
      <c r="CE19" s="58"/>
      <c r="CF19" s="58"/>
      <c r="CG19" s="2"/>
      <c r="CH19" s="29">
        <f t="shared" si="19"/>
        <v>85</v>
      </c>
      <c r="CI19" s="29">
        <f t="shared" si="20"/>
        <v>80</v>
      </c>
      <c r="CJ19" s="29" t="str">
        <f t="shared" si="21"/>
        <v/>
      </c>
      <c r="CK19" s="29" t="str">
        <f t="shared" si="22"/>
        <v/>
      </c>
      <c r="CL19" s="29" t="str">
        <f t="shared" si="23"/>
        <v/>
      </c>
      <c r="CM19" s="31">
        <f t="shared" si="24"/>
        <v>83.333333333333329</v>
      </c>
      <c r="CN19" s="32">
        <f t="shared" si="25"/>
        <v>83</v>
      </c>
      <c r="CO19" s="35"/>
      <c r="CP19" s="58">
        <v>8</v>
      </c>
      <c r="CQ19" s="45" t="str">
        <f t="shared" si="26"/>
        <v xml:space="preserve">Memiliki kemampuan pemahaman proses masuk dan perkembangan penjajahan bangsa Eropa ke Indonesia, strategi perlawanan bangsa Indonesia terhadap penjajahan bangsa Eropa, Pergerakan nasional Indonesia, peranan tokoh tokoh nasional dan daerah, </v>
      </c>
      <c r="CR19" s="35"/>
      <c r="CS19" s="58">
        <v>8</v>
      </c>
      <c r="CT19" s="45" t="str">
        <f t="shared" si="27"/>
        <v xml:space="preserve">Memiliki keterampilan proses masuk dan perkembangan penjajahan bangsa Eropa ke Indonesia, strategi perlawanan bangsa Indonesia terhadap penjajahan bangsa Eropa, Pergerakan nasional Indonesia, peranan tokoh tokoh nasional dan daerah, </v>
      </c>
      <c r="CU19" s="7"/>
      <c r="CV19" s="47">
        <v>10</v>
      </c>
      <c r="CW19" s="58"/>
      <c r="CX19" s="7">
        <v>7810</v>
      </c>
      <c r="CY19" s="50"/>
      <c r="CZ19" s="50"/>
      <c r="DA19" s="50"/>
      <c r="DE19" s="3">
        <v>10</v>
      </c>
      <c r="DF19" s="3" t="str">
        <f>(IF(CW11="","","Memiliki kemampuan pemahaman "))&amp;(IF(CW10="","",CW10&amp;", "))&amp;(IF(CW11="","",CW11&amp;", "))&amp;(IF(CW12="","",CW12&amp;", "))&amp;(IF(CW13="","",CW13&amp;", "))&amp;(IF(CW14="","",CW14&amp;", "))&amp;(IF(CW15="","",CW15&amp;", "))&amp;(IF(CW16="","",CW16&amp;", "))&amp;(IF(CW17="","",CW17&amp;", "))&amp;(IF(CW18="","",CW18&amp;", "))&amp;(IF(CW19="","","Masih perlu peningkatan pemahaman "&amp;CW19&amp;"."))</f>
        <v xml:space="preserve">Memiliki kemampuan pemahaman proses masuk dan perkembangan penjajahan bangsa Eropa ke Indonesia, strategi perlawanan bangsa Indonesia terhadap penjajahan bangsa Eropa, Pergerakan nasional Indonesia, peranan tokoh tokoh nasional dan daerah, </v>
      </c>
    </row>
    <row r="20" spans="1:110" x14ac:dyDescent="0.25">
      <c r="A20" s="8">
        <v>10</v>
      </c>
      <c r="B20" s="8">
        <v>129479</v>
      </c>
      <c r="C20" s="8" t="s">
        <v>103</v>
      </c>
      <c r="D20" s="8">
        <f t="shared" si="0"/>
        <v>84</v>
      </c>
      <c r="E20" s="13" t="str">
        <f t="shared" si="1"/>
        <v>B</v>
      </c>
      <c r="F20" s="17">
        <f t="shared" si="2"/>
        <v>82</v>
      </c>
      <c r="G20" s="13" t="str">
        <f t="shared" si="3"/>
        <v>B</v>
      </c>
      <c r="H20" s="13" t="str">
        <f t="shared" si="4"/>
        <v xml:space="preserve">Memiliki kemampuan pemahaman proses masuk dan perkembangan penjajahan bangsa Eropa ke Indonesia, strategi perlawanan bangsa Indonesia terhadap penjajahan bangsa Eropa, Pergerakan nasional Indonesia, peranan tokoh tokoh nasional dan daerah, </v>
      </c>
      <c r="I20" s="8">
        <f t="shared" si="5"/>
        <v>88</v>
      </c>
      <c r="J20" s="13" t="str">
        <f t="shared" si="6"/>
        <v>B</v>
      </c>
      <c r="K20" s="20">
        <f t="shared" si="7"/>
        <v>84</v>
      </c>
      <c r="L20" s="13" t="str">
        <f t="shared" si="8"/>
        <v>B</v>
      </c>
      <c r="M20" s="8" t="str">
        <f t="shared" si="9"/>
        <v xml:space="preserve">Memiliki keterampilan proses masuk dan perkembangan penjajahan bangsa Eropa ke Indonesia, strategi perlawanan bangsa Indonesia terhadap penjajahan bangsa Eropa, Pergerakan nasional Indonesia, peranan tokoh tokoh nasional dan daerah, </v>
      </c>
      <c r="N20" s="7"/>
      <c r="O20" s="58">
        <v>77.5</v>
      </c>
      <c r="P20" s="58"/>
      <c r="Q20" s="2"/>
      <c r="R20" s="58">
        <v>90</v>
      </c>
      <c r="S20" s="58"/>
      <c r="T20" s="2"/>
      <c r="U20" s="58"/>
      <c r="V20" s="58"/>
      <c r="W20" s="2"/>
      <c r="X20" s="58"/>
      <c r="Y20" s="58"/>
      <c r="Z20" s="2"/>
      <c r="AA20" s="58"/>
      <c r="AB20" s="58"/>
      <c r="AC20" s="2"/>
      <c r="AD20" s="29">
        <f t="shared" si="10"/>
        <v>84</v>
      </c>
      <c r="AE20" s="58">
        <v>83</v>
      </c>
      <c r="AF20" s="58"/>
      <c r="AG20" s="2"/>
      <c r="AH20" s="58">
        <v>85</v>
      </c>
      <c r="AI20" s="58"/>
      <c r="AJ20" s="2"/>
      <c r="AK20" s="58"/>
      <c r="AL20" s="58"/>
      <c r="AM20" s="2"/>
      <c r="AN20" s="58"/>
      <c r="AO20" s="58"/>
      <c r="AP20" s="2"/>
      <c r="AQ20" s="58"/>
      <c r="AR20" s="58"/>
      <c r="AS20" s="2"/>
      <c r="AT20" s="58">
        <v>76</v>
      </c>
      <c r="AU20" s="31">
        <f t="shared" si="11"/>
        <v>82.3</v>
      </c>
      <c r="AV20" s="32">
        <f t="shared" si="12"/>
        <v>82</v>
      </c>
      <c r="AW20" s="35"/>
      <c r="AX20" s="58"/>
      <c r="AY20" s="58"/>
      <c r="AZ20" s="2">
        <v>85</v>
      </c>
      <c r="BA20" s="58"/>
      <c r="BB20" s="58"/>
      <c r="BC20" s="2">
        <v>90</v>
      </c>
      <c r="BD20" s="58"/>
      <c r="BE20" s="58"/>
      <c r="BF20" s="2"/>
      <c r="BG20" s="58"/>
      <c r="BH20" s="58"/>
      <c r="BI20" s="2"/>
      <c r="BJ20" s="58"/>
      <c r="BK20" s="58"/>
      <c r="BL20" s="2"/>
      <c r="BM20" s="29">
        <f t="shared" si="13"/>
        <v>85</v>
      </c>
      <c r="BN20" s="29">
        <f t="shared" si="14"/>
        <v>90</v>
      </c>
      <c r="BO20" s="29" t="str">
        <f t="shared" si="15"/>
        <v/>
      </c>
      <c r="BP20" s="29" t="str">
        <f t="shared" si="16"/>
        <v/>
      </c>
      <c r="BQ20" s="29" t="str">
        <f t="shared" si="17"/>
        <v/>
      </c>
      <c r="BR20" s="29">
        <f t="shared" si="18"/>
        <v>88</v>
      </c>
      <c r="BS20" s="58"/>
      <c r="BT20" s="58"/>
      <c r="BU20" s="2">
        <v>80</v>
      </c>
      <c r="BV20" s="58"/>
      <c r="BW20" s="58"/>
      <c r="BX20" s="58">
        <v>85</v>
      </c>
      <c r="BY20" s="58"/>
      <c r="BZ20" s="58"/>
      <c r="CA20" s="2"/>
      <c r="CB20" s="58"/>
      <c r="CC20" s="58"/>
      <c r="CD20" s="2"/>
      <c r="CE20" s="58"/>
      <c r="CF20" s="58"/>
      <c r="CG20" s="2"/>
      <c r="CH20" s="29">
        <f t="shared" si="19"/>
        <v>80</v>
      </c>
      <c r="CI20" s="29">
        <f t="shared" si="20"/>
        <v>85</v>
      </c>
      <c r="CJ20" s="29" t="str">
        <f t="shared" si="21"/>
        <v/>
      </c>
      <c r="CK20" s="29" t="str">
        <f t="shared" si="22"/>
        <v/>
      </c>
      <c r="CL20" s="29" t="str">
        <f t="shared" si="23"/>
        <v/>
      </c>
      <c r="CM20" s="31">
        <f t="shared" si="24"/>
        <v>84.333333333333329</v>
      </c>
      <c r="CN20" s="32">
        <f t="shared" si="25"/>
        <v>84</v>
      </c>
      <c r="CO20" s="35"/>
      <c r="CP20" s="58">
        <v>8</v>
      </c>
      <c r="CQ20" s="45" t="str">
        <f t="shared" si="26"/>
        <v xml:space="preserve">Memiliki kemampuan pemahaman proses masuk dan perkembangan penjajahan bangsa Eropa ke Indonesia, strategi perlawanan bangsa Indonesia terhadap penjajahan bangsa Eropa, Pergerakan nasional Indonesia, peranan tokoh tokoh nasional dan daerah, </v>
      </c>
      <c r="CR20" s="35"/>
      <c r="CS20" s="58">
        <v>8</v>
      </c>
      <c r="CT20" s="45" t="str">
        <f t="shared" si="27"/>
        <v xml:space="preserve">Memiliki keterampilan proses masuk dan perkembangan penjajahan bangsa Eropa ke Indonesia, strategi perlawanan bangsa Indonesia terhadap penjajahan bangsa Eropa, Pergerakan nasional Indonesia, peranan tokoh tokoh nasional dan daerah, </v>
      </c>
      <c r="CU20" s="7"/>
      <c r="CV20" s="7"/>
      <c r="CW20" s="59"/>
      <c r="CX20" s="7"/>
      <c r="CY20" s="50"/>
      <c r="CZ20" s="50"/>
      <c r="DA20" s="50"/>
      <c r="DE20" s="3">
        <v>11</v>
      </c>
      <c r="DF20" s="3" t="str">
        <f>(IF(CW10="","","Memiliki kemampuan pemahaman  "))&amp;(IF(CW10="","",CW10&amp;", "))&amp;(IF(CW11="","",CW11&amp;", "))&amp;(IF(CW12="","",CW12&amp;", "))&amp;(IF(CW13="","",CW13&amp;", "))&amp;(IF(CW14="","",CW14&amp;", "))&amp;(IF(CW15="","",CW15&amp;", "))&amp;(IF(CW16="","",CW16&amp;", "))&amp;(IF(CW17="","",CW17&amp;", "))&amp;(IF(CW18="","",CW18&amp;", "))&amp;(IF(CW19="","",CW19&amp;"."))</f>
        <v xml:space="preserve">Memiliki kemampuan pemahaman  proses masuk dan perkembangan penjajahan bangsa Eropa ke Indonesia, strategi perlawanan bangsa Indonesia terhadap penjajahan bangsa Eropa, Pergerakan nasional Indonesia, peranan tokoh tokoh nasional dan daerah, </v>
      </c>
    </row>
    <row r="21" spans="1:110" ht="18.75" customHeight="1" x14ac:dyDescent="0.3">
      <c r="A21" s="8">
        <v>11</v>
      </c>
      <c r="B21" s="8">
        <v>129495</v>
      </c>
      <c r="C21" s="8" t="s">
        <v>104</v>
      </c>
      <c r="D21" s="8">
        <f t="shared" si="0"/>
        <v>80</v>
      </c>
      <c r="E21" s="13" t="str">
        <f t="shared" si="1"/>
        <v>B</v>
      </c>
      <c r="F21" s="17">
        <f t="shared" si="2"/>
        <v>81</v>
      </c>
      <c r="G21" s="13" t="str">
        <f t="shared" si="3"/>
        <v>B</v>
      </c>
      <c r="H21" s="13" t="str">
        <f t="shared" si="4"/>
        <v xml:space="preserve">Memiliki kemampuan pemahaman proses masuk dan perkembangan penjajahan bangsa Eropa ke Indonesia, strategi perlawanan bangsa Indonesia terhadap penjajahan bangsa Eropa, Pergerakan nasional Indonesia, peranan tokoh tokoh nasional dan daerah, </v>
      </c>
      <c r="I21" s="8">
        <f t="shared" si="5"/>
        <v>85</v>
      </c>
      <c r="J21" s="13" t="str">
        <f t="shared" si="6"/>
        <v>B</v>
      </c>
      <c r="K21" s="20">
        <f t="shared" si="7"/>
        <v>82</v>
      </c>
      <c r="L21" s="13" t="str">
        <f t="shared" si="8"/>
        <v>B</v>
      </c>
      <c r="M21" s="8" t="str">
        <f t="shared" si="9"/>
        <v xml:space="preserve">Memiliki keterampilan proses masuk dan perkembangan penjajahan bangsa Eropa ke Indonesia, strategi perlawanan bangsa Indonesia terhadap penjajahan bangsa Eropa, Pergerakan nasional Indonesia, peranan tokoh tokoh nasional dan daerah, </v>
      </c>
      <c r="N21" s="7"/>
      <c r="O21" s="58">
        <v>70</v>
      </c>
      <c r="P21" s="58"/>
      <c r="Q21" s="2"/>
      <c r="R21" s="58">
        <v>90</v>
      </c>
      <c r="S21" s="58"/>
      <c r="T21" s="2"/>
      <c r="U21" s="58"/>
      <c r="V21" s="58"/>
      <c r="W21" s="2"/>
      <c r="X21" s="58"/>
      <c r="Y21" s="58"/>
      <c r="Z21" s="2"/>
      <c r="AA21" s="58"/>
      <c r="AB21" s="58"/>
      <c r="AC21" s="2"/>
      <c r="AD21" s="29">
        <f t="shared" si="10"/>
        <v>80</v>
      </c>
      <c r="AE21" s="58">
        <v>86</v>
      </c>
      <c r="AF21" s="58"/>
      <c r="AG21" s="2"/>
      <c r="AH21" s="58">
        <v>80</v>
      </c>
      <c r="AI21" s="58"/>
      <c r="AJ21" s="2"/>
      <c r="AK21" s="58"/>
      <c r="AL21" s="58"/>
      <c r="AM21" s="2"/>
      <c r="AN21" s="58"/>
      <c r="AO21" s="58"/>
      <c r="AP21" s="2"/>
      <c r="AQ21" s="58"/>
      <c r="AR21" s="58"/>
      <c r="AS21" s="2"/>
      <c r="AT21" s="58">
        <v>80</v>
      </c>
      <c r="AU21" s="31">
        <f t="shared" si="11"/>
        <v>81.2</v>
      </c>
      <c r="AV21" s="32">
        <f t="shared" si="12"/>
        <v>81</v>
      </c>
      <c r="AW21" s="35"/>
      <c r="AX21" s="58"/>
      <c r="AY21" s="58"/>
      <c r="AZ21" s="2">
        <v>85</v>
      </c>
      <c r="BA21" s="58"/>
      <c r="BB21" s="58"/>
      <c r="BC21" s="2">
        <v>85</v>
      </c>
      <c r="BD21" s="58"/>
      <c r="BE21" s="58"/>
      <c r="BF21" s="2"/>
      <c r="BG21" s="58"/>
      <c r="BH21" s="58"/>
      <c r="BI21" s="2"/>
      <c r="BJ21" s="58"/>
      <c r="BK21" s="58"/>
      <c r="BL21" s="2"/>
      <c r="BM21" s="29">
        <f t="shared" si="13"/>
        <v>85</v>
      </c>
      <c r="BN21" s="29">
        <f t="shared" si="14"/>
        <v>85</v>
      </c>
      <c r="BO21" s="29" t="str">
        <f t="shared" si="15"/>
        <v/>
      </c>
      <c r="BP21" s="29" t="str">
        <f t="shared" si="16"/>
        <v/>
      </c>
      <c r="BQ21" s="29" t="str">
        <f t="shared" si="17"/>
        <v/>
      </c>
      <c r="BR21" s="29">
        <f t="shared" si="18"/>
        <v>85</v>
      </c>
      <c r="BS21" s="58"/>
      <c r="BT21" s="58"/>
      <c r="BU21" s="2">
        <v>80</v>
      </c>
      <c r="BV21" s="58"/>
      <c r="BW21" s="58"/>
      <c r="BX21" s="58">
        <v>80</v>
      </c>
      <c r="BY21" s="58"/>
      <c r="BZ21" s="58"/>
      <c r="CA21" s="2"/>
      <c r="CB21" s="58"/>
      <c r="CC21" s="58"/>
      <c r="CD21" s="2"/>
      <c r="CE21" s="58"/>
      <c r="CF21" s="58"/>
      <c r="CG21" s="2"/>
      <c r="CH21" s="29">
        <f t="shared" si="19"/>
        <v>80</v>
      </c>
      <c r="CI21" s="29">
        <f t="shared" si="20"/>
        <v>80</v>
      </c>
      <c r="CJ21" s="29" t="str">
        <f t="shared" si="21"/>
        <v/>
      </c>
      <c r="CK21" s="29" t="str">
        <f t="shared" si="22"/>
        <v/>
      </c>
      <c r="CL21" s="29" t="str">
        <f t="shared" si="23"/>
        <v/>
      </c>
      <c r="CM21" s="31">
        <f t="shared" si="24"/>
        <v>81.666666666666671</v>
      </c>
      <c r="CN21" s="32">
        <f t="shared" si="25"/>
        <v>82</v>
      </c>
      <c r="CO21" s="35"/>
      <c r="CP21" s="58">
        <v>8</v>
      </c>
      <c r="CQ21" s="45" t="str">
        <f t="shared" si="26"/>
        <v xml:space="preserve">Memiliki kemampuan pemahaman proses masuk dan perkembangan penjajahan bangsa Eropa ke Indonesia, strategi perlawanan bangsa Indonesia terhadap penjajahan bangsa Eropa, Pergerakan nasional Indonesia, peranan tokoh tokoh nasional dan daerah, </v>
      </c>
      <c r="CR21" s="35"/>
      <c r="CS21" s="58">
        <v>8</v>
      </c>
      <c r="CT21" s="45" t="str">
        <f t="shared" si="27"/>
        <v xml:space="preserve">Memiliki keterampilan proses masuk dan perkembangan penjajahan bangsa Eropa ke Indonesia, strategi perlawanan bangsa Indonesia terhadap penjajahan bangsa Eropa, Pergerakan nasional Indonesia, peranan tokoh tokoh nasional dan daerah, </v>
      </c>
      <c r="CU21" s="7"/>
      <c r="CV21" s="9" t="s">
        <v>66</v>
      </c>
      <c r="CW21" s="59"/>
      <c r="CX21" s="7"/>
      <c r="CY21" s="50"/>
      <c r="CZ21" s="50"/>
      <c r="DA21" s="50"/>
    </row>
    <row r="22" spans="1:110" x14ac:dyDescent="0.25">
      <c r="A22" s="8">
        <v>12</v>
      </c>
      <c r="B22" s="8">
        <v>129511</v>
      </c>
      <c r="C22" s="8" t="s">
        <v>105</v>
      </c>
      <c r="D22" s="8">
        <f t="shared" si="0"/>
        <v>85</v>
      </c>
      <c r="E22" s="13" t="str">
        <f t="shared" si="1"/>
        <v>B</v>
      </c>
      <c r="F22" s="17">
        <f t="shared" si="2"/>
        <v>81</v>
      </c>
      <c r="G22" s="13" t="str">
        <f t="shared" si="3"/>
        <v>B</v>
      </c>
      <c r="H22" s="13" t="str">
        <f t="shared" si="4"/>
        <v xml:space="preserve">Memiliki kemampuan pemahaman proses masuk dan perkembangan penjajahan bangsa Eropa ke Indonesia, strategi perlawanan bangsa Indonesia terhadap penjajahan bangsa Eropa, Pergerakan nasional Indonesia, peranan tokoh tokoh nasional dan daerah, </v>
      </c>
      <c r="I22" s="8">
        <f t="shared" si="5"/>
        <v>78</v>
      </c>
      <c r="J22" s="13" t="str">
        <f t="shared" si="6"/>
        <v>C</v>
      </c>
      <c r="K22" s="20">
        <f t="shared" si="7"/>
        <v>83</v>
      </c>
      <c r="L22" s="13" t="str">
        <f t="shared" si="8"/>
        <v>B</v>
      </c>
      <c r="M22" s="8" t="str">
        <f t="shared" si="9"/>
        <v xml:space="preserve">Memiliki keterampilan proses masuk dan perkembangan penjajahan bangsa Eropa ke Indonesia, strategi perlawanan bangsa Indonesia terhadap penjajahan bangsa Eropa, Pergerakan nasional Indonesia, peranan tokoh tokoh nasional dan daerah, </v>
      </c>
      <c r="N22" s="7"/>
      <c r="O22" s="58">
        <v>70</v>
      </c>
      <c r="P22" s="58"/>
      <c r="Q22" s="2"/>
      <c r="R22" s="58">
        <v>100</v>
      </c>
      <c r="S22" s="58"/>
      <c r="T22" s="2"/>
      <c r="U22" s="58"/>
      <c r="V22" s="58"/>
      <c r="W22" s="2"/>
      <c r="X22" s="58"/>
      <c r="Y22" s="58"/>
      <c r="Z22" s="2"/>
      <c r="AA22" s="58"/>
      <c r="AB22" s="58"/>
      <c r="AC22" s="2"/>
      <c r="AD22" s="29">
        <f t="shared" si="10"/>
        <v>85</v>
      </c>
      <c r="AE22" s="58">
        <v>80</v>
      </c>
      <c r="AF22" s="58"/>
      <c r="AG22" s="2"/>
      <c r="AH22" s="58">
        <v>80</v>
      </c>
      <c r="AI22" s="58"/>
      <c r="AJ22" s="2"/>
      <c r="AK22" s="58"/>
      <c r="AL22" s="58"/>
      <c r="AM22" s="2"/>
      <c r="AN22" s="58"/>
      <c r="AO22" s="58"/>
      <c r="AP22" s="2"/>
      <c r="AQ22" s="58"/>
      <c r="AR22" s="58"/>
      <c r="AS22" s="2"/>
      <c r="AT22" s="58">
        <v>76</v>
      </c>
      <c r="AU22" s="31">
        <f t="shared" si="11"/>
        <v>81.2</v>
      </c>
      <c r="AV22" s="32">
        <f t="shared" si="12"/>
        <v>81</v>
      </c>
      <c r="AW22" s="35"/>
      <c r="AX22" s="58"/>
      <c r="AY22" s="58"/>
      <c r="AZ22" s="2">
        <v>70</v>
      </c>
      <c r="BA22" s="58"/>
      <c r="BB22" s="58"/>
      <c r="BC22" s="2">
        <v>85</v>
      </c>
      <c r="BD22" s="58"/>
      <c r="BE22" s="58"/>
      <c r="BF22" s="2"/>
      <c r="BG22" s="58"/>
      <c r="BH22" s="58"/>
      <c r="BI22" s="2"/>
      <c r="BJ22" s="58"/>
      <c r="BK22" s="58"/>
      <c r="BL22" s="2"/>
      <c r="BM22" s="29">
        <f t="shared" si="13"/>
        <v>70</v>
      </c>
      <c r="BN22" s="29">
        <f t="shared" si="14"/>
        <v>85</v>
      </c>
      <c r="BO22" s="29" t="str">
        <f t="shared" si="15"/>
        <v/>
      </c>
      <c r="BP22" s="29" t="str">
        <f t="shared" si="16"/>
        <v/>
      </c>
      <c r="BQ22" s="29" t="str">
        <f t="shared" si="17"/>
        <v/>
      </c>
      <c r="BR22" s="29">
        <f t="shared" si="18"/>
        <v>78</v>
      </c>
      <c r="BS22" s="58"/>
      <c r="BT22" s="58"/>
      <c r="BU22" s="2">
        <v>85</v>
      </c>
      <c r="BV22" s="58"/>
      <c r="BW22" s="58"/>
      <c r="BX22" s="58">
        <v>85</v>
      </c>
      <c r="BY22" s="58"/>
      <c r="BZ22" s="58"/>
      <c r="CA22" s="2"/>
      <c r="CB22" s="58"/>
      <c r="CC22" s="58"/>
      <c r="CD22" s="2"/>
      <c r="CE22" s="58"/>
      <c r="CF22" s="58"/>
      <c r="CG22" s="2"/>
      <c r="CH22" s="29">
        <f t="shared" si="19"/>
        <v>85</v>
      </c>
      <c r="CI22" s="29">
        <f t="shared" si="20"/>
        <v>85</v>
      </c>
      <c r="CJ22" s="29" t="str">
        <f t="shared" si="21"/>
        <v/>
      </c>
      <c r="CK22" s="29" t="str">
        <f t="shared" si="22"/>
        <v/>
      </c>
      <c r="CL22" s="29" t="str">
        <f t="shared" si="23"/>
        <v/>
      </c>
      <c r="CM22" s="31">
        <f t="shared" si="24"/>
        <v>82.666666666666671</v>
      </c>
      <c r="CN22" s="32">
        <f t="shared" si="25"/>
        <v>83</v>
      </c>
      <c r="CO22" s="35"/>
      <c r="CP22" s="58">
        <v>8</v>
      </c>
      <c r="CQ22" s="45" t="str">
        <f t="shared" si="26"/>
        <v xml:space="preserve">Memiliki kemampuan pemahaman proses masuk dan perkembangan penjajahan bangsa Eropa ke Indonesia, strategi perlawanan bangsa Indonesia terhadap penjajahan bangsa Eropa, Pergerakan nasional Indonesia, peranan tokoh tokoh nasional dan daerah, </v>
      </c>
      <c r="CR22" s="35"/>
      <c r="CS22" s="58">
        <v>8</v>
      </c>
      <c r="CT22" s="45" t="str">
        <f t="shared" si="27"/>
        <v xml:space="preserve">Memiliki keterampilan proses masuk dan perkembangan penjajahan bangsa Eropa ke Indonesia, strategi perlawanan bangsa Indonesia terhadap penjajahan bangsa Eropa, Pergerakan nasional Indonesia, peranan tokoh tokoh nasional dan daerah, </v>
      </c>
      <c r="CU22" s="7"/>
      <c r="CV22" s="46" t="s">
        <v>35</v>
      </c>
      <c r="CW22" s="60" t="s">
        <v>36</v>
      </c>
      <c r="CX22" s="7"/>
      <c r="CY22" s="50"/>
      <c r="CZ22" s="50"/>
      <c r="DA22" s="50"/>
      <c r="DE22" s="3">
        <v>0</v>
      </c>
      <c r="DF22" s="3" t="str">
        <f>(IF(CW23="","","Perlu peningkatan keterampilan  "))&amp;(IF(CW23="","",CW23&amp;", "))&amp;(IF(CW24="","",CW24&amp;", "))&amp;(IF(CW25="","",CW25&amp;", "))&amp;(IF(CW26="","",CW26&amp;", "))&amp;(IF(CW27="","",CW27&amp;", "))&amp;(IF(CW28="","",CW28&amp;", "))&amp;(IF(CW29="","",CW29&amp;", "))&amp;(IF(CW30="","",CW30&amp;", "))&amp;(IF(CW31="","",CW31&amp;", "))&amp;(IF(CW32="","",CW32&amp;"."))</f>
        <v xml:space="preserve">Perlu peningkatan keterampilan  proses masuk dan perkembangan penjajahan bangsa Eropa ke Indonesia, strategi perlawanan bangsa Indonesia terhadap penjajahan bangsa Eropa, Pergerakan nasional Indonesia, peranan tokoh tokoh nasional dan daerah, </v>
      </c>
    </row>
    <row r="23" spans="1:110" x14ac:dyDescent="0.25">
      <c r="A23" s="8">
        <v>13</v>
      </c>
      <c r="B23" s="8">
        <v>129527</v>
      </c>
      <c r="C23" s="8" t="s">
        <v>106</v>
      </c>
      <c r="D23" s="8">
        <f t="shared" si="0"/>
        <v>83</v>
      </c>
      <c r="E23" s="13" t="str">
        <f t="shared" si="1"/>
        <v>B</v>
      </c>
      <c r="F23" s="17">
        <f t="shared" si="2"/>
        <v>84</v>
      </c>
      <c r="G23" s="13" t="str">
        <f t="shared" si="3"/>
        <v>B</v>
      </c>
      <c r="H23" s="13" t="str">
        <f t="shared" si="4"/>
        <v xml:space="preserve">Memiliki kemampuan pemahaman proses masuk dan perkembangan penjajahan bangsa Eropa ke Indonesia, strategi perlawanan bangsa Indonesia terhadap penjajahan bangsa Eropa, Pergerakan nasional Indonesia, peranan tokoh tokoh nasional dan daerah, </v>
      </c>
      <c r="I23" s="8">
        <f t="shared" si="5"/>
        <v>88</v>
      </c>
      <c r="J23" s="13" t="str">
        <f t="shared" si="6"/>
        <v>B</v>
      </c>
      <c r="K23" s="20">
        <f t="shared" si="7"/>
        <v>84</v>
      </c>
      <c r="L23" s="13" t="str">
        <f t="shared" si="8"/>
        <v>B</v>
      </c>
      <c r="M23" s="8" t="str">
        <f t="shared" si="9"/>
        <v xml:space="preserve">Memiliki keterampilan proses masuk dan perkembangan penjajahan bangsa Eropa ke Indonesia, strategi perlawanan bangsa Indonesia terhadap penjajahan bangsa Eropa, Pergerakan nasional Indonesia, peranan tokoh tokoh nasional dan daerah, </v>
      </c>
      <c r="N23" s="7"/>
      <c r="O23" s="58">
        <v>80</v>
      </c>
      <c r="P23" s="58"/>
      <c r="Q23" s="2"/>
      <c r="R23" s="58">
        <v>85</v>
      </c>
      <c r="S23" s="58"/>
      <c r="T23" s="2"/>
      <c r="U23" s="58"/>
      <c r="V23" s="58"/>
      <c r="W23" s="2"/>
      <c r="X23" s="58"/>
      <c r="Y23" s="58"/>
      <c r="Z23" s="2"/>
      <c r="AA23" s="58"/>
      <c r="AB23" s="58"/>
      <c r="AC23" s="2"/>
      <c r="AD23" s="29">
        <f t="shared" si="10"/>
        <v>83</v>
      </c>
      <c r="AE23" s="58">
        <v>86</v>
      </c>
      <c r="AF23" s="58"/>
      <c r="AG23" s="2"/>
      <c r="AH23" s="58">
        <v>90</v>
      </c>
      <c r="AI23" s="58"/>
      <c r="AJ23" s="2"/>
      <c r="AK23" s="58"/>
      <c r="AL23" s="58"/>
      <c r="AM23" s="2"/>
      <c r="AN23" s="58"/>
      <c r="AO23" s="58"/>
      <c r="AP23" s="2"/>
      <c r="AQ23" s="58"/>
      <c r="AR23" s="58"/>
      <c r="AS23" s="2"/>
      <c r="AT23" s="58">
        <v>78</v>
      </c>
      <c r="AU23" s="31">
        <f t="shared" si="11"/>
        <v>83.8</v>
      </c>
      <c r="AV23" s="32">
        <f t="shared" si="12"/>
        <v>84</v>
      </c>
      <c r="AW23" s="35"/>
      <c r="AX23" s="58"/>
      <c r="AY23" s="58"/>
      <c r="AZ23" s="2">
        <v>85</v>
      </c>
      <c r="BA23" s="58"/>
      <c r="BB23" s="58"/>
      <c r="BC23" s="2">
        <v>90</v>
      </c>
      <c r="BD23" s="58"/>
      <c r="BE23" s="58"/>
      <c r="BF23" s="2"/>
      <c r="BG23" s="58"/>
      <c r="BH23" s="58"/>
      <c r="BI23" s="2"/>
      <c r="BJ23" s="58"/>
      <c r="BK23" s="58"/>
      <c r="BL23" s="2"/>
      <c r="BM23" s="29">
        <f t="shared" si="13"/>
        <v>85</v>
      </c>
      <c r="BN23" s="29">
        <f t="shared" si="14"/>
        <v>90</v>
      </c>
      <c r="BO23" s="29" t="str">
        <f t="shared" si="15"/>
        <v/>
      </c>
      <c r="BP23" s="29" t="str">
        <f t="shared" si="16"/>
        <v/>
      </c>
      <c r="BQ23" s="29" t="str">
        <f t="shared" si="17"/>
        <v/>
      </c>
      <c r="BR23" s="29">
        <f t="shared" si="18"/>
        <v>88</v>
      </c>
      <c r="BS23" s="58"/>
      <c r="BT23" s="58"/>
      <c r="BU23" s="2">
        <v>80</v>
      </c>
      <c r="BV23" s="58"/>
      <c r="BW23" s="58"/>
      <c r="BX23" s="58">
        <v>85</v>
      </c>
      <c r="BY23" s="58"/>
      <c r="BZ23" s="58"/>
      <c r="CA23" s="2"/>
      <c r="CB23" s="58"/>
      <c r="CC23" s="58"/>
      <c r="CD23" s="2"/>
      <c r="CE23" s="58"/>
      <c r="CF23" s="58"/>
      <c r="CG23" s="2"/>
      <c r="CH23" s="29">
        <f t="shared" si="19"/>
        <v>80</v>
      </c>
      <c r="CI23" s="29">
        <f t="shared" si="20"/>
        <v>85</v>
      </c>
      <c r="CJ23" s="29" t="str">
        <f t="shared" si="21"/>
        <v/>
      </c>
      <c r="CK23" s="29" t="str">
        <f t="shared" si="22"/>
        <v/>
      </c>
      <c r="CL23" s="29" t="str">
        <f t="shared" si="23"/>
        <v/>
      </c>
      <c r="CM23" s="31">
        <f t="shared" si="24"/>
        <v>84.333333333333329</v>
      </c>
      <c r="CN23" s="32">
        <f t="shared" si="25"/>
        <v>84</v>
      </c>
      <c r="CO23" s="35"/>
      <c r="CP23" s="58">
        <v>8</v>
      </c>
      <c r="CQ23" s="45" t="str">
        <f t="shared" si="26"/>
        <v xml:space="preserve">Memiliki kemampuan pemahaman proses masuk dan perkembangan penjajahan bangsa Eropa ke Indonesia, strategi perlawanan bangsa Indonesia terhadap penjajahan bangsa Eropa, Pergerakan nasional Indonesia, peranan tokoh tokoh nasional dan daerah, </v>
      </c>
      <c r="CR23" s="35"/>
      <c r="CS23" s="58">
        <v>8</v>
      </c>
      <c r="CT23" s="45" t="str">
        <f t="shared" si="27"/>
        <v xml:space="preserve">Memiliki keterampilan proses masuk dan perkembangan penjajahan bangsa Eropa ke Indonesia, strategi perlawanan bangsa Indonesia terhadap penjajahan bangsa Eropa, Pergerakan nasional Indonesia, peranan tokoh tokoh nasional dan daerah, </v>
      </c>
      <c r="CU23" s="7"/>
      <c r="CV23" s="47">
        <v>1</v>
      </c>
      <c r="CW23" s="58" t="s">
        <v>46</v>
      </c>
      <c r="CX23" s="7">
        <v>7811</v>
      </c>
      <c r="CY23" s="50"/>
      <c r="CZ23" s="50"/>
      <c r="DA23" s="50"/>
      <c r="DE23" s="3">
        <v>1</v>
      </c>
      <c r="DF23" s="3" t="str">
        <f>(IF(CW24="","","Memiliki keterampilan "))&amp;(IF(CW24="","",CW24&amp;", "))&amp;(IF(CW25="","",CW25&amp;", "))&amp;(IF(CW26="","",CW26&amp;", "))&amp;(IF(CW27="","",CW27&amp;", "))&amp;(IF(CW28="","",CW28&amp;", "))&amp;(IF(CW29="","",CW29&amp;", "))&amp;(IF(CW30="","",CW30&amp;", "))&amp;(IF(CW31="","",CW31&amp;", "))&amp;(IF(CW32="","",CW32&amp;", "))&amp;(IF(CW23="","","Masih perlu peningkatan keterampilan "&amp;CW23&amp;"."))</f>
        <v>Memiliki keterampilan strategi perlawanan bangsa Indonesia terhadap penjajahan bangsa Eropa, Pergerakan nasional Indonesia, peranan tokoh tokoh nasional dan daerah, Masih perlu peningkatan keterampilan proses masuk dan perkembangan penjajahan bangsa Eropa ke Indonesia.</v>
      </c>
    </row>
    <row r="24" spans="1:110" x14ac:dyDescent="0.25">
      <c r="A24" s="8">
        <v>14</v>
      </c>
      <c r="B24" s="8">
        <v>129543</v>
      </c>
      <c r="C24" s="8" t="s">
        <v>107</v>
      </c>
      <c r="D24" s="8">
        <f t="shared" si="0"/>
        <v>85</v>
      </c>
      <c r="E24" s="13" t="str">
        <f t="shared" si="1"/>
        <v>B</v>
      </c>
      <c r="F24" s="17">
        <f t="shared" si="2"/>
        <v>81</v>
      </c>
      <c r="G24" s="13" t="str">
        <f t="shared" si="3"/>
        <v>B</v>
      </c>
      <c r="H24" s="13" t="str">
        <f t="shared" si="4"/>
        <v xml:space="preserve">Memiliki kemampuan pemahaman proses masuk dan perkembangan penjajahan bangsa Eropa ke Indonesia, strategi perlawanan bangsa Indonesia terhadap penjajahan bangsa Eropa, Pergerakan nasional Indonesia, peranan tokoh tokoh nasional dan daerah, </v>
      </c>
      <c r="I24" s="8">
        <f t="shared" si="5"/>
        <v>78</v>
      </c>
      <c r="J24" s="13" t="str">
        <f t="shared" si="6"/>
        <v>C</v>
      </c>
      <c r="K24" s="20">
        <f t="shared" si="7"/>
        <v>83</v>
      </c>
      <c r="L24" s="13" t="str">
        <f t="shared" si="8"/>
        <v>B</v>
      </c>
      <c r="M24" s="8" t="str">
        <f t="shared" si="9"/>
        <v xml:space="preserve">Memiliki keterampilan proses masuk dan perkembangan penjajahan bangsa Eropa ke Indonesia, strategi perlawanan bangsa Indonesia terhadap penjajahan bangsa Eropa, Pergerakan nasional Indonesia, peranan tokoh tokoh nasional dan daerah, </v>
      </c>
      <c r="N24" s="7"/>
      <c r="O24" s="58">
        <v>80</v>
      </c>
      <c r="P24" s="58"/>
      <c r="Q24" s="2"/>
      <c r="R24" s="58">
        <v>90</v>
      </c>
      <c r="S24" s="58"/>
      <c r="T24" s="2"/>
      <c r="U24" s="58"/>
      <c r="V24" s="58"/>
      <c r="W24" s="2"/>
      <c r="X24" s="58"/>
      <c r="Y24" s="58"/>
      <c r="Z24" s="2"/>
      <c r="AA24" s="58"/>
      <c r="AB24" s="58"/>
      <c r="AC24" s="2"/>
      <c r="AD24" s="29">
        <f t="shared" si="10"/>
        <v>85</v>
      </c>
      <c r="AE24" s="58">
        <v>80</v>
      </c>
      <c r="AF24" s="58"/>
      <c r="AG24" s="2"/>
      <c r="AH24" s="58">
        <v>80</v>
      </c>
      <c r="AI24" s="58"/>
      <c r="AJ24" s="2"/>
      <c r="AK24" s="58"/>
      <c r="AL24" s="58"/>
      <c r="AM24" s="2"/>
      <c r="AN24" s="58"/>
      <c r="AO24" s="58"/>
      <c r="AP24" s="2"/>
      <c r="AQ24" s="58"/>
      <c r="AR24" s="58"/>
      <c r="AS24" s="2"/>
      <c r="AT24" s="58">
        <v>76</v>
      </c>
      <c r="AU24" s="31">
        <f t="shared" si="11"/>
        <v>81.2</v>
      </c>
      <c r="AV24" s="32">
        <f t="shared" si="12"/>
        <v>81</v>
      </c>
      <c r="AW24" s="35"/>
      <c r="AX24" s="58"/>
      <c r="AY24" s="58"/>
      <c r="AZ24" s="2">
        <v>70</v>
      </c>
      <c r="BA24" s="58"/>
      <c r="BB24" s="58"/>
      <c r="BC24" s="2">
        <v>85</v>
      </c>
      <c r="BD24" s="58"/>
      <c r="BE24" s="58"/>
      <c r="BF24" s="2"/>
      <c r="BG24" s="58"/>
      <c r="BH24" s="58"/>
      <c r="BI24" s="2"/>
      <c r="BJ24" s="58"/>
      <c r="BK24" s="58"/>
      <c r="BL24" s="2"/>
      <c r="BM24" s="29">
        <f t="shared" si="13"/>
        <v>70</v>
      </c>
      <c r="BN24" s="29">
        <f t="shared" si="14"/>
        <v>85</v>
      </c>
      <c r="BO24" s="29" t="str">
        <f t="shared" si="15"/>
        <v/>
      </c>
      <c r="BP24" s="29" t="str">
        <f t="shared" si="16"/>
        <v/>
      </c>
      <c r="BQ24" s="29" t="str">
        <f t="shared" si="17"/>
        <v/>
      </c>
      <c r="BR24" s="29">
        <f t="shared" si="18"/>
        <v>78</v>
      </c>
      <c r="BS24" s="58"/>
      <c r="BT24" s="58"/>
      <c r="BU24" s="2">
        <v>85</v>
      </c>
      <c r="BV24" s="58"/>
      <c r="BW24" s="58"/>
      <c r="BX24" s="58">
        <v>85</v>
      </c>
      <c r="BY24" s="58"/>
      <c r="BZ24" s="58"/>
      <c r="CA24" s="2"/>
      <c r="CB24" s="58"/>
      <c r="CC24" s="58"/>
      <c r="CD24" s="2"/>
      <c r="CE24" s="58"/>
      <c r="CF24" s="58"/>
      <c r="CG24" s="2"/>
      <c r="CH24" s="29">
        <f t="shared" si="19"/>
        <v>85</v>
      </c>
      <c r="CI24" s="29">
        <f t="shared" si="20"/>
        <v>85</v>
      </c>
      <c r="CJ24" s="29" t="str">
        <f t="shared" si="21"/>
        <v/>
      </c>
      <c r="CK24" s="29" t="str">
        <f t="shared" si="22"/>
        <v/>
      </c>
      <c r="CL24" s="29" t="str">
        <f t="shared" si="23"/>
        <v/>
      </c>
      <c r="CM24" s="31">
        <f t="shared" si="24"/>
        <v>82.666666666666671</v>
      </c>
      <c r="CN24" s="32">
        <f t="shared" si="25"/>
        <v>83</v>
      </c>
      <c r="CO24" s="35"/>
      <c r="CP24" s="58">
        <v>8</v>
      </c>
      <c r="CQ24" s="45" t="str">
        <f t="shared" si="26"/>
        <v xml:space="preserve">Memiliki kemampuan pemahaman proses masuk dan perkembangan penjajahan bangsa Eropa ke Indonesia, strategi perlawanan bangsa Indonesia terhadap penjajahan bangsa Eropa, Pergerakan nasional Indonesia, peranan tokoh tokoh nasional dan daerah, </v>
      </c>
      <c r="CR24" s="35"/>
      <c r="CS24" s="58">
        <v>8</v>
      </c>
      <c r="CT24" s="45" t="str">
        <f t="shared" si="27"/>
        <v xml:space="preserve">Memiliki keterampilan proses masuk dan perkembangan penjajahan bangsa Eropa ke Indonesia, strategi perlawanan bangsa Indonesia terhadap penjajahan bangsa Eropa, Pergerakan nasional Indonesia, peranan tokoh tokoh nasional dan daerah, </v>
      </c>
      <c r="CU24" s="7"/>
      <c r="CV24" s="47">
        <v>2</v>
      </c>
      <c r="CW24" s="58" t="s">
        <v>48</v>
      </c>
      <c r="CX24" s="7">
        <v>7812</v>
      </c>
      <c r="CY24" s="50"/>
      <c r="CZ24" s="50"/>
      <c r="DA24" s="50"/>
      <c r="DE24" s="3">
        <v>2</v>
      </c>
      <c r="DF24" s="3" t="str">
        <f>(IF(CW24="","","Memiliki keterampilan "))&amp;(IF(CW23="","",CW23&amp;", "))&amp;(IF(CW25="","",CW25&amp;", "))&amp;(IF(CW26="","",CW26&amp;", "))&amp;(IF(CW27="","",CW27&amp;", "))&amp;(IF(CW28="","",CW28&amp;", "))&amp;(IF(CW29="","",CW29&amp;", "))&amp;(IF(CW30="","",CW30&amp;", "))&amp;(IF(CW31="","",CW31&amp;", "))&amp;(IF(CW32="","",CW32&amp;", "))&amp;(IF(CW24="","","Masih perlu peningkatan keterampilan "&amp;CW24&amp;"."))</f>
        <v>Memiliki keterampilan proses masuk dan perkembangan penjajahan bangsa Eropa ke Indonesia, Pergerakan nasional Indonesia, peranan tokoh tokoh nasional dan daerah, Masih perlu peningkatan keterampilan strategi perlawanan bangsa Indonesia terhadap penjajahan bangsa Eropa.</v>
      </c>
    </row>
    <row r="25" spans="1:110" x14ac:dyDescent="0.25">
      <c r="A25" s="8">
        <v>15</v>
      </c>
      <c r="B25" s="8">
        <v>129559</v>
      </c>
      <c r="C25" s="8" t="s">
        <v>108</v>
      </c>
      <c r="D25" s="8">
        <f t="shared" si="0"/>
        <v>83</v>
      </c>
      <c r="E25" s="13" t="str">
        <f t="shared" si="1"/>
        <v>B</v>
      </c>
      <c r="F25" s="17">
        <f t="shared" si="2"/>
        <v>81</v>
      </c>
      <c r="G25" s="13" t="str">
        <f t="shared" si="3"/>
        <v>B</v>
      </c>
      <c r="H25" s="13" t="str">
        <f t="shared" si="4"/>
        <v xml:space="preserve">Memiliki kemampuan pemahaman proses masuk dan perkembangan penjajahan bangsa Eropa ke Indonesia, strategi perlawanan bangsa Indonesia terhadap penjajahan bangsa Eropa, Pergerakan nasional Indonesia, peranan tokoh tokoh nasional dan daerah, </v>
      </c>
      <c r="I25" s="8">
        <f t="shared" si="5"/>
        <v>88</v>
      </c>
      <c r="J25" s="13" t="str">
        <f t="shared" si="6"/>
        <v>B</v>
      </c>
      <c r="K25" s="20">
        <f t="shared" si="7"/>
        <v>83</v>
      </c>
      <c r="L25" s="13" t="str">
        <f t="shared" si="8"/>
        <v>B</v>
      </c>
      <c r="M25" s="8" t="str">
        <f t="shared" si="9"/>
        <v xml:space="preserve">Memiliki keterampilan proses masuk dan perkembangan penjajahan bangsa Eropa ke Indonesia, strategi perlawanan bangsa Indonesia terhadap penjajahan bangsa Eropa, Pergerakan nasional Indonesia, peranan tokoh tokoh nasional dan daerah, </v>
      </c>
      <c r="N25" s="7"/>
      <c r="O25" s="58">
        <v>85</v>
      </c>
      <c r="P25" s="58"/>
      <c r="Q25" s="2"/>
      <c r="R25" s="58">
        <v>80</v>
      </c>
      <c r="S25" s="58"/>
      <c r="T25" s="2"/>
      <c r="U25" s="58"/>
      <c r="V25" s="58"/>
      <c r="W25" s="2"/>
      <c r="X25" s="58"/>
      <c r="Y25" s="58"/>
      <c r="Z25" s="2"/>
      <c r="AA25" s="58"/>
      <c r="AB25" s="58"/>
      <c r="AC25" s="2"/>
      <c r="AD25" s="29">
        <f t="shared" si="10"/>
        <v>83</v>
      </c>
      <c r="AE25" s="58">
        <v>90</v>
      </c>
      <c r="AF25" s="58"/>
      <c r="AG25" s="2"/>
      <c r="AH25" s="58">
        <v>75</v>
      </c>
      <c r="AI25" s="58"/>
      <c r="AJ25" s="2"/>
      <c r="AK25" s="58"/>
      <c r="AL25" s="58"/>
      <c r="AM25" s="2"/>
      <c r="AN25" s="58"/>
      <c r="AO25" s="58"/>
      <c r="AP25" s="2"/>
      <c r="AQ25" s="58"/>
      <c r="AR25" s="58"/>
      <c r="AS25" s="2"/>
      <c r="AT25" s="58">
        <v>77</v>
      </c>
      <c r="AU25" s="31">
        <f t="shared" si="11"/>
        <v>81.400000000000006</v>
      </c>
      <c r="AV25" s="32">
        <f t="shared" si="12"/>
        <v>81</v>
      </c>
      <c r="AW25" s="35"/>
      <c r="AX25" s="58"/>
      <c r="AY25" s="58"/>
      <c r="AZ25" s="2">
        <v>90</v>
      </c>
      <c r="BA25" s="58"/>
      <c r="BB25" s="58"/>
      <c r="BC25" s="2">
        <v>85</v>
      </c>
      <c r="BD25" s="58"/>
      <c r="BE25" s="58"/>
      <c r="BF25" s="2"/>
      <c r="BG25" s="58"/>
      <c r="BH25" s="58"/>
      <c r="BI25" s="2"/>
      <c r="BJ25" s="58"/>
      <c r="BK25" s="58"/>
      <c r="BL25" s="2"/>
      <c r="BM25" s="29">
        <f t="shared" si="13"/>
        <v>90</v>
      </c>
      <c r="BN25" s="29">
        <f t="shared" si="14"/>
        <v>85</v>
      </c>
      <c r="BO25" s="29" t="str">
        <f t="shared" si="15"/>
        <v/>
      </c>
      <c r="BP25" s="29" t="str">
        <f t="shared" si="16"/>
        <v/>
      </c>
      <c r="BQ25" s="29" t="str">
        <f t="shared" si="17"/>
        <v/>
      </c>
      <c r="BR25" s="29">
        <f t="shared" si="18"/>
        <v>88</v>
      </c>
      <c r="BS25" s="58"/>
      <c r="BT25" s="58"/>
      <c r="BU25" s="2">
        <v>80</v>
      </c>
      <c r="BV25" s="58"/>
      <c r="BW25" s="58"/>
      <c r="BX25" s="58">
        <v>80</v>
      </c>
      <c r="BY25" s="58"/>
      <c r="BZ25" s="58"/>
      <c r="CA25" s="2"/>
      <c r="CB25" s="58"/>
      <c r="CC25" s="58"/>
      <c r="CD25" s="2"/>
      <c r="CE25" s="58"/>
      <c r="CF25" s="58"/>
      <c r="CG25" s="2"/>
      <c r="CH25" s="29">
        <f t="shared" si="19"/>
        <v>80</v>
      </c>
      <c r="CI25" s="29">
        <f t="shared" si="20"/>
        <v>80</v>
      </c>
      <c r="CJ25" s="29" t="str">
        <f t="shared" si="21"/>
        <v/>
      </c>
      <c r="CK25" s="29" t="str">
        <f t="shared" si="22"/>
        <v/>
      </c>
      <c r="CL25" s="29" t="str">
        <f t="shared" si="23"/>
        <v/>
      </c>
      <c r="CM25" s="31">
        <f t="shared" si="24"/>
        <v>82.666666666666671</v>
      </c>
      <c r="CN25" s="32">
        <f t="shared" si="25"/>
        <v>83</v>
      </c>
      <c r="CO25" s="35"/>
      <c r="CP25" s="58">
        <v>8</v>
      </c>
      <c r="CQ25" s="45" t="str">
        <f t="shared" si="26"/>
        <v xml:space="preserve">Memiliki kemampuan pemahaman proses masuk dan perkembangan penjajahan bangsa Eropa ke Indonesia, strategi perlawanan bangsa Indonesia terhadap penjajahan bangsa Eropa, Pergerakan nasional Indonesia, peranan tokoh tokoh nasional dan daerah, </v>
      </c>
      <c r="CR25" s="35"/>
      <c r="CS25" s="58">
        <v>8</v>
      </c>
      <c r="CT25" s="45" t="str">
        <f t="shared" si="27"/>
        <v xml:space="preserve">Memiliki keterampilan proses masuk dan perkembangan penjajahan bangsa Eropa ke Indonesia, strategi perlawanan bangsa Indonesia terhadap penjajahan bangsa Eropa, Pergerakan nasional Indonesia, peranan tokoh tokoh nasional dan daerah, </v>
      </c>
      <c r="CU25" s="7"/>
      <c r="CV25" s="47">
        <v>3</v>
      </c>
      <c r="CW25" s="58"/>
      <c r="CX25" s="7">
        <v>7813</v>
      </c>
      <c r="CY25" s="79" t="s">
        <v>71</v>
      </c>
      <c r="CZ25" s="79"/>
      <c r="DA25" s="79"/>
      <c r="DE25" s="3">
        <v>3</v>
      </c>
      <c r="DF25" s="3" t="str">
        <f>(IF(CW24="","","Memiliki keterampilan "))&amp;(IF(CW23="","",CW23&amp;", "))&amp;(IF(CW24="","",CW24&amp;", "))&amp;(IF(CW26="","",CW26&amp;", "))&amp;(IF(CW27="","",CW27&amp;", "))&amp;(IF(CW28="","",CW28&amp;", "))&amp;(IF(CW29="","",CW29&amp;", "))&amp;(IF(CW30="","",CW30&amp;", "))&amp;(IF(CW31="","",CW31&amp;", "))&amp;(IF(CW32="","",CW32&amp;", "))&amp;(IF(CW25="","","Masih perlu peningkatan keterampilan "&amp;CW25&amp;"."))</f>
        <v xml:space="preserve">Memiliki keterampilan proses masuk dan perkembangan penjajahan bangsa Eropa ke Indonesia, strategi perlawanan bangsa Indonesia terhadap penjajahan bangsa Eropa, Pergerakan nasional Indonesia, peranan tokoh tokoh nasional dan daerah, </v>
      </c>
    </row>
    <row r="26" spans="1:110" x14ac:dyDescent="0.25">
      <c r="A26" s="8">
        <v>16</v>
      </c>
      <c r="B26" s="8">
        <v>129575</v>
      </c>
      <c r="C26" s="8" t="s">
        <v>109</v>
      </c>
      <c r="D26" s="8">
        <f t="shared" si="0"/>
        <v>79</v>
      </c>
      <c r="E26" s="13" t="str">
        <f t="shared" si="1"/>
        <v>C</v>
      </c>
      <c r="F26" s="17">
        <f t="shared" si="2"/>
        <v>83</v>
      </c>
      <c r="G26" s="13" t="str">
        <f t="shared" si="3"/>
        <v>B</v>
      </c>
      <c r="H26" s="13" t="str">
        <f t="shared" si="4"/>
        <v xml:space="preserve">Memiliki kemampuan pemahaman proses masuk dan perkembangan penjajahan bangsa Eropa ke Indonesia, strategi perlawanan bangsa Indonesia terhadap penjajahan bangsa Eropa, Pergerakan nasional Indonesia, peranan tokoh tokoh nasional dan daerah, </v>
      </c>
      <c r="I26" s="8">
        <f t="shared" si="5"/>
        <v>80</v>
      </c>
      <c r="J26" s="13" t="str">
        <f t="shared" si="6"/>
        <v>B</v>
      </c>
      <c r="K26" s="20">
        <f t="shared" si="7"/>
        <v>82</v>
      </c>
      <c r="L26" s="13" t="str">
        <f t="shared" si="8"/>
        <v>B</v>
      </c>
      <c r="M26" s="8" t="str">
        <f t="shared" si="9"/>
        <v xml:space="preserve">Memiliki keterampilan proses masuk dan perkembangan penjajahan bangsa Eropa ke Indonesia, strategi perlawanan bangsa Indonesia terhadap penjajahan bangsa Eropa, Pergerakan nasional Indonesia, peranan tokoh tokoh nasional dan daerah, </v>
      </c>
      <c r="N26" s="7"/>
      <c r="O26" s="58">
        <v>77.5</v>
      </c>
      <c r="P26" s="58"/>
      <c r="Q26" s="2"/>
      <c r="R26" s="58">
        <v>80</v>
      </c>
      <c r="S26" s="58"/>
      <c r="T26" s="2"/>
      <c r="U26" s="58"/>
      <c r="V26" s="58"/>
      <c r="W26" s="2"/>
      <c r="X26" s="58"/>
      <c r="Y26" s="58"/>
      <c r="Z26" s="2"/>
      <c r="AA26" s="58"/>
      <c r="AB26" s="58"/>
      <c r="AC26" s="2"/>
      <c r="AD26" s="29">
        <f t="shared" si="10"/>
        <v>79</v>
      </c>
      <c r="AE26" s="58">
        <v>80</v>
      </c>
      <c r="AF26" s="58"/>
      <c r="AG26" s="2"/>
      <c r="AH26" s="58">
        <v>100</v>
      </c>
      <c r="AI26" s="58"/>
      <c r="AJ26" s="2"/>
      <c r="AK26" s="58"/>
      <c r="AL26" s="58"/>
      <c r="AM26" s="2"/>
      <c r="AN26" s="58"/>
      <c r="AO26" s="58"/>
      <c r="AP26" s="2"/>
      <c r="AQ26" s="58"/>
      <c r="AR26" s="58"/>
      <c r="AS26" s="2"/>
      <c r="AT26" s="58">
        <v>77</v>
      </c>
      <c r="AU26" s="31">
        <f t="shared" si="11"/>
        <v>82.9</v>
      </c>
      <c r="AV26" s="32">
        <f t="shared" si="12"/>
        <v>83</v>
      </c>
      <c r="AW26" s="35"/>
      <c r="AX26" s="58"/>
      <c r="AY26" s="58"/>
      <c r="AZ26" s="2">
        <v>70</v>
      </c>
      <c r="BA26" s="58"/>
      <c r="BB26" s="58"/>
      <c r="BC26" s="2">
        <v>90</v>
      </c>
      <c r="BD26" s="58"/>
      <c r="BE26" s="58"/>
      <c r="BF26" s="2"/>
      <c r="BG26" s="58"/>
      <c r="BH26" s="58"/>
      <c r="BI26" s="2"/>
      <c r="BJ26" s="58"/>
      <c r="BK26" s="58"/>
      <c r="BL26" s="2"/>
      <c r="BM26" s="29">
        <f t="shared" si="13"/>
        <v>70</v>
      </c>
      <c r="BN26" s="29">
        <f t="shared" si="14"/>
        <v>90</v>
      </c>
      <c r="BO26" s="29" t="str">
        <f t="shared" si="15"/>
        <v/>
      </c>
      <c r="BP26" s="29" t="str">
        <f t="shared" si="16"/>
        <v/>
      </c>
      <c r="BQ26" s="29" t="str">
        <f t="shared" si="17"/>
        <v/>
      </c>
      <c r="BR26" s="29">
        <f t="shared" si="18"/>
        <v>80</v>
      </c>
      <c r="BS26" s="58"/>
      <c r="BT26" s="58"/>
      <c r="BU26" s="2">
        <v>80</v>
      </c>
      <c r="BV26" s="58"/>
      <c r="BW26" s="58"/>
      <c r="BX26" s="58">
        <v>85</v>
      </c>
      <c r="BY26" s="58"/>
      <c r="BZ26" s="58"/>
      <c r="CA26" s="2"/>
      <c r="CB26" s="58"/>
      <c r="CC26" s="58"/>
      <c r="CD26" s="2"/>
      <c r="CE26" s="58"/>
      <c r="CF26" s="58"/>
      <c r="CG26" s="2"/>
      <c r="CH26" s="29">
        <f t="shared" si="19"/>
        <v>80</v>
      </c>
      <c r="CI26" s="29">
        <f t="shared" si="20"/>
        <v>85</v>
      </c>
      <c r="CJ26" s="29" t="str">
        <f t="shared" si="21"/>
        <v/>
      </c>
      <c r="CK26" s="29" t="str">
        <f t="shared" si="22"/>
        <v/>
      </c>
      <c r="CL26" s="29" t="str">
        <f t="shared" si="23"/>
        <v/>
      </c>
      <c r="CM26" s="31">
        <f t="shared" si="24"/>
        <v>81.666666666666671</v>
      </c>
      <c r="CN26" s="32">
        <f t="shared" si="25"/>
        <v>82</v>
      </c>
      <c r="CO26" s="35"/>
      <c r="CP26" s="58">
        <v>8</v>
      </c>
      <c r="CQ26" s="45" t="str">
        <f t="shared" si="26"/>
        <v xml:space="preserve">Memiliki kemampuan pemahaman proses masuk dan perkembangan penjajahan bangsa Eropa ke Indonesia, strategi perlawanan bangsa Indonesia terhadap penjajahan bangsa Eropa, Pergerakan nasional Indonesia, peranan tokoh tokoh nasional dan daerah, </v>
      </c>
      <c r="CR26" s="35"/>
      <c r="CS26" s="58">
        <v>8</v>
      </c>
      <c r="CT26" s="45" t="str">
        <f t="shared" si="27"/>
        <v xml:space="preserve">Memiliki keterampilan proses masuk dan perkembangan penjajahan bangsa Eropa ke Indonesia, strategi perlawanan bangsa Indonesia terhadap penjajahan bangsa Eropa, Pergerakan nasional Indonesia, peranan tokoh tokoh nasional dan daerah, </v>
      </c>
      <c r="CU26" s="7"/>
      <c r="CV26" s="47">
        <v>4</v>
      </c>
      <c r="CW26" s="58"/>
      <c r="CX26" s="7">
        <v>7814</v>
      </c>
      <c r="CY26" s="51" t="s">
        <v>51</v>
      </c>
      <c r="CZ26" s="55" t="s">
        <v>52</v>
      </c>
      <c r="DA26" s="55" t="s">
        <v>53</v>
      </c>
      <c r="DE26" s="3">
        <v>4</v>
      </c>
      <c r="DF26" s="3" t="str">
        <f>(IF(CW24="","","Memiliki keterampilan "))&amp;(IF(CW23="","",CW23&amp;", "))&amp;(IF(CW24="","",CW24&amp;", "))&amp;(IF(CW25="","",CW25&amp;", "))&amp;(IF(CW27="","",CW27&amp;", "))&amp;(IF(CW28="","",CW28&amp;", "))&amp;(IF(CW29="","",CW29&amp;", "))&amp;(IF(CW30="","",CW30&amp;", "))&amp;(IF(CW31="","",CW31&amp;", "))&amp;(IF(CW32="","",CW32&amp;", "))&amp;(IF(CW26="","","Masih perlu peningkatan keterampilan "&amp;CW26&amp;"."))</f>
        <v xml:space="preserve">Memiliki keterampilan proses masuk dan perkembangan penjajahan bangsa Eropa ke Indonesia, strategi perlawanan bangsa Indonesia terhadap penjajahan bangsa Eropa, Pergerakan nasional Indonesia, peranan tokoh tokoh nasional dan daerah, </v>
      </c>
    </row>
    <row r="27" spans="1:110" x14ac:dyDescent="0.25">
      <c r="A27" s="8">
        <v>17</v>
      </c>
      <c r="B27" s="8">
        <v>129591</v>
      </c>
      <c r="C27" s="8" t="s">
        <v>110</v>
      </c>
      <c r="D27" s="8">
        <f t="shared" si="0"/>
        <v>80</v>
      </c>
      <c r="E27" s="13" t="str">
        <f t="shared" si="1"/>
        <v>B</v>
      </c>
      <c r="F27" s="17">
        <f t="shared" si="2"/>
        <v>82</v>
      </c>
      <c r="G27" s="13" t="str">
        <f t="shared" si="3"/>
        <v>B</v>
      </c>
      <c r="H27" s="13" t="str">
        <f t="shared" si="4"/>
        <v xml:space="preserve">Memiliki kemampuan pemahaman proses masuk dan perkembangan penjajahan bangsa Eropa ke Indonesia, strategi perlawanan bangsa Indonesia terhadap penjajahan bangsa Eropa, Pergerakan nasional Indonesia, peranan tokoh tokoh nasional dan daerah, </v>
      </c>
      <c r="I27" s="8">
        <f t="shared" si="5"/>
        <v>88</v>
      </c>
      <c r="J27" s="13" t="str">
        <f t="shared" si="6"/>
        <v>B</v>
      </c>
      <c r="K27" s="20">
        <f t="shared" si="7"/>
        <v>84</v>
      </c>
      <c r="L27" s="13" t="str">
        <f t="shared" si="8"/>
        <v>B</v>
      </c>
      <c r="M27" s="8" t="str">
        <f t="shared" si="9"/>
        <v xml:space="preserve">Memiliki keterampilan proses masuk dan perkembangan penjajahan bangsa Eropa ke Indonesia, strategi perlawanan bangsa Indonesia terhadap penjajahan bangsa Eropa, Pergerakan nasional Indonesia, peranan tokoh tokoh nasional dan daerah, </v>
      </c>
      <c r="N27" s="7"/>
      <c r="O27" s="58">
        <v>70</v>
      </c>
      <c r="P27" s="58"/>
      <c r="Q27" s="2"/>
      <c r="R27" s="58">
        <v>90</v>
      </c>
      <c r="S27" s="58"/>
      <c r="T27" s="2"/>
      <c r="U27" s="58"/>
      <c r="V27" s="58"/>
      <c r="W27" s="2"/>
      <c r="X27" s="58"/>
      <c r="Y27" s="58"/>
      <c r="Z27" s="2"/>
      <c r="AA27" s="58"/>
      <c r="AB27" s="58"/>
      <c r="AC27" s="2"/>
      <c r="AD27" s="29">
        <f t="shared" si="10"/>
        <v>80</v>
      </c>
      <c r="AE27" s="58">
        <v>80</v>
      </c>
      <c r="AF27" s="58"/>
      <c r="AG27" s="2"/>
      <c r="AH27" s="58">
        <v>90</v>
      </c>
      <c r="AI27" s="58"/>
      <c r="AJ27" s="2"/>
      <c r="AK27" s="58"/>
      <c r="AL27" s="58"/>
      <c r="AM27" s="2"/>
      <c r="AN27" s="58"/>
      <c r="AO27" s="58"/>
      <c r="AP27" s="2"/>
      <c r="AQ27" s="58"/>
      <c r="AR27" s="58"/>
      <c r="AS27" s="2"/>
      <c r="AT27" s="58">
        <v>81</v>
      </c>
      <c r="AU27" s="31">
        <f t="shared" si="11"/>
        <v>82.2</v>
      </c>
      <c r="AV27" s="32">
        <f t="shared" si="12"/>
        <v>82</v>
      </c>
      <c r="AW27" s="35"/>
      <c r="AX27" s="58"/>
      <c r="AY27" s="58"/>
      <c r="AZ27" s="2">
        <v>85</v>
      </c>
      <c r="BA27" s="58"/>
      <c r="BB27" s="58"/>
      <c r="BC27" s="2">
        <v>90</v>
      </c>
      <c r="BD27" s="58"/>
      <c r="BE27" s="58"/>
      <c r="BF27" s="2"/>
      <c r="BG27" s="58"/>
      <c r="BH27" s="58"/>
      <c r="BI27" s="2"/>
      <c r="BJ27" s="58"/>
      <c r="BK27" s="58"/>
      <c r="BL27" s="2"/>
      <c r="BM27" s="29">
        <f t="shared" si="13"/>
        <v>85</v>
      </c>
      <c r="BN27" s="29">
        <f t="shared" si="14"/>
        <v>90</v>
      </c>
      <c r="BO27" s="29" t="str">
        <f t="shared" si="15"/>
        <v/>
      </c>
      <c r="BP27" s="29" t="str">
        <f t="shared" si="16"/>
        <v/>
      </c>
      <c r="BQ27" s="29" t="str">
        <f t="shared" si="17"/>
        <v/>
      </c>
      <c r="BR27" s="29">
        <f t="shared" si="18"/>
        <v>88</v>
      </c>
      <c r="BS27" s="58"/>
      <c r="BT27" s="58"/>
      <c r="BU27" s="2">
        <v>85</v>
      </c>
      <c r="BV27" s="58"/>
      <c r="BW27" s="58"/>
      <c r="BX27" s="58">
        <v>80</v>
      </c>
      <c r="BY27" s="58"/>
      <c r="BZ27" s="58"/>
      <c r="CA27" s="2"/>
      <c r="CB27" s="58"/>
      <c r="CC27" s="58"/>
      <c r="CD27" s="2"/>
      <c r="CE27" s="58"/>
      <c r="CF27" s="58"/>
      <c r="CG27" s="2"/>
      <c r="CH27" s="29">
        <f t="shared" si="19"/>
        <v>85</v>
      </c>
      <c r="CI27" s="29">
        <f t="shared" si="20"/>
        <v>80</v>
      </c>
      <c r="CJ27" s="29" t="str">
        <f t="shared" si="21"/>
        <v/>
      </c>
      <c r="CK27" s="29" t="str">
        <f t="shared" si="22"/>
        <v/>
      </c>
      <c r="CL27" s="29" t="str">
        <f t="shared" si="23"/>
        <v/>
      </c>
      <c r="CM27" s="31">
        <f t="shared" si="24"/>
        <v>84.333333333333329</v>
      </c>
      <c r="CN27" s="32">
        <f t="shared" si="25"/>
        <v>84</v>
      </c>
      <c r="CO27" s="35"/>
      <c r="CP27" s="58">
        <v>8</v>
      </c>
      <c r="CQ27" s="45" t="str">
        <f t="shared" si="26"/>
        <v xml:space="preserve">Memiliki kemampuan pemahaman proses masuk dan perkembangan penjajahan bangsa Eropa ke Indonesia, strategi perlawanan bangsa Indonesia terhadap penjajahan bangsa Eropa, Pergerakan nasional Indonesia, peranan tokoh tokoh nasional dan daerah, </v>
      </c>
      <c r="CR27" s="35"/>
      <c r="CS27" s="58">
        <v>8</v>
      </c>
      <c r="CT27" s="45" t="str">
        <f t="shared" si="27"/>
        <v xml:space="preserve">Memiliki keterampilan proses masuk dan perkembangan penjajahan bangsa Eropa ke Indonesia, strategi perlawanan bangsa Indonesia terhadap penjajahan bangsa Eropa, Pergerakan nasional Indonesia, peranan tokoh tokoh nasional dan daerah, </v>
      </c>
      <c r="CU27" s="7"/>
      <c r="CV27" s="47">
        <v>5</v>
      </c>
      <c r="CW27" s="58"/>
      <c r="CX27" s="7">
        <v>7815</v>
      </c>
      <c r="CY27" s="49">
        <v>0</v>
      </c>
      <c r="CZ27" s="53">
        <v>69</v>
      </c>
      <c r="DA27" s="56" t="s">
        <v>55</v>
      </c>
      <c r="DE27" s="3">
        <v>5</v>
      </c>
      <c r="DF27" s="3" t="str">
        <f>(IF(CW24="","","Memiliki keterampilan "))&amp;(IF(CW23="","",CW23&amp;", "))&amp;(IF(CW24="","",CW24&amp;", "))&amp;(IF(CW25="","",CW25&amp;", "))&amp;(IF(CW26="","",CW26&amp;", "))&amp;(IF(CW28="","",CW28&amp;", "))&amp;(IF(CW29="","",CW29&amp;", "))&amp;(IF(CW30="","",CW30&amp;", "))&amp;(IF(CW31="","",CW31&amp;", "))&amp;(IF(CW32="","",CW32&amp;", "))&amp;(IF(CW27="","","Masih perlu peningkatan keterampilan "&amp;CW27&amp;"."))</f>
        <v xml:space="preserve">Memiliki keterampilan proses masuk dan perkembangan penjajahan bangsa Eropa ke Indonesia, strategi perlawanan bangsa Indonesia terhadap penjajahan bangsa Eropa, Pergerakan nasional Indonesia, peranan tokoh tokoh nasional dan daerah, </v>
      </c>
    </row>
    <row r="28" spans="1:110" x14ac:dyDescent="0.25">
      <c r="A28" s="8">
        <v>18</v>
      </c>
      <c r="B28" s="8">
        <v>129607</v>
      </c>
      <c r="C28" s="8" t="s">
        <v>111</v>
      </c>
      <c r="D28" s="8">
        <f t="shared" si="0"/>
        <v>80</v>
      </c>
      <c r="E28" s="13" t="str">
        <f t="shared" si="1"/>
        <v>B</v>
      </c>
      <c r="F28" s="17">
        <f t="shared" si="2"/>
        <v>83</v>
      </c>
      <c r="G28" s="13" t="str">
        <f t="shared" si="3"/>
        <v>B</v>
      </c>
      <c r="H28" s="13" t="str">
        <f t="shared" si="4"/>
        <v xml:space="preserve">Memiliki kemampuan pemahaman proses masuk dan perkembangan penjajahan bangsa Eropa ke Indonesia, strategi perlawanan bangsa Indonesia terhadap penjajahan bangsa Eropa, Pergerakan nasional Indonesia, peranan tokoh tokoh nasional dan daerah, </v>
      </c>
      <c r="I28" s="8">
        <f t="shared" si="5"/>
        <v>88</v>
      </c>
      <c r="J28" s="13" t="str">
        <f t="shared" si="6"/>
        <v>B</v>
      </c>
      <c r="K28" s="20">
        <f t="shared" si="7"/>
        <v>84</v>
      </c>
      <c r="L28" s="13" t="str">
        <f t="shared" si="8"/>
        <v>B</v>
      </c>
      <c r="M28" s="8" t="str">
        <f t="shared" si="9"/>
        <v xml:space="preserve">Memiliki keterampilan proses masuk dan perkembangan penjajahan bangsa Eropa ke Indonesia, strategi perlawanan bangsa Indonesia terhadap penjajahan bangsa Eropa, Pergerakan nasional Indonesia, peranan tokoh tokoh nasional dan daerah, </v>
      </c>
      <c r="N28" s="7"/>
      <c r="O28" s="58">
        <v>75</v>
      </c>
      <c r="P28" s="58"/>
      <c r="Q28" s="2"/>
      <c r="R28" s="58">
        <v>85</v>
      </c>
      <c r="S28" s="58"/>
      <c r="T28" s="2"/>
      <c r="U28" s="58"/>
      <c r="V28" s="58"/>
      <c r="W28" s="2"/>
      <c r="X28" s="58"/>
      <c r="Y28" s="58"/>
      <c r="Z28" s="2"/>
      <c r="AA28" s="58"/>
      <c r="AB28" s="58"/>
      <c r="AC28" s="2"/>
      <c r="AD28" s="29">
        <f t="shared" si="10"/>
        <v>80</v>
      </c>
      <c r="AE28" s="58">
        <v>83</v>
      </c>
      <c r="AF28" s="58"/>
      <c r="AG28" s="2"/>
      <c r="AH28" s="58">
        <v>90</v>
      </c>
      <c r="AI28" s="58"/>
      <c r="AJ28" s="2"/>
      <c r="AK28" s="58"/>
      <c r="AL28" s="58"/>
      <c r="AM28" s="2"/>
      <c r="AN28" s="58"/>
      <c r="AO28" s="58"/>
      <c r="AP28" s="2"/>
      <c r="AQ28" s="58"/>
      <c r="AR28" s="58"/>
      <c r="AS28" s="2"/>
      <c r="AT28" s="58">
        <v>84</v>
      </c>
      <c r="AU28" s="31">
        <f t="shared" si="11"/>
        <v>83.4</v>
      </c>
      <c r="AV28" s="32">
        <f t="shared" si="12"/>
        <v>83</v>
      </c>
      <c r="AW28" s="35"/>
      <c r="AX28" s="58"/>
      <c r="AY28" s="58"/>
      <c r="AZ28" s="2">
        <v>90</v>
      </c>
      <c r="BA28" s="58"/>
      <c r="BB28" s="58"/>
      <c r="BC28" s="2">
        <v>85</v>
      </c>
      <c r="BD28" s="58"/>
      <c r="BE28" s="58"/>
      <c r="BF28" s="2"/>
      <c r="BG28" s="58"/>
      <c r="BH28" s="58"/>
      <c r="BI28" s="2"/>
      <c r="BJ28" s="58"/>
      <c r="BK28" s="58"/>
      <c r="BL28" s="2"/>
      <c r="BM28" s="29">
        <f t="shared" si="13"/>
        <v>90</v>
      </c>
      <c r="BN28" s="29">
        <f t="shared" si="14"/>
        <v>85</v>
      </c>
      <c r="BO28" s="29" t="str">
        <f t="shared" si="15"/>
        <v/>
      </c>
      <c r="BP28" s="29" t="str">
        <f t="shared" si="16"/>
        <v/>
      </c>
      <c r="BQ28" s="29" t="str">
        <f t="shared" si="17"/>
        <v/>
      </c>
      <c r="BR28" s="29">
        <f t="shared" si="18"/>
        <v>88</v>
      </c>
      <c r="BS28" s="58"/>
      <c r="BT28" s="58"/>
      <c r="BU28" s="2">
        <v>80</v>
      </c>
      <c r="BV28" s="58"/>
      <c r="BW28" s="58"/>
      <c r="BX28" s="58">
        <v>85</v>
      </c>
      <c r="BY28" s="58"/>
      <c r="BZ28" s="58"/>
      <c r="CA28" s="2"/>
      <c r="CB28" s="58"/>
      <c r="CC28" s="58"/>
      <c r="CD28" s="2"/>
      <c r="CE28" s="58"/>
      <c r="CF28" s="58"/>
      <c r="CG28" s="2"/>
      <c r="CH28" s="29">
        <f t="shared" si="19"/>
        <v>80</v>
      </c>
      <c r="CI28" s="29">
        <f t="shared" si="20"/>
        <v>85</v>
      </c>
      <c r="CJ28" s="29" t="str">
        <f t="shared" si="21"/>
        <v/>
      </c>
      <c r="CK28" s="29" t="str">
        <f t="shared" si="22"/>
        <v/>
      </c>
      <c r="CL28" s="29" t="str">
        <f t="shared" si="23"/>
        <v/>
      </c>
      <c r="CM28" s="31">
        <f t="shared" si="24"/>
        <v>84.333333333333329</v>
      </c>
      <c r="CN28" s="32">
        <f t="shared" si="25"/>
        <v>84</v>
      </c>
      <c r="CO28" s="35"/>
      <c r="CP28" s="58">
        <v>8</v>
      </c>
      <c r="CQ28" s="45" t="str">
        <f t="shared" si="26"/>
        <v xml:space="preserve">Memiliki kemampuan pemahaman proses masuk dan perkembangan penjajahan bangsa Eropa ke Indonesia, strategi perlawanan bangsa Indonesia terhadap penjajahan bangsa Eropa, Pergerakan nasional Indonesia, peranan tokoh tokoh nasional dan daerah, </v>
      </c>
      <c r="CR28" s="35"/>
      <c r="CS28" s="58">
        <v>8</v>
      </c>
      <c r="CT28" s="45" t="str">
        <f t="shared" si="27"/>
        <v xml:space="preserve">Memiliki keterampilan proses masuk dan perkembangan penjajahan bangsa Eropa ke Indonesia, strategi perlawanan bangsa Indonesia terhadap penjajahan bangsa Eropa, Pergerakan nasional Indonesia, peranan tokoh tokoh nasional dan daerah, </v>
      </c>
      <c r="CU28" s="7"/>
      <c r="CV28" s="47">
        <v>6</v>
      </c>
      <c r="CW28" s="58" t="s">
        <v>167</v>
      </c>
      <c r="CX28" s="7">
        <v>7816</v>
      </c>
      <c r="CY28" s="49">
        <v>70</v>
      </c>
      <c r="CZ28" s="54">
        <v>79</v>
      </c>
      <c r="DA28" s="57" t="s">
        <v>57</v>
      </c>
      <c r="DE28" s="3">
        <v>6</v>
      </c>
      <c r="DF28" s="3" t="str">
        <f>(IF(CW24="","","Memiliki keterampilan "))&amp;(IF(CW23="","",CW23&amp;", "))&amp;(IF(CW24="","",CW24&amp;", "))&amp;(IF(CW25="","",CW25&amp;", "))&amp;(IF(CW26="","",CW26&amp;", "))&amp;(IF(CW27="","",CW27&amp;", "))&amp;(IF(CW29="","",CW29&amp;", "))&amp;(IF(CW30="","",CW30&amp;", "))&amp;(IF(CW31="","",CW31&amp;", "))&amp;(IF(CW32="","",CW32&amp;", "))&amp;(IF(CW28="","","Masih perlu peningkatan keterampilan "&amp;CW28&amp;"."))</f>
        <v>Memiliki keterampilan proses masuk dan perkembangan penjajahan bangsa Eropa ke Indonesia, strategi perlawanan bangsa Indonesia terhadap penjajahan bangsa Eropa, peranan tokoh tokoh nasional dan daerah, Masih perlu peningkatan keterampilan Pergerakan nasional Indonesia.</v>
      </c>
    </row>
    <row r="29" spans="1:110" x14ac:dyDescent="0.25">
      <c r="A29" s="8">
        <v>19</v>
      </c>
      <c r="B29" s="8">
        <v>129623</v>
      </c>
      <c r="C29" s="8" t="s">
        <v>112</v>
      </c>
      <c r="D29" s="8">
        <f t="shared" si="0"/>
        <v>83</v>
      </c>
      <c r="E29" s="13" t="str">
        <f t="shared" si="1"/>
        <v>B</v>
      </c>
      <c r="F29" s="17">
        <f t="shared" si="2"/>
        <v>83</v>
      </c>
      <c r="G29" s="13" t="str">
        <f t="shared" si="3"/>
        <v>B</v>
      </c>
      <c r="H29" s="13" t="str">
        <f t="shared" si="4"/>
        <v xml:space="preserve">Memiliki kemampuan pemahaman proses masuk dan perkembangan penjajahan bangsa Eropa ke Indonesia, strategi perlawanan bangsa Indonesia terhadap penjajahan bangsa Eropa, Pergerakan nasional Indonesia, peranan tokoh tokoh nasional dan daerah, </v>
      </c>
      <c r="I29" s="8">
        <f t="shared" si="5"/>
        <v>83</v>
      </c>
      <c r="J29" s="13" t="str">
        <f t="shared" si="6"/>
        <v>B</v>
      </c>
      <c r="K29" s="20">
        <f t="shared" si="7"/>
        <v>83</v>
      </c>
      <c r="L29" s="13" t="str">
        <f t="shared" si="8"/>
        <v>B</v>
      </c>
      <c r="M29" s="8" t="str">
        <f t="shared" si="9"/>
        <v xml:space="preserve">Memiliki keterampilan proses masuk dan perkembangan penjajahan bangsa Eropa ke Indonesia, strategi perlawanan bangsa Indonesia terhadap penjajahan bangsa Eropa, Pergerakan nasional Indonesia, peranan tokoh tokoh nasional dan daerah, </v>
      </c>
      <c r="N29" s="7"/>
      <c r="O29" s="58">
        <v>75</v>
      </c>
      <c r="P29" s="58"/>
      <c r="Q29" s="2"/>
      <c r="R29" s="58">
        <v>90</v>
      </c>
      <c r="S29" s="58"/>
      <c r="T29" s="2"/>
      <c r="U29" s="58"/>
      <c r="V29" s="58"/>
      <c r="W29" s="2"/>
      <c r="X29" s="58"/>
      <c r="Y29" s="58"/>
      <c r="Z29" s="2"/>
      <c r="AA29" s="58"/>
      <c r="AB29" s="58"/>
      <c r="AC29" s="2"/>
      <c r="AD29" s="29">
        <f t="shared" si="10"/>
        <v>83</v>
      </c>
      <c r="AE29" s="58">
        <v>90</v>
      </c>
      <c r="AF29" s="58"/>
      <c r="AG29" s="2"/>
      <c r="AH29" s="58">
        <v>85</v>
      </c>
      <c r="AI29" s="58"/>
      <c r="AJ29" s="2"/>
      <c r="AK29" s="58"/>
      <c r="AL29" s="58"/>
      <c r="AM29" s="2"/>
      <c r="AN29" s="58"/>
      <c r="AO29" s="58"/>
      <c r="AP29" s="2"/>
      <c r="AQ29" s="58"/>
      <c r="AR29" s="58"/>
      <c r="AS29" s="2"/>
      <c r="AT29" s="58">
        <v>76</v>
      </c>
      <c r="AU29" s="31">
        <f t="shared" si="11"/>
        <v>83.2</v>
      </c>
      <c r="AV29" s="32">
        <f t="shared" si="12"/>
        <v>83</v>
      </c>
      <c r="AW29" s="35"/>
      <c r="AX29" s="58"/>
      <c r="AY29" s="58"/>
      <c r="AZ29" s="2">
        <v>80</v>
      </c>
      <c r="BA29" s="58"/>
      <c r="BB29" s="58"/>
      <c r="BC29" s="2">
        <v>85</v>
      </c>
      <c r="BD29" s="58"/>
      <c r="BE29" s="58"/>
      <c r="BF29" s="2"/>
      <c r="BG29" s="58"/>
      <c r="BH29" s="58"/>
      <c r="BI29" s="2"/>
      <c r="BJ29" s="58"/>
      <c r="BK29" s="58"/>
      <c r="BL29" s="2"/>
      <c r="BM29" s="29">
        <f t="shared" si="13"/>
        <v>80</v>
      </c>
      <c r="BN29" s="29">
        <f t="shared" si="14"/>
        <v>85</v>
      </c>
      <c r="BO29" s="29" t="str">
        <f t="shared" si="15"/>
        <v/>
      </c>
      <c r="BP29" s="29" t="str">
        <f t="shared" si="16"/>
        <v/>
      </c>
      <c r="BQ29" s="29" t="str">
        <f t="shared" si="17"/>
        <v/>
      </c>
      <c r="BR29" s="29">
        <f t="shared" si="18"/>
        <v>83</v>
      </c>
      <c r="BS29" s="58"/>
      <c r="BT29" s="58"/>
      <c r="BU29" s="2">
        <v>85</v>
      </c>
      <c r="BV29" s="58"/>
      <c r="BW29" s="58"/>
      <c r="BX29" s="58">
        <v>80</v>
      </c>
      <c r="BY29" s="58"/>
      <c r="BZ29" s="58"/>
      <c r="CA29" s="2"/>
      <c r="CB29" s="58"/>
      <c r="CC29" s="58"/>
      <c r="CD29" s="2"/>
      <c r="CE29" s="58"/>
      <c r="CF29" s="58"/>
      <c r="CG29" s="2"/>
      <c r="CH29" s="29">
        <f t="shared" si="19"/>
        <v>85</v>
      </c>
      <c r="CI29" s="29">
        <f t="shared" si="20"/>
        <v>80</v>
      </c>
      <c r="CJ29" s="29" t="str">
        <f t="shared" si="21"/>
        <v/>
      </c>
      <c r="CK29" s="29" t="str">
        <f t="shared" si="22"/>
        <v/>
      </c>
      <c r="CL29" s="29" t="str">
        <f t="shared" si="23"/>
        <v/>
      </c>
      <c r="CM29" s="31">
        <f t="shared" si="24"/>
        <v>82.666666666666671</v>
      </c>
      <c r="CN29" s="32">
        <f t="shared" si="25"/>
        <v>83</v>
      </c>
      <c r="CO29" s="35"/>
      <c r="CP29" s="58">
        <v>8</v>
      </c>
      <c r="CQ29" s="45" t="str">
        <f t="shared" si="26"/>
        <v xml:space="preserve">Memiliki kemampuan pemahaman proses masuk dan perkembangan penjajahan bangsa Eropa ke Indonesia, strategi perlawanan bangsa Indonesia terhadap penjajahan bangsa Eropa, Pergerakan nasional Indonesia, peranan tokoh tokoh nasional dan daerah, </v>
      </c>
      <c r="CR29" s="35"/>
      <c r="CS29" s="58">
        <v>8</v>
      </c>
      <c r="CT29" s="45" t="str">
        <f t="shared" si="27"/>
        <v xml:space="preserve">Memiliki keterampilan proses masuk dan perkembangan penjajahan bangsa Eropa ke Indonesia, strategi perlawanan bangsa Indonesia terhadap penjajahan bangsa Eropa, Pergerakan nasional Indonesia, peranan tokoh tokoh nasional dan daerah, </v>
      </c>
      <c r="CU29" s="7"/>
      <c r="CV29" s="47">
        <v>7</v>
      </c>
      <c r="CW29" s="58" t="s">
        <v>168</v>
      </c>
      <c r="CX29" s="7">
        <v>7817</v>
      </c>
      <c r="CY29" s="49">
        <v>80</v>
      </c>
      <c r="CZ29" s="54">
        <v>89</v>
      </c>
      <c r="DA29" s="57" t="s">
        <v>59</v>
      </c>
      <c r="DE29" s="3">
        <v>7</v>
      </c>
      <c r="DF29" s="3" t="str">
        <f>(IF(CW24="","","Memiliki keterampilan "))&amp;(IF(CW23="","",CW23&amp;", "))&amp;(IF(CW24="","",CW24&amp;", "))&amp;(IF(CW25="","",CW25&amp;", "))&amp;(IF(CW26="","",CW26&amp;", "))&amp;(IF(CW27="","",CW27&amp;", "))&amp;(IF(CW28="","",CW28&amp;", "))&amp;(IF(CW30="","",CW30&amp;", "))&amp;(IF(CW31="","",CW31&amp;", "))&amp;(IF(CW32="","",CW32&amp;", "))&amp;(IF(CW29="","","Masih perlu peningkatan keterampilan "&amp;CW29&amp;"."))</f>
        <v>Memiliki keterampilan proses masuk dan perkembangan penjajahan bangsa Eropa ke Indonesia, strategi perlawanan bangsa Indonesia terhadap penjajahan bangsa Eropa, Pergerakan nasional Indonesia, Masih perlu peningkatan keterampilan peranan tokoh tokoh nasional dan daerah.</v>
      </c>
    </row>
    <row r="30" spans="1:110" x14ac:dyDescent="0.25">
      <c r="A30" s="8">
        <v>20</v>
      </c>
      <c r="B30" s="8">
        <v>129639</v>
      </c>
      <c r="C30" s="8" t="s">
        <v>113</v>
      </c>
      <c r="D30" s="8">
        <f t="shared" si="0"/>
        <v>78</v>
      </c>
      <c r="E30" s="13" t="str">
        <f t="shared" si="1"/>
        <v>C</v>
      </c>
      <c r="F30" s="17">
        <f t="shared" si="2"/>
        <v>80</v>
      </c>
      <c r="G30" s="13" t="str">
        <f t="shared" si="3"/>
        <v>B</v>
      </c>
      <c r="H30" s="13" t="str">
        <f t="shared" si="4"/>
        <v xml:space="preserve">Memiliki kemampuan pemahaman proses masuk dan perkembangan penjajahan bangsa Eropa ke Indonesia, strategi perlawanan bangsa Indonesia terhadap penjajahan bangsa Eropa, Pergerakan nasional Indonesia, peranan tokoh tokoh nasional dan daerah, </v>
      </c>
      <c r="I30" s="8">
        <f t="shared" si="5"/>
        <v>85</v>
      </c>
      <c r="J30" s="13" t="str">
        <f t="shared" si="6"/>
        <v>B</v>
      </c>
      <c r="K30" s="20">
        <f t="shared" si="7"/>
        <v>85</v>
      </c>
      <c r="L30" s="13" t="str">
        <f t="shared" si="8"/>
        <v>B</v>
      </c>
      <c r="M30" s="8" t="str">
        <f t="shared" si="9"/>
        <v xml:space="preserve">Memiliki keterampilan proses masuk dan perkembangan penjajahan bangsa Eropa ke Indonesia, strategi perlawanan bangsa Indonesia terhadap penjajahan bangsa Eropa, Pergerakan nasional Indonesia, peranan tokoh tokoh nasional dan daerah, </v>
      </c>
      <c r="N30" s="7"/>
      <c r="O30" s="58">
        <v>75</v>
      </c>
      <c r="P30" s="58"/>
      <c r="Q30" s="2"/>
      <c r="R30" s="58">
        <v>80</v>
      </c>
      <c r="S30" s="58"/>
      <c r="T30" s="2"/>
      <c r="U30" s="58"/>
      <c r="V30" s="58"/>
      <c r="W30" s="2"/>
      <c r="X30" s="58"/>
      <c r="Y30" s="58"/>
      <c r="Z30" s="2"/>
      <c r="AA30" s="58"/>
      <c r="AB30" s="58"/>
      <c r="AC30" s="2"/>
      <c r="AD30" s="29">
        <f t="shared" si="10"/>
        <v>78</v>
      </c>
      <c r="AE30" s="58">
        <v>80</v>
      </c>
      <c r="AF30" s="58"/>
      <c r="AG30" s="2"/>
      <c r="AH30" s="58">
        <v>90</v>
      </c>
      <c r="AI30" s="58"/>
      <c r="AJ30" s="2"/>
      <c r="AK30" s="58"/>
      <c r="AL30" s="58"/>
      <c r="AM30" s="2"/>
      <c r="AN30" s="58"/>
      <c r="AO30" s="58"/>
      <c r="AP30" s="2"/>
      <c r="AQ30" s="58"/>
      <c r="AR30" s="58"/>
      <c r="AS30" s="2"/>
      <c r="AT30" s="58">
        <v>77</v>
      </c>
      <c r="AU30" s="31">
        <f t="shared" si="11"/>
        <v>80.400000000000006</v>
      </c>
      <c r="AV30" s="32">
        <f t="shared" si="12"/>
        <v>80</v>
      </c>
      <c r="AW30" s="35"/>
      <c r="AX30" s="58"/>
      <c r="AY30" s="58"/>
      <c r="AZ30" s="2">
        <v>85</v>
      </c>
      <c r="BA30" s="58"/>
      <c r="BB30" s="58"/>
      <c r="BC30" s="2">
        <v>85</v>
      </c>
      <c r="BD30" s="58"/>
      <c r="BE30" s="58"/>
      <c r="BF30" s="2"/>
      <c r="BG30" s="58"/>
      <c r="BH30" s="58"/>
      <c r="BI30" s="2"/>
      <c r="BJ30" s="58"/>
      <c r="BK30" s="58"/>
      <c r="BL30" s="2"/>
      <c r="BM30" s="29">
        <f t="shared" si="13"/>
        <v>85</v>
      </c>
      <c r="BN30" s="29">
        <f t="shared" si="14"/>
        <v>85</v>
      </c>
      <c r="BO30" s="29" t="str">
        <f t="shared" si="15"/>
        <v/>
      </c>
      <c r="BP30" s="29" t="str">
        <f t="shared" si="16"/>
        <v/>
      </c>
      <c r="BQ30" s="29" t="str">
        <f t="shared" si="17"/>
        <v/>
      </c>
      <c r="BR30" s="29">
        <f t="shared" si="18"/>
        <v>85</v>
      </c>
      <c r="BS30" s="58"/>
      <c r="BT30" s="58"/>
      <c r="BU30" s="2">
        <v>80</v>
      </c>
      <c r="BV30" s="58"/>
      <c r="BW30" s="58"/>
      <c r="BX30" s="58">
        <v>90</v>
      </c>
      <c r="BY30" s="58"/>
      <c r="BZ30" s="58"/>
      <c r="CA30" s="2"/>
      <c r="CB30" s="58"/>
      <c r="CC30" s="58"/>
      <c r="CD30" s="2"/>
      <c r="CE30" s="58"/>
      <c r="CF30" s="58"/>
      <c r="CG30" s="2"/>
      <c r="CH30" s="29">
        <f t="shared" si="19"/>
        <v>80</v>
      </c>
      <c r="CI30" s="29">
        <f t="shared" si="20"/>
        <v>90</v>
      </c>
      <c r="CJ30" s="29" t="str">
        <f t="shared" si="21"/>
        <v/>
      </c>
      <c r="CK30" s="29" t="str">
        <f t="shared" si="22"/>
        <v/>
      </c>
      <c r="CL30" s="29" t="str">
        <f t="shared" si="23"/>
        <v/>
      </c>
      <c r="CM30" s="31">
        <f t="shared" si="24"/>
        <v>85</v>
      </c>
      <c r="CN30" s="32">
        <f t="shared" si="25"/>
        <v>85</v>
      </c>
      <c r="CO30" s="35"/>
      <c r="CP30" s="58">
        <v>8</v>
      </c>
      <c r="CQ30" s="45" t="str">
        <f t="shared" si="26"/>
        <v xml:space="preserve">Memiliki kemampuan pemahaman proses masuk dan perkembangan penjajahan bangsa Eropa ke Indonesia, strategi perlawanan bangsa Indonesia terhadap penjajahan bangsa Eropa, Pergerakan nasional Indonesia, peranan tokoh tokoh nasional dan daerah, </v>
      </c>
      <c r="CR30" s="35"/>
      <c r="CS30" s="58">
        <v>8</v>
      </c>
      <c r="CT30" s="45" t="str">
        <f t="shared" si="27"/>
        <v xml:space="preserve">Memiliki keterampilan proses masuk dan perkembangan penjajahan bangsa Eropa ke Indonesia, strategi perlawanan bangsa Indonesia terhadap penjajahan bangsa Eropa, Pergerakan nasional Indonesia, peranan tokoh tokoh nasional dan daerah, </v>
      </c>
      <c r="CU30" s="7"/>
      <c r="CV30" s="47">
        <v>8</v>
      </c>
      <c r="CW30" s="58"/>
      <c r="CX30" s="7">
        <v>7818</v>
      </c>
      <c r="CY30" s="49">
        <v>90</v>
      </c>
      <c r="CZ30" s="54">
        <v>100</v>
      </c>
      <c r="DA30" s="57" t="s">
        <v>17</v>
      </c>
      <c r="DE30" s="3">
        <v>8</v>
      </c>
      <c r="DF30" s="3" t="str">
        <f>(IF(CW24="","","Memiliki keterampilan "))&amp;(IF(CW23="","",CW23&amp;", "))&amp;(IF(CW24="","",CW24&amp;", "))&amp;(IF(CW25="","",CW25&amp;", "))&amp;(IF(CW26="","",CW26&amp;", "))&amp;(IF(CW27="","",CW27&amp;", "))&amp;(IF(CW28="","",CW28&amp;", "))&amp;(IF(CW29="","",CW29&amp;", "))&amp;(IF(CW31="","",CW31&amp;", "))&amp;(IF(CW32="","",CW32&amp;", "))&amp;(IF(CW30="","","Masih perlu peningkatan keterampilan "&amp;CW30&amp;"."))</f>
        <v xml:space="preserve">Memiliki keterampilan proses masuk dan perkembangan penjajahan bangsa Eropa ke Indonesia, strategi perlawanan bangsa Indonesia terhadap penjajahan bangsa Eropa, Pergerakan nasional Indonesia, peranan tokoh tokoh nasional dan daerah, </v>
      </c>
    </row>
    <row r="31" spans="1:110" x14ac:dyDescent="0.25">
      <c r="A31" s="8">
        <v>21</v>
      </c>
      <c r="B31" s="8">
        <v>129655</v>
      </c>
      <c r="C31" s="8" t="s">
        <v>114</v>
      </c>
      <c r="D31" s="8">
        <f t="shared" si="0"/>
        <v>80</v>
      </c>
      <c r="E31" s="13" t="str">
        <f t="shared" si="1"/>
        <v>B</v>
      </c>
      <c r="F31" s="17">
        <f t="shared" si="2"/>
        <v>81</v>
      </c>
      <c r="G31" s="13" t="str">
        <f t="shared" si="3"/>
        <v>B</v>
      </c>
      <c r="H31" s="13" t="str">
        <f t="shared" si="4"/>
        <v xml:space="preserve">Memiliki kemampuan pemahaman proses masuk dan perkembangan penjajahan bangsa Eropa ke Indonesia, strategi perlawanan bangsa Indonesia terhadap penjajahan bangsa Eropa, Pergerakan nasional Indonesia, peranan tokoh tokoh nasional dan daerah, </v>
      </c>
      <c r="I31" s="8">
        <f t="shared" si="5"/>
        <v>85</v>
      </c>
      <c r="J31" s="13" t="str">
        <f t="shared" si="6"/>
        <v>B</v>
      </c>
      <c r="K31" s="20">
        <f t="shared" si="7"/>
        <v>82</v>
      </c>
      <c r="L31" s="13" t="str">
        <f t="shared" si="8"/>
        <v>B</v>
      </c>
      <c r="M31" s="8" t="str">
        <f t="shared" si="9"/>
        <v xml:space="preserve">Memiliki keterampilan proses masuk dan perkembangan penjajahan bangsa Eropa ke Indonesia, strategi perlawanan bangsa Indonesia terhadap penjajahan bangsa Eropa, Pergerakan nasional Indonesia, peranan tokoh tokoh nasional dan daerah, </v>
      </c>
      <c r="N31" s="7"/>
      <c r="O31" s="58">
        <v>80</v>
      </c>
      <c r="P31" s="58"/>
      <c r="Q31" s="2"/>
      <c r="R31" s="58">
        <v>80</v>
      </c>
      <c r="S31" s="58"/>
      <c r="T31" s="2"/>
      <c r="U31" s="58"/>
      <c r="V31" s="58"/>
      <c r="W31" s="2"/>
      <c r="X31" s="58"/>
      <c r="Y31" s="58"/>
      <c r="Z31" s="2"/>
      <c r="AA31" s="58"/>
      <c r="AB31" s="58"/>
      <c r="AC31" s="2"/>
      <c r="AD31" s="29">
        <f t="shared" si="10"/>
        <v>80</v>
      </c>
      <c r="AE31" s="58">
        <v>90</v>
      </c>
      <c r="AF31" s="58"/>
      <c r="AG31" s="2"/>
      <c r="AH31" s="58">
        <v>80</v>
      </c>
      <c r="AI31" s="58"/>
      <c r="AJ31" s="2"/>
      <c r="AK31" s="58"/>
      <c r="AL31" s="58"/>
      <c r="AM31" s="2"/>
      <c r="AN31" s="58"/>
      <c r="AO31" s="58"/>
      <c r="AP31" s="2"/>
      <c r="AQ31" s="58"/>
      <c r="AR31" s="58"/>
      <c r="AS31" s="2"/>
      <c r="AT31" s="58">
        <v>77</v>
      </c>
      <c r="AU31" s="31">
        <f t="shared" si="11"/>
        <v>81.400000000000006</v>
      </c>
      <c r="AV31" s="32">
        <f t="shared" si="12"/>
        <v>81</v>
      </c>
      <c r="AW31" s="35"/>
      <c r="AX31" s="58"/>
      <c r="AY31" s="58"/>
      <c r="AZ31" s="2">
        <v>85</v>
      </c>
      <c r="BA31" s="58"/>
      <c r="BB31" s="58"/>
      <c r="BC31" s="2">
        <v>85</v>
      </c>
      <c r="BD31" s="58"/>
      <c r="BE31" s="58"/>
      <c r="BF31" s="2"/>
      <c r="BG31" s="58"/>
      <c r="BH31" s="58"/>
      <c r="BI31" s="2"/>
      <c r="BJ31" s="58"/>
      <c r="BK31" s="58"/>
      <c r="BL31" s="2"/>
      <c r="BM31" s="29">
        <f t="shared" si="13"/>
        <v>85</v>
      </c>
      <c r="BN31" s="29">
        <f t="shared" si="14"/>
        <v>85</v>
      </c>
      <c r="BO31" s="29" t="str">
        <f t="shared" si="15"/>
        <v/>
      </c>
      <c r="BP31" s="29" t="str">
        <f t="shared" si="16"/>
        <v/>
      </c>
      <c r="BQ31" s="29" t="str">
        <f t="shared" si="17"/>
        <v/>
      </c>
      <c r="BR31" s="29">
        <f t="shared" si="18"/>
        <v>85</v>
      </c>
      <c r="BS31" s="58"/>
      <c r="BT31" s="58"/>
      <c r="BU31" s="2">
        <v>80</v>
      </c>
      <c r="BV31" s="58"/>
      <c r="BW31" s="58"/>
      <c r="BX31" s="58">
        <v>80</v>
      </c>
      <c r="BY31" s="58"/>
      <c r="BZ31" s="58"/>
      <c r="CA31" s="2"/>
      <c r="CB31" s="58"/>
      <c r="CC31" s="58"/>
      <c r="CD31" s="2"/>
      <c r="CE31" s="58"/>
      <c r="CF31" s="58"/>
      <c r="CG31" s="2"/>
      <c r="CH31" s="29">
        <f t="shared" si="19"/>
        <v>80</v>
      </c>
      <c r="CI31" s="29">
        <f t="shared" si="20"/>
        <v>80</v>
      </c>
      <c r="CJ31" s="29" t="str">
        <f t="shared" si="21"/>
        <v/>
      </c>
      <c r="CK31" s="29" t="str">
        <f t="shared" si="22"/>
        <v/>
      </c>
      <c r="CL31" s="29" t="str">
        <f t="shared" si="23"/>
        <v/>
      </c>
      <c r="CM31" s="31">
        <f t="shared" si="24"/>
        <v>81.666666666666671</v>
      </c>
      <c r="CN31" s="32">
        <f t="shared" si="25"/>
        <v>82</v>
      </c>
      <c r="CO31" s="35"/>
      <c r="CP31" s="58">
        <v>8</v>
      </c>
      <c r="CQ31" s="45" t="str">
        <f t="shared" si="26"/>
        <v xml:space="preserve">Memiliki kemampuan pemahaman proses masuk dan perkembangan penjajahan bangsa Eropa ke Indonesia, strategi perlawanan bangsa Indonesia terhadap penjajahan bangsa Eropa, Pergerakan nasional Indonesia, peranan tokoh tokoh nasional dan daerah, </v>
      </c>
      <c r="CR31" s="35"/>
      <c r="CS31" s="58">
        <v>8</v>
      </c>
      <c r="CT31" s="45" t="str">
        <f t="shared" si="27"/>
        <v xml:space="preserve">Memiliki keterampilan proses masuk dan perkembangan penjajahan bangsa Eropa ke Indonesia, strategi perlawanan bangsa Indonesia terhadap penjajahan bangsa Eropa, Pergerakan nasional Indonesia, peranan tokoh tokoh nasional dan daerah, </v>
      </c>
      <c r="CU31" s="7"/>
      <c r="CV31" s="47">
        <v>9</v>
      </c>
      <c r="CW31" s="58"/>
      <c r="CX31" s="7">
        <v>7819</v>
      </c>
      <c r="CY31" s="7"/>
      <c r="CZ31" s="7"/>
      <c r="DA31" s="7"/>
      <c r="DE31" s="3">
        <v>9</v>
      </c>
      <c r="DF31" s="3" t="str">
        <f>(IF(CW24="","","Memiliki keterampilan "))&amp;(IF(CW23="","",CW23&amp;", "))&amp;(IF(CW24="","",CW24&amp;", "))&amp;(IF(CW25="","",CW25&amp;", "))&amp;(IF(CW26="","",CW26&amp;", "))&amp;(IF(CW27="","",CW27&amp;", "))&amp;(IF(CW28="","",CW28&amp;", "))&amp;(IF(CW29="","",CW29&amp;", "))&amp;(IF(CW30="","",CW30&amp;", "))&amp;(IF(CW32="","",CW32&amp;", "))&amp;(IF(CW31="","","Masih perlu peningkatan keterampilan "&amp;CW31&amp;"."))</f>
        <v xml:space="preserve">Memiliki keterampilan proses masuk dan perkembangan penjajahan bangsa Eropa ke Indonesia, strategi perlawanan bangsa Indonesia terhadap penjajahan bangsa Eropa, Pergerakan nasional Indonesia, peranan tokoh tokoh nasional dan daerah, </v>
      </c>
    </row>
    <row r="32" spans="1:110" x14ac:dyDescent="0.25">
      <c r="A32" s="8">
        <v>22</v>
      </c>
      <c r="B32" s="8">
        <v>129671</v>
      </c>
      <c r="C32" s="8" t="s">
        <v>115</v>
      </c>
      <c r="D32" s="8">
        <f t="shared" si="0"/>
        <v>80</v>
      </c>
      <c r="E32" s="13" t="str">
        <f t="shared" si="1"/>
        <v>B</v>
      </c>
      <c r="F32" s="17">
        <f t="shared" si="2"/>
        <v>81</v>
      </c>
      <c r="G32" s="13" t="str">
        <f t="shared" si="3"/>
        <v>B</v>
      </c>
      <c r="H32" s="13" t="str">
        <f t="shared" si="4"/>
        <v xml:space="preserve">Memiliki kemampuan pemahaman proses masuk dan perkembangan penjajahan bangsa Eropa ke Indonesia, strategi perlawanan bangsa Indonesia terhadap penjajahan bangsa Eropa, Pergerakan nasional Indonesia, peranan tokoh tokoh nasional dan daerah, </v>
      </c>
      <c r="I32" s="8">
        <f t="shared" si="5"/>
        <v>85</v>
      </c>
      <c r="J32" s="13" t="str">
        <f t="shared" si="6"/>
        <v>B</v>
      </c>
      <c r="K32" s="20">
        <f t="shared" si="7"/>
        <v>83</v>
      </c>
      <c r="L32" s="13" t="str">
        <f t="shared" si="8"/>
        <v>B</v>
      </c>
      <c r="M32" s="8" t="str">
        <f t="shared" si="9"/>
        <v xml:space="preserve">Memiliki keterampilan proses masuk dan perkembangan penjajahan bangsa Eropa ke Indonesia, strategi perlawanan bangsa Indonesia terhadap penjajahan bangsa Eropa, Pergerakan nasional Indonesia, peranan tokoh tokoh nasional dan daerah, </v>
      </c>
      <c r="N32" s="7"/>
      <c r="O32" s="58">
        <v>80</v>
      </c>
      <c r="P32" s="58"/>
      <c r="Q32" s="2"/>
      <c r="R32" s="58">
        <v>80</v>
      </c>
      <c r="S32" s="58"/>
      <c r="T32" s="2"/>
      <c r="U32" s="58"/>
      <c r="V32" s="58"/>
      <c r="W32" s="2"/>
      <c r="X32" s="58"/>
      <c r="Y32" s="58"/>
      <c r="Z32" s="2"/>
      <c r="AA32" s="58"/>
      <c r="AB32" s="58"/>
      <c r="AC32" s="2"/>
      <c r="AD32" s="29">
        <f t="shared" si="10"/>
        <v>80</v>
      </c>
      <c r="AE32" s="58">
        <v>80</v>
      </c>
      <c r="AF32" s="58"/>
      <c r="AG32" s="2"/>
      <c r="AH32" s="58">
        <v>85</v>
      </c>
      <c r="AI32" s="58"/>
      <c r="AJ32" s="2"/>
      <c r="AK32" s="58"/>
      <c r="AL32" s="58"/>
      <c r="AM32" s="2"/>
      <c r="AN32" s="58"/>
      <c r="AO32" s="58"/>
      <c r="AP32" s="2"/>
      <c r="AQ32" s="58"/>
      <c r="AR32" s="58"/>
      <c r="AS32" s="2"/>
      <c r="AT32" s="58">
        <v>80</v>
      </c>
      <c r="AU32" s="31">
        <f t="shared" si="11"/>
        <v>81</v>
      </c>
      <c r="AV32" s="32">
        <f t="shared" si="12"/>
        <v>81</v>
      </c>
      <c r="AW32" s="35"/>
      <c r="AX32" s="58"/>
      <c r="AY32" s="58"/>
      <c r="AZ32" s="2">
        <v>85</v>
      </c>
      <c r="BA32" s="58"/>
      <c r="BB32" s="58"/>
      <c r="BC32" s="2">
        <v>85</v>
      </c>
      <c r="BD32" s="58"/>
      <c r="BE32" s="58"/>
      <c r="BF32" s="2"/>
      <c r="BG32" s="58"/>
      <c r="BH32" s="58"/>
      <c r="BI32" s="2"/>
      <c r="BJ32" s="58"/>
      <c r="BK32" s="58"/>
      <c r="BL32" s="2"/>
      <c r="BM32" s="29">
        <f t="shared" si="13"/>
        <v>85</v>
      </c>
      <c r="BN32" s="29">
        <f t="shared" si="14"/>
        <v>85</v>
      </c>
      <c r="BO32" s="29" t="str">
        <f t="shared" si="15"/>
        <v/>
      </c>
      <c r="BP32" s="29" t="str">
        <f t="shared" si="16"/>
        <v/>
      </c>
      <c r="BQ32" s="29" t="str">
        <f t="shared" si="17"/>
        <v/>
      </c>
      <c r="BR32" s="29">
        <f t="shared" si="18"/>
        <v>85</v>
      </c>
      <c r="BS32" s="58"/>
      <c r="BT32" s="58"/>
      <c r="BU32" s="2">
        <v>80</v>
      </c>
      <c r="BV32" s="58"/>
      <c r="BW32" s="58"/>
      <c r="BX32" s="58">
        <v>85</v>
      </c>
      <c r="BY32" s="58"/>
      <c r="BZ32" s="58"/>
      <c r="CA32" s="2"/>
      <c r="CB32" s="58"/>
      <c r="CC32" s="58"/>
      <c r="CD32" s="2"/>
      <c r="CE32" s="58"/>
      <c r="CF32" s="58"/>
      <c r="CG32" s="2"/>
      <c r="CH32" s="29">
        <f t="shared" si="19"/>
        <v>80</v>
      </c>
      <c r="CI32" s="29">
        <f t="shared" si="20"/>
        <v>85</v>
      </c>
      <c r="CJ32" s="29" t="str">
        <f t="shared" si="21"/>
        <v/>
      </c>
      <c r="CK32" s="29" t="str">
        <f t="shared" si="22"/>
        <v/>
      </c>
      <c r="CL32" s="29" t="str">
        <f t="shared" si="23"/>
        <v/>
      </c>
      <c r="CM32" s="31">
        <f t="shared" si="24"/>
        <v>83.333333333333329</v>
      </c>
      <c r="CN32" s="32">
        <f t="shared" si="25"/>
        <v>83</v>
      </c>
      <c r="CO32" s="35"/>
      <c r="CP32" s="58">
        <v>8</v>
      </c>
      <c r="CQ32" s="45" t="str">
        <f t="shared" si="26"/>
        <v xml:space="preserve">Memiliki kemampuan pemahaman proses masuk dan perkembangan penjajahan bangsa Eropa ke Indonesia, strategi perlawanan bangsa Indonesia terhadap penjajahan bangsa Eropa, Pergerakan nasional Indonesia, peranan tokoh tokoh nasional dan daerah, </v>
      </c>
      <c r="CR32" s="35"/>
      <c r="CS32" s="58">
        <v>8</v>
      </c>
      <c r="CT32" s="45" t="str">
        <f t="shared" si="27"/>
        <v xml:space="preserve">Memiliki keterampilan proses masuk dan perkembangan penjajahan bangsa Eropa ke Indonesia, strategi perlawanan bangsa Indonesia terhadap penjajahan bangsa Eropa, Pergerakan nasional Indonesia, peranan tokoh tokoh nasional dan daerah, </v>
      </c>
      <c r="CU32" s="7"/>
      <c r="CV32" s="47">
        <v>10</v>
      </c>
      <c r="CW32" s="58"/>
      <c r="CX32" s="7">
        <v>7820</v>
      </c>
      <c r="CY32" s="7"/>
      <c r="CZ32" s="7"/>
      <c r="DA32" s="7"/>
      <c r="DE32" s="3">
        <v>10</v>
      </c>
      <c r="DF32" s="3" t="str">
        <f>(IF(CW24="","","Memiliki keterampilan "))&amp;(IF(CW23="","",CW23&amp;", "))&amp;(IF(CW24="","",CW24&amp;", "))&amp;(IF(CW25="","",CW25&amp;", "))&amp;(IF(CW26="","",CW26&amp;", "))&amp;(IF(CW27="","",CW27&amp;", "))&amp;(IF(CW28="","",CW28&amp;", "))&amp;(IF(CW29="","",CW29&amp;", "))&amp;(IF(CW30="","",CW30&amp;", "))&amp;(IF(CW31="","",CW31&amp;", "))&amp;(IF(CW32="","","Masih perlu peningkatan keterampilan "&amp;CW32&amp;"."))</f>
        <v xml:space="preserve">Memiliki keterampilan proses masuk dan perkembangan penjajahan bangsa Eropa ke Indonesia, strategi perlawanan bangsa Indonesia terhadap penjajahan bangsa Eropa, Pergerakan nasional Indonesia, peranan tokoh tokoh nasional dan daerah, </v>
      </c>
    </row>
    <row r="33" spans="1:110" x14ac:dyDescent="0.25">
      <c r="A33" s="8">
        <v>23</v>
      </c>
      <c r="B33" s="8">
        <v>130550</v>
      </c>
      <c r="C33" s="8" t="s">
        <v>116</v>
      </c>
      <c r="D33" s="8">
        <f t="shared" si="0"/>
        <v>83</v>
      </c>
      <c r="E33" s="13" t="str">
        <f t="shared" si="1"/>
        <v>B</v>
      </c>
      <c r="F33" s="17">
        <f t="shared" si="2"/>
        <v>80</v>
      </c>
      <c r="G33" s="13" t="str">
        <f t="shared" si="3"/>
        <v>B</v>
      </c>
      <c r="H33" s="13" t="str">
        <f t="shared" si="4"/>
        <v xml:space="preserve">Memiliki kemampuan pemahaman proses masuk dan perkembangan penjajahan bangsa Eropa ke Indonesia, strategi perlawanan bangsa Indonesia terhadap penjajahan bangsa Eropa, Pergerakan nasional Indonesia, peranan tokoh tokoh nasional dan daerah, </v>
      </c>
      <c r="I33" s="8">
        <f t="shared" si="5"/>
        <v>78</v>
      </c>
      <c r="J33" s="13" t="str">
        <f t="shared" si="6"/>
        <v>C</v>
      </c>
      <c r="K33" s="20">
        <f t="shared" si="7"/>
        <v>81</v>
      </c>
      <c r="L33" s="13" t="str">
        <f t="shared" si="8"/>
        <v>B</v>
      </c>
      <c r="M33" s="8" t="str">
        <f t="shared" si="9"/>
        <v xml:space="preserve">Memiliki keterampilan proses masuk dan perkembangan penjajahan bangsa Eropa ke Indonesia, strategi perlawanan bangsa Indonesia terhadap penjajahan bangsa Eropa, Pergerakan nasional Indonesia, peranan tokoh tokoh nasional dan daerah, </v>
      </c>
      <c r="N33" s="7"/>
      <c r="O33" s="58">
        <v>85</v>
      </c>
      <c r="P33" s="58"/>
      <c r="Q33" s="2"/>
      <c r="R33" s="58">
        <v>80</v>
      </c>
      <c r="S33" s="58"/>
      <c r="T33" s="2"/>
      <c r="U33" s="58"/>
      <c r="V33" s="58"/>
      <c r="W33" s="2"/>
      <c r="X33" s="58"/>
      <c r="Y33" s="58"/>
      <c r="Z33" s="2"/>
      <c r="AA33" s="58"/>
      <c r="AB33" s="58"/>
      <c r="AC33" s="2"/>
      <c r="AD33" s="29">
        <f t="shared" si="10"/>
        <v>83</v>
      </c>
      <c r="AE33" s="58">
        <v>80</v>
      </c>
      <c r="AF33" s="58"/>
      <c r="AG33" s="2"/>
      <c r="AH33" s="58">
        <v>80</v>
      </c>
      <c r="AI33" s="58"/>
      <c r="AJ33" s="2"/>
      <c r="AK33" s="58"/>
      <c r="AL33" s="58"/>
      <c r="AM33" s="2"/>
      <c r="AN33" s="58"/>
      <c r="AO33" s="58"/>
      <c r="AP33" s="2"/>
      <c r="AQ33" s="58"/>
      <c r="AR33" s="58"/>
      <c r="AS33" s="2"/>
      <c r="AT33" s="58">
        <v>74</v>
      </c>
      <c r="AU33" s="31">
        <f t="shared" si="11"/>
        <v>79.8</v>
      </c>
      <c r="AV33" s="32">
        <f t="shared" si="12"/>
        <v>80</v>
      </c>
      <c r="AW33" s="35"/>
      <c r="AX33" s="58"/>
      <c r="AY33" s="58"/>
      <c r="AZ33" s="2">
        <v>70</v>
      </c>
      <c r="BA33" s="58"/>
      <c r="BB33" s="58"/>
      <c r="BC33" s="2">
        <v>85</v>
      </c>
      <c r="BD33" s="58"/>
      <c r="BE33" s="58"/>
      <c r="BF33" s="2"/>
      <c r="BG33" s="58"/>
      <c r="BH33" s="58"/>
      <c r="BI33" s="2"/>
      <c r="BJ33" s="58"/>
      <c r="BK33" s="58"/>
      <c r="BL33" s="2"/>
      <c r="BM33" s="29">
        <f t="shared" si="13"/>
        <v>70</v>
      </c>
      <c r="BN33" s="29">
        <f t="shared" si="14"/>
        <v>85</v>
      </c>
      <c r="BO33" s="29" t="str">
        <f t="shared" si="15"/>
        <v/>
      </c>
      <c r="BP33" s="29" t="str">
        <f t="shared" si="16"/>
        <v/>
      </c>
      <c r="BQ33" s="29" t="str">
        <f t="shared" si="17"/>
        <v/>
      </c>
      <c r="BR33" s="29">
        <f t="shared" si="18"/>
        <v>78</v>
      </c>
      <c r="BS33" s="58"/>
      <c r="BT33" s="58"/>
      <c r="BU33" s="2">
        <v>80</v>
      </c>
      <c r="BV33" s="58"/>
      <c r="BW33" s="58"/>
      <c r="BX33" s="58">
        <v>85</v>
      </c>
      <c r="BY33" s="58"/>
      <c r="BZ33" s="58"/>
      <c r="CA33" s="2"/>
      <c r="CB33" s="58"/>
      <c r="CC33" s="58"/>
      <c r="CD33" s="2"/>
      <c r="CE33" s="58"/>
      <c r="CF33" s="58"/>
      <c r="CG33" s="2"/>
      <c r="CH33" s="29">
        <f t="shared" si="19"/>
        <v>80</v>
      </c>
      <c r="CI33" s="29">
        <f t="shared" si="20"/>
        <v>85</v>
      </c>
      <c r="CJ33" s="29" t="str">
        <f t="shared" si="21"/>
        <v/>
      </c>
      <c r="CK33" s="29" t="str">
        <f t="shared" si="22"/>
        <v/>
      </c>
      <c r="CL33" s="29" t="str">
        <f t="shared" si="23"/>
        <v/>
      </c>
      <c r="CM33" s="31">
        <f t="shared" si="24"/>
        <v>81</v>
      </c>
      <c r="CN33" s="32">
        <f t="shared" si="25"/>
        <v>81</v>
      </c>
      <c r="CO33" s="35"/>
      <c r="CP33" s="58">
        <v>8</v>
      </c>
      <c r="CQ33" s="45" t="str">
        <f t="shared" si="26"/>
        <v xml:space="preserve">Memiliki kemampuan pemahaman proses masuk dan perkembangan penjajahan bangsa Eropa ke Indonesia, strategi perlawanan bangsa Indonesia terhadap penjajahan bangsa Eropa, Pergerakan nasional Indonesia, peranan tokoh tokoh nasional dan daerah, </v>
      </c>
      <c r="CR33" s="35"/>
      <c r="CS33" s="58">
        <v>8</v>
      </c>
      <c r="CT33" s="45" t="str">
        <f t="shared" si="27"/>
        <v xml:space="preserve">Memiliki keterampilan proses masuk dan perkembangan penjajahan bangsa Eropa ke Indonesia, strategi perlawanan bangsa Indonesia terhadap penjajahan bangsa Eropa, Pergerakan nasional Indonesia, peranan tokoh tokoh nasional dan daerah, </v>
      </c>
      <c r="CU33" s="7"/>
      <c r="CV33" s="7"/>
      <c r="CW33" s="59"/>
      <c r="CX33" s="7"/>
      <c r="CY33" s="7"/>
      <c r="CZ33" s="7"/>
      <c r="DA33" s="7"/>
      <c r="DE33" s="3">
        <v>11</v>
      </c>
      <c r="DF33" s="3" t="str">
        <f>(IF(CW23="","","Memiliki keterampilan  "))&amp;(IF(CW23="","",CW23&amp;", "))&amp;(IF(CW24="","",CW24&amp;", "))&amp;(IF(CW25="","",CW25&amp;", "))&amp;(IF(CW26="","",CW26&amp;", "))&amp;(IF(CW27="","",CW27&amp;", "))&amp;(IF(CW28="","",CW28&amp;", "))&amp;(IF(CW29="","",CW29&amp;", "))&amp;(IF(CW30="","",CW30&amp;", "))&amp;(IF(CW31="","",CW31&amp;", "))&amp;(IF(CW32="","",CW32&amp;"."))</f>
        <v xml:space="preserve">Memiliki keterampilan  proses masuk dan perkembangan penjajahan bangsa Eropa ke Indonesia, strategi perlawanan bangsa Indonesia terhadap penjajahan bangsa Eropa, Pergerakan nasional Indonesia, peranan tokoh tokoh nasional dan daerah, </v>
      </c>
    </row>
    <row r="34" spans="1:110" x14ac:dyDescent="0.25">
      <c r="A34" s="8">
        <v>24</v>
      </c>
      <c r="B34" s="8">
        <v>129687</v>
      </c>
      <c r="C34" s="8" t="s">
        <v>117</v>
      </c>
      <c r="D34" s="8">
        <f t="shared" si="0"/>
        <v>76</v>
      </c>
      <c r="E34" s="13" t="str">
        <f t="shared" si="1"/>
        <v>C</v>
      </c>
      <c r="F34" s="17">
        <f t="shared" si="2"/>
        <v>81</v>
      </c>
      <c r="G34" s="13" t="str">
        <f t="shared" si="3"/>
        <v>B</v>
      </c>
      <c r="H34" s="13" t="str">
        <f t="shared" si="4"/>
        <v xml:space="preserve">Memiliki kemampuan pemahaman proses masuk dan perkembangan penjajahan bangsa Eropa ke Indonesia, strategi perlawanan bangsa Indonesia terhadap penjajahan bangsa Eropa, Pergerakan nasional Indonesia, peranan tokoh tokoh nasional dan daerah, </v>
      </c>
      <c r="I34" s="8">
        <f t="shared" si="5"/>
        <v>88</v>
      </c>
      <c r="J34" s="13" t="str">
        <f t="shared" si="6"/>
        <v>B</v>
      </c>
      <c r="K34" s="20">
        <f t="shared" si="7"/>
        <v>85</v>
      </c>
      <c r="L34" s="13" t="str">
        <f t="shared" si="8"/>
        <v>B</v>
      </c>
      <c r="M34" s="8" t="str">
        <f t="shared" si="9"/>
        <v xml:space="preserve">Memiliki keterampilan proses masuk dan perkembangan penjajahan bangsa Eropa ke Indonesia, strategi perlawanan bangsa Indonesia terhadap penjajahan bangsa Eropa, Pergerakan nasional Indonesia, peranan tokoh tokoh nasional dan daerah, </v>
      </c>
      <c r="N34" s="7"/>
      <c r="O34" s="58">
        <v>72.5</v>
      </c>
      <c r="P34" s="58"/>
      <c r="Q34" s="2"/>
      <c r="R34" s="58">
        <v>80</v>
      </c>
      <c r="S34" s="58"/>
      <c r="T34" s="2"/>
      <c r="U34" s="58"/>
      <c r="V34" s="58"/>
      <c r="W34" s="2"/>
      <c r="X34" s="58"/>
      <c r="Y34" s="58"/>
      <c r="Z34" s="2"/>
      <c r="AA34" s="58"/>
      <c r="AB34" s="58"/>
      <c r="AC34" s="2"/>
      <c r="AD34" s="29">
        <f t="shared" si="10"/>
        <v>76</v>
      </c>
      <c r="AE34" s="58">
        <v>93</v>
      </c>
      <c r="AF34" s="58"/>
      <c r="AG34" s="2"/>
      <c r="AH34" s="58">
        <v>80</v>
      </c>
      <c r="AI34" s="58"/>
      <c r="AJ34" s="2"/>
      <c r="AK34" s="58"/>
      <c r="AL34" s="58"/>
      <c r="AM34" s="2"/>
      <c r="AN34" s="58"/>
      <c r="AO34" s="58"/>
      <c r="AP34" s="2"/>
      <c r="AQ34" s="58"/>
      <c r="AR34" s="58"/>
      <c r="AS34" s="2"/>
      <c r="AT34" s="58">
        <v>77</v>
      </c>
      <c r="AU34" s="31">
        <f t="shared" si="11"/>
        <v>80.5</v>
      </c>
      <c r="AV34" s="32">
        <f t="shared" si="12"/>
        <v>81</v>
      </c>
      <c r="AW34" s="35"/>
      <c r="AX34" s="58"/>
      <c r="AY34" s="58"/>
      <c r="AZ34" s="2">
        <v>85</v>
      </c>
      <c r="BA34" s="58"/>
      <c r="BB34" s="58"/>
      <c r="BC34" s="2">
        <v>90</v>
      </c>
      <c r="BD34" s="58"/>
      <c r="BE34" s="58"/>
      <c r="BF34" s="2"/>
      <c r="BG34" s="58"/>
      <c r="BH34" s="58"/>
      <c r="BI34" s="2"/>
      <c r="BJ34" s="58"/>
      <c r="BK34" s="58"/>
      <c r="BL34" s="2"/>
      <c r="BM34" s="29">
        <f t="shared" si="13"/>
        <v>85</v>
      </c>
      <c r="BN34" s="29">
        <f t="shared" si="14"/>
        <v>90</v>
      </c>
      <c r="BO34" s="29" t="str">
        <f t="shared" si="15"/>
        <v/>
      </c>
      <c r="BP34" s="29" t="str">
        <f t="shared" si="16"/>
        <v/>
      </c>
      <c r="BQ34" s="29" t="str">
        <f t="shared" si="17"/>
        <v/>
      </c>
      <c r="BR34" s="29">
        <f t="shared" si="18"/>
        <v>88</v>
      </c>
      <c r="BS34" s="58"/>
      <c r="BT34" s="58"/>
      <c r="BU34" s="2">
        <v>88</v>
      </c>
      <c r="BV34" s="58"/>
      <c r="BW34" s="58"/>
      <c r="BX34" s="58">
        <v>80</v>
      </c>
      <c r="BY34" s="58"/>
      <c r="BZ34" s="58"/>
      <c r="CA34" s="2"/>
      <c r="CB34" s="58"/>
      <c r="CC34" s="58"/>
      <c r="CD34" s="2"/>
      <c r="CE34" s="58"/>
      <c r="CF34" s="58"/>
      <c r="CG34" s="2"/>
      <c r="CH34" s="29">
        <f t="shared" si="19"/>
        <v>88</v>
      </c>
      <c r="CI34" s="29">
        <f t="shared" si="20"/>
        <v>80</v>
      </c>
      <c r="CJ34" s="29" t="str">
        <f t="shared" si="21"/>
        <v/>
      </c>
      <c r="CK34" s="29" t="str">
        <f t="shared" si="22"/>
        <v/>
      </c>
      <c r="CL34" s="29" t="str">
        <f t="shared" si="23"/>
        <v/>
      </c>
      <c r="CM34" s="31">
        <f t="shared" si="24"/>
        <v>85.333333333333329</v>
      </c>
      <c r="CN34" s="32">
        <f t="shared" si="25"/>
        <v>85</v>
      </c>
      <c r="CO34" s="35"/>
      <c r="CP34" s="58">
        <v>8</v>
      </c>
      <c r="CQ34" s="45" t="str">
        <f t="shared" si="26"/>
        <v xml:space="preserve">Memiliki kemampuan pemahaman proses masuk dan perkembangan penjajahan bangsa Eropa ke Indonesia, strategi perlawanan bangsa Indonesia terhadap penjajahan bangsa Eropa, Pergerakan nasional Indonesia, peranan tokoh tokoh nasional dan daerah, </v>
      </c>
      <c r="CR34" s="35"/>
      <c r="CS34" s="58">
        <v>8</v>
      </c>
      <c r="CT34" s="45" t="str">
        <f t="shared" si="27"/>
        <v xml:space="preserve">Memiliki keterampilan proses masuk dan perkembangan penjajahan bangsa Eropa ke Indonesia, strategi perlawanan bangsa Indonesia terhadap penjajahan bangsa Eropa, Pergerakan nasional Indonesia, peranan tokoh tokoh nasional dan daerah, </v>
      </c>
      <c r="CU34" s="7"/>
      <c r="CV34" s="7"/>
      <c r="CW34" s="59"/>
      <c r="CX34" s="7"/>
      <c r="CY34" s="7"/>
      <c r="CZ34" s="7"/>
      <c r="DA34" s="7"/>
    </row>
    <row r="35" spans="1:110" x14ac:dyDescent="0.25">
      <c r="A35" s="8">
        <v>25</v>
      </c>
      <c r="B35" s="8">
        <v>129703</v>
      </c>
      <c r="C35" s="8" t="s">
        <v>118</v>
      </c>
      <c r="D35" s="8">
        <f t="shared" si="0"/>
        <v>85</v>
      </c>
      <c r="E35" s="13" t="str">
        <f t="shared" si="1"/>
        <v>B</v>
      </c>
      <c r="F35" s="17">
        <f t="shared" si="2"/>
        <v>83</v>
      </c>
      <c r="G35" s="13" t="str">
        <f t="shared" si="3"/>
        <v>B</v>
      </c>
      <c r="H35" s="13" t="str">
        <f t="shared" si="4"/>
        <v xml:space="preserve">Memiliki kemampuan pemahaman proses masuk dan perkembangan penjajahan bangsa Eropa ke Indonesia, strategi perlawanan bangsa Indonesia terhadap penjajahan bangsa Eropa, Pergerakan nasional Indonesia, peranan tokoh tokoh nasional dan daerah, </v>
      </c>
      <c r="I35" s="8">
        <f t="shared" si="5"/>
        <v>80</v>
      </c>
      <c r="J35" s="13" t="str">
        <f t="shared" si="6"/>
        <v>B</v>
      </c>
      <c r="K35" s="20">
        <f t="shared" si="7"/>
        <v>82</v>
      </c>
      <c r="L35" s="13" t="str">
        <f t="shared" si="8"/>
        <v>B</v>
      </c>
      <c r="M35" s="8" t="str">
        <f t="shared" si="9"/>
        <v xml:space="preserve">Memiliki keterampilan proses masuk dan perkembangan penjajahan bangsa Eropa ke Indonesia, strategi perlawanan bangsa Indonesia terhadap penjajahan bangsa Eropa, Pergerakan nasional Indonesia, peranan tokoh tokoh nasional dan daerah, </v>
      </c>
      <c r="N35" s="7"/>
      <c r="O35" s="58">
        <v>85</v>
      </c>
      <c r="P35" s="58"/>
      <c r="Q35" s="2"/>
      <c r="R35" s="58">
        <v>85</v>
      </c>
      <c r="S35" s="58"/>
      <c r="T35" s="2"/>
      <c r="U35" s="58"/>
      <c r="V35" s="58"/>
      <c r="W35" s="2"/>
      <c r="X35" s="58"/>
      <c r="Y35" s="58"/>
      <c r="Z35" s="2"/>
      <c r="AA35" s="58"/>
      <c r="AB35" s="58"/>
      <c r="AC35" s="2"/>
      <c r="AD35" s="29">
        <f t="shared" si="10"/>
        <v>85</v>
      </c>
      <c r="AE35" s="58">
        <v>80</v>
      </c>
      <c r="AF35" s="58"/>
      <c r="AG35" s="2"/>
      <c r="AH35" s="58">
        <v>85</v>
      </c>
      <c r="AI35" s="58"/>
      <c r="AJ35" s="2"/>
      <c r="AK35" s="58"/>
      <c r="AL35" s="58"/>
      <c r="AM35" s="2"/>
      <c r="AN35" s="58"/>
      <c r="AO35" s="58"/>
      <c r="AP35" s="2"/>
      <c r="AQ35" s="58"/>
      <c r="AR35" s="58"/>
      <c r="AS35" s="2"/>
      <c r="AT35" s="58">
        <v>80</v>
      </c>
      <c r="AU35" s="31">
        <f t="shared" si="11"/>
        <v>83</v>
      </c>
      <c r="AV35" s="32">
        <f t="shared" si="12"/>
        <v>83</v>
      </c>
      <c r="AW35" s="35"/>
      <c r="AX35" s="58"/>
      <c r="AY35" s="58"/>
      <c r="AZ35" s="2">
        <v>75</v>
      </c>
      <c r="BA35" s="58"/>
      <c r="BB35" s="58"/>
      <c r="BC35" s="2">
        <v>85</v>
      </c>
      <c r="BD35" s="58"/>
      <c r="BE35" s="58"/>
      <c r="BF35" s="2"/>
      <c r="BG35" s="58"/>
      <c r="BH35" s="58"/>
      <c r="BI35" s="2"/>
      <c r="BJ35" s="58"/>
      <c r="BK35" s="58"/>
      <c r="BL35" s="2"/>
      <c r="BM35" s="29">
        <f t="shared" si="13"/>
        <v>75</v>
      </c>
      <c r="BN35" s="29">
        <f t="shared" si="14"/>
        <v>85</v>
      </c>
      <c r="BO35" s="29" t="str">
        <f t="shared" si="15"/>
        <v/>
      </c>
      <c r="BP35" s="29" t="str">
        <f t="shared" si="16"/>
        <v/>
      </c>
      <c r="BQ35" s="29" t="str">
        <f t="shared" si="17"/>
        <v/>
      </c>
      <c r="BR35" s="29">
        <f t="shared" si="18"/>
        <v>80</v>
      </c>
      <c r="BS35" s="58"/>
      <c r="BT35" s="58"/>
      <c r="BU35" s="2">
        <v>85</v>
      </c>
      <c r="BV35" s="58"/>
      <c r="BW35" s="58"/>
      <c r="BX35" s="58">
        <v>80</v>
      </c>
      <c r="BY35" s="58"/>
      <c r="BZ35" s="58"/>
      <c r="CA35" s="2"/>
      <c r="CB35" s="58"/>
      <c r="CC35" s="58"/>
      <c r="CD35" s="2"/>
      <c r="CE35" s="58"/>
      <c r="CF35" s="58"/>
      <c r="CG35" s="2"/>
      <c r="CH35" s="29">
        <f t="shared" si="19"/>
        <v>85</v>
      </c>
      <c r="CI35" s="29">
        <f t="shared" si="20"/>
        <v>80</v>
      </c>
      <c r="CJ35" s="29" t="str">
        <f t="shared" si="21"/>
        <v/>
      </c>
      <c r="CK35" s="29" t="str">
        <f t="shared" si="22"/>
        <v/>
      </c>
      <c r="CL35" s="29" t="str">
        <f t="shared" si="23"/>
        <v/>
      </c>
      <c r="CM35" s="31">
        <f t="shared" si="24"/>
        <v>81.666666666666671</v>
      </c>
      <c r="CN35" s="32">
        <f t="shared" si="25"/>
        <v>82</v>
      </c>
      <c r="CO35" s="35"/>
      <c r="CP35" s="58">
        <v>8</v>
      </c>
      <c r="CQ35" s="45" t="str">
        <f t="shared" si="26"/>
        <v xml:space="preserve">Memiliki kemampuan pemahaman proses masuk dan perkembangan penjajahan bangsa Eropa ke Indonesia, strategi perlawanan bangsa Indonesia terhadap penjajahan bangsa Eropa, Pergerakan nasional Indonesia, peranan tokoh tokoh nasional dan daerah, </v>
      </c>
      <c r="CR35" s="35"/>
      <c r="CS35" s="58">
        <v>8</v>
      </c>
      <c r="CT35" s="45" t="str">
        <f t="shared" si="27"/>
        <v xml:space="preserve">Memiliki keterampilan proses masuk dan perkembangan penjajahan bangsa Eropa ke Indonesia, strategi perlawanan bangsa Indonesia terhadap penjajahan bangsa Eropa, Pergerakan nasional Indonesia, peranan tokoh tokoh nasional dan daerah, </v>
      </c>
      <c r="CU35" s="7"/>
      <c r="CV35" s="7"/>
      <c r="CW35" s="59"/>
      <c r="CX35" s="7"/>
      <c r="CY35" s="7"/>
      <c r="CZ35" s="7"/>
      <c r="DA35" s="7"/>
    </row>
    <row r="36" spans="1:110" x14ac:dyDescent="0.25">
      <c r="A36" s="8">
        <v>26</v>
      </c>
      <c r="B36" s="8">
        <v>129719</v>
      </c>
      <c r="C36" s="8" t="s">
        <v>119</v>
      </c>
      <c r="D36" s="8">
        <f t="shared" si="0"/>
        <v>83</v>
      </c>
      <c r="E36" s="13" t="str">
        <f t="shared" si="1"/>
        <v>B</v>
      </c>
      <c r="F36" s="17">
        <f t="shared" si="2"/>
        <v>81</v>
      </c>
      <c r="G36" s="13" t="str">
        <f t="shared" si="3"/>
        <v>B</v>
      </c>
      <c r="H36" s="13" t="str">
        <f t="shared" si="4"/>
        <v xml:space="preserve">Memiliki kemampuan pemahaman proses masuk dan perkembangan penjajahan bangsa Eropa ke Indonesia, strategi perlawanan bangsa Indonesia terhadap penjajahan bangsa Eropa, Pergerakan nasional Indonesia, peranan tokoh tokoh nasional dan daerah, </v>
      </c>
      <c r="I36" s="8">
        <f t="shared" si="5"/>
        <v>90</v>
      </c>
      <c r="J36" s="13" t="str">
        <f t="shared" si="6"/>
        <v>A</v>
      </c>
      <c r="K36" s="20">
        <f t="shared" si="7"/>
        <v>85</v>
      </c>
      <c r="L36" s="13" t="str">
        <f t="shared" si="8"/>
        <v>B</v>
      </c>
      <c r="M36" s="8" t="str">
        <f t="shared" si="9"/>
        <v xml:space="preserve">Memiliki keterampilan proses masuk dan perkembangan penjajahan bangsa Eropa ke Indonesia, strategi perlawanan bangsa Indonesia terhadap penjajahan bangsa Eropa, Pergerakan nasional Indonesia, peranan tokoh tokoh nasional dan daerah, </v>
      </c>
      <c r="N36" s="7"/>
      <c r="O36" s="58">
        <v>85</v>
      </c>
      <c r="P36" s="58"/>
      <c r="Q36" s="2"/>
      <c r="R36" s="58">
        <v>80</v>
      </c>
      <c r="S36" s="58"/>
      <c r="T36" s="2"/>
      <c r="U36" s="58"/>
      <c r="V36" s="58"/>
      <c r="W36" s="2"/>
      <c r="X36" s="58"/>
      <c r="Y36" s="58"/>
      <c r="Z36" s="2"/>
      <c r="AA36" s="58"/>
      <c r="AB36" s="58"/>
      <c r="AC36" s="2"/>
      <c r="AD36" s="29">
        <f t="shared" si="10"/>
        <v>83</v>
      </c>
      <c r="AE36" s="58">
        <v>86</v>
      </c>
      <c r="AF36" s="58"/>
      <c r="AG36" s="2"/>
      <c r="AH36" s="58">
        <v>80</v>
      </c>
      <c r="AI36" s="58"/>
      <c r="AJ36" s="2"/>
      <c r="AK36" s="58"/>
      <c r="AL36" s="58"/>
      <c r="AM36" s="2"/>
      <c r="AN36" s="58"/>
      <c r="AO36" s="58"/>
      <c r="AP36" s="2"/>
      <c r="AQ36" s="58"/>
      <c r="AR36" s="58"/>
      <c r="AS36" s="2"/>
      <c r="AT36" s="58">
        <v>75</v>
      </c>
      <c r="AU36" s="31">
        <f t="shared" si="11"/>
        <v>81.2</v>
      </c>
      <c r="AV36" s="32">
        <f t="shared" si="12"/>
        <v>81</v>
      </c>
      <c r="AW36" s="35"/>
      <c r="AX36" s="58"/>
      <c r="AY36" s="58"/>
      <c r="AZ36" s="2">
        <v>85</v>
      </c>
      <c r="BA36" s="58"/>
      <c r="BB36" s="58"/>
      <c r="BC36" s="2">
        <v>95</v>
      </c>
      <c r="BD36" s="58"/>
      <c r="BE36" s="58"/>
      <c r="BF36" s="2"/>
      <c r="BG36" s="58"/>
      <c r="BH36" s="58"/>
      <c r="BI36" s="2"/>
      <c r="BJ36" s="58"/>
      <c r="BK36" s="58"/>
      <c r="BL36" s="2"/>
      <c r="BM36" s="29">
        <f t="shared" si="13"/>
        <v>85</v>
      </c>
      <c r="BN36" s="29">
        <f t="shared" si="14"/>
        <v>95</v>
      </c>
      <c r="BO36" s="29" t="str">
        <f t="shared" si="15"/>
        <v/>
      </c>
      <c r="BP36" s="29" t="str">
        <f t="shared" si="16"/>
        <v/>
      </c>
      <c r="BQ36" s="29" t="str">
        <f t="shared" si="17"/>
        <v/>
      </c>
      <c r="BR36" s="29">
        <f t="shared" si="18"/>
        <v>90</v>
      </c>
      <c r="BS36" s="58"/>
      <c r="BT36" s="58"/>
      <c r="BU36" s="2">
        <v>85</v>
      </c>
      <c r="BV36" s="58"/>
      <c r="BW36" s="58"/>
      <c r="BX36" s="58">
        <v>80</v>
      </c>
      <c r="BY36" s="58"/>
      <c r="BZ36" s="58"/>
      <c r="CA36" s="2"/>
      <c r="CB36" s="58"/>
      <c r="CC36" s="58"/>
      <c r="CD36" s="2"/>
      <c r="CE36" s="58"/>
      <c r="CF36" s="58"/>
      <c r="CG36" s="2"/>
      <c r="CH36" s="29">
        <f t="shared" si="19"/>
        <v>85</v>
      </c>
      <c r="CI36" s="29">
        <f t="shared" si="20"/>
        <v>80</v>
      </c>
      <c r="CJ36" s="29" t="str">
        <f t="shared" si="21"/>
        <v/>
      </c>
      <c r="CK36" s="29" t="str">
        <f t="shared" si="22"/>
        <v/>
      </c>
      <c r="CL36" s="29" t="str">
        <f t="shared" si="23"/>
        <v/>
      </c>
      <c r="CM36" s="31">
        <f t="shared" si="24"/>
        <v>85</v>
      </c>
      <c r="CN36" s="32">
        <f t="shared" si="25"/>
        <v>85</v>
      </c>
      <c r="CO36" s="35"/>
      <c r="CP36" s="58">
        <v>8</v>
      </c>
      <c r="CQ36" s="45" t="str">
        <f t="shared" si="26"/>
        <v xml:space="preserve">Memiliki kemampuan pemahaman proses masuk dan perkembangan penjajahan bangsa Eropa ke Indonesia, strategi perlawanan bangsa Indonesia terhadap penjajahan bangsa Eropa, Pergerakan nasional Indonesia, peranan tokoh tokoh nasional dan daerah, </v>
      </c>
      <c r="CR36" s="35"/>
      <c r="CS36" s="58">
        <v>8</v>
      </c>
      <c r="CT36" s="45" t="str">
        <f t="shared" si="27"/>
        <v xml:space="preserve">Memiliki keterampilan proses masuk dan perkembangan penjajahan bangsa Eropa ke Indonesia, strategi perlawanan bangsa Indonesia terhadap penjajahan bangsa Eropa, Pergerakan nasional Indonesia, peranan tokoh tokoh nasional dan daerah, </v>
      </c>
      <c r="CU36" s="7"/>
      <c r="CV36" s="7"/>
      <c r="CW36" s="59"/>
      <c r="CX36" s="7"/>
      <c r="CY36" s="7"/>
      <c r="CZ36" s="7"/>
      <c r="DA36" s="7"/>
    </row>
    <row r="37" spans="1:110" x14ac:dyDescent="0.25">
      <c r="A37" s="8">
        <v>27</v>
      </c>
      <c r="B37" s="8">
        <v>129735</v>
      </c>
      <c r="C37" s="8" t="s">
        <v>120</v>
      </c>
      <c r="D37" s="8">
        <f t="shared" si="0"/>
        <v>84</v>
      </c>
      <c r="E37" s="13" t="str">
        <f t="shared" si="1"/>
        <v>B</v>
      </c>
      <c r="F37" s="17">
        <f t="shared" si="2"/>
        <v>82</v>
      </c>
      <c r="G37" s="13" t="str">
        <f t="shared" si="3"/>
        <v>B</v>
      </c>
      <c r="H37" s="13" t="str">
        <f t="shared" si="4"/>
        <v xml:space="preserve">Memiliki kemampuan pemahaman proses masuk dan perkembangan penjajahan bangsa Eropa ke Indonesia, strategi perlawanan bangsa Indonesia terhadap penjajahan bangsa Eropa, Pergerakan nasional Indonesia, peranan tokoh tokoh nasional dan daerah, </v>
      </c>
      <c r="I37" s="8">
        <f t="shared" si="5"/>
        <v>80</v>
      </c>
      <c r="J37" s="13" t="str">
        <f t="shared" si="6"/>
        <v>B</v>
      </c>
      <c r="K37" s="20">
        <f t="shared" si="7"/>
        <v>80</v>
      </c>
      <c r="L37" s="13" t="str">
        <f t="shared" si="8"/>
        <v>B</v>
      </c>
      <c r="M37" s="8" t="str">
        <f t="shared" si="9"/>
        <v xml:space="preserve">Memiliki keterampilan proses masuk dan perkembangan penjajahan bangsa Eropa ke Indonesia, strategi perlawanan bangsa Indonesia terhadap penjajahan bangsa Eropa, Pergerakan nasional Indonesia, peranan tokoh tokoh nasional dan daerah, </v>
      </c>
      <c r="N37" s="7"/>
      <c r="O37" s="58">
        <v>82.5</v>
      </c>
      <c r="P37" s="58"/>
      <c r="Q37" s="2"/>
      <c r="R37" s="58">
        <v>85</v>
      </c>
      <c r="S37" s="58"/>
      <c r="T37" s="2"/>
      <c r="U37" s="58"/>
      <c r="V37" s="58"/>
      <c r="W37" s="2"/>
      <c r="X37" s="58"/>
      <c r="Y37" s="58"/>
      <c r="Z37" s="2"/>
      <c r="AA37" s="58"/>
      <c r="AB37" s="58"/>
      <c r="AC37" s="2"/>
      <c r="AD37" s="29">
        <f t="shared" si="10"/>
        <v>84</v>
      </c>
      <c r="AE37" s="58">
        <v>83</v>
      </c>
      <c r="AF37" s="58"/>
      <c r="AG37" s="2"/>
      <c r="AH37" s="58">
        <v>80</v>
      </c>
      <c r="AI37" s="58"/>
      <c r="AJ37" s="2"/>
      <c r="AK37" s="58"/>
      <c r="AL37" s="58"/>
      <c r="AM37" s="2"/>
      <c r="AN37" s="58"/>
      <c r="AO37" s="58"/>
      <c r="AP37" s="2"/>
      <c r="AQ37" s="58"/>
      <c r="AR37" s="58"/>
      <c r="AS37" s="2"/>
      <c r="AT37" s="58">
        <v>77</v>
      </c>
      <c r="AU37" s="31">
        <f t="shared" si="11"/>
        <v>81.5</v>
      </c>
      <c r="AV37" s="32">
        <f t="shared" si="12"/>
        <v>82</v>
      </c>
      <c r="AW37" s="35"/>
      <c r="AX37" s="58"/>
      <c r="AY37" s="58"/>
      <c r="AZ37" s="2">
        <v>75</v>
      </c>
      <c r="BA37" s="58"/>
      <c r="BB37" s="58"/>
      <c r="BC37" s="2">
        <v>85</v>
      </c>
      <c r="BD37" s="58"/>
      <c r="BE37" s="58"/>
      <c r="BF37" s="2"/>
      <c r="BG37" s="58"/>
      <c r="BH37" s="58"/>
      <c r="BI37" s="2"/>
      <c r="BJ37" s="58"/>
      <c r="BK37" s="58"/>
      <c r="BL37" s="2"/>
      <c r="BM37" s="29">
        <f t="shared" si="13"/>
        <v>75</v>
      </c>
      <c r="BN37" s="29">
        <f t="shared" si="14"/>
        <v>85</v>
      </c>
      <c r="BO37" s="29" t="str">
        <f t="shared" si="15"/>
        <v/>
      </c>
      <c r="BP37" s="29" t="str">
        <f t="shared" si="16"/>
        <v/>
      </c>
      <c r="BQ37" s="29" t="str">
        <f t="shared" si="17"/>
        <v/>
      </c>
      <c r="BR37" s="29">
        <f t="shared" si="18"/>
        <v>80</v>
      </c>
      <c r="BS37" s="58"/>
      <c r="BT37" s="58"/>
      <c r="BU37" s="2">
        <v>80</v>
      </c>
      <c r="BV37" s="58"/>
      <c r="BW37" s="58"/>
      <c r="BX37" s="58">
        <v>80</v>
      </c>
      <c r="BY37" s="58"/>
      <c r="BZ37" s="58"/>
      <c r="CA37" s="2"/>
      <c r="CB37" s="58"/>
      <c r="CC37" s="58"/>
      <c r="CD37" s="2"/>
      <c r="CE37" s="58"/>
      <c r="CF37" s="58"/>
      <c r="CG37" s="2"/>
      <c r="CH37" s="29">
        <f t="shared" si="19"/>
        <v>80</v>
      </c>
      <c r="CI37" s="29">
        <f t="shared" si="20"/>
        <v>80</v>
      </c>
      <c r="CJ37" s="29" t="str">
        <f t="shared" si="21"/>
        <v/>
      </c>
      <c r="CK37" s="29" t="str">
        <f t="shared" si="22"/>
        <v/>
      </c>
      <c r="CL37" s="29" t="str">
        <f t="shared" si="23"/>
        <v/>
      </c>
      <c r="CM37" s="31">
        <f t="shared" si="24"/>
        <v>80</v>
      </c>
      <c r="CN37" s="32">
        <f t="shared" si="25"/>
        <v>80</v>
      </c>
      <c r="CO37" s="35"/>
      <c r="CP37" s="58">
        <v>8</v>
      </c>
      <c r="CQ37" s="45" t="str">
        <f t="shared" si="26"/>
        <v xml:space="preserve">Memiliki kemampuan pemahaman proses masuk dan perkembangan penjajahan bangsa Eropa ke Indonesia, strategi perlawanan bangsa Indonesia terhadap penjajahan bangsa Eropa, Pergerakan nasional Indonesia, peranan tokoh tokoh nasional dan daerah, </v>
      </c>
      <c r="CR37" s="35"/>
      <c r="CS37" s="58">
        <v>8</v>
      </c>
      <c r="CT37" s="45" t="str">
        <f t="shared" si="27"/>
        <v xml:space="preserve">Memiliki keterampilan proses masuk dan perkembangan penjajahan bangsa Eropa ke Indonesia, strategi perlawanan bangsa Indonesia terhadap penjajahan bangsa Eropa, Pergerakan nasional Indonesia, peranan tokoh tokoh nasional dan daerah, </v>
      </c>
      <c r="CU37" s="7"/>
      <c r="CV37" s="7"/>
      <c r="CW37" s="59"/>
      <c r="CX37" s="7"/>
      <c r="CY37" s="7"/>
      <c r="CZ37" s="7"/>
      <c r="DA37" s="7"/>
    </row>
    <row r="38" spans="1:110" x14ac:dyDescent="0.25">
      <c r="A38" s="8">
        <v>28</v>
      </c>
      <c r="B38" s="8">
        <v>129751</v>
      </c>
      <c r="C38" s="8" t="s">
        <v>121</v>
      </c>
      <c r="D38" s="8">
        <f t="shared" si="0"/>
        <v>78</v>
      </c>
      <c r="E38" s="13" t="str">
        <f t="shared" si="1"/>
        <v>C</v>
      </c>
      <c r="F38" s="17">
        <f t="shared" si="2"/>
        <v>81</v>
      </c>
      <c r="G38" s="13" t="str">
        <f t="shared" si="3"/>
        <v>B</v>
      </c>
      <c r="H38" s="13" t="str">
        <f t="shared" si="4"/>
        <v xml:space="preserve">Memiliki kemampuan pemahaman proses masuk dan perkembangan penjajahan bangsa Eropa ke Indonesia, strategi perlawanan bangsa Indonesia terhadap penjajahan bangsa Eropa, Pergerakan nasional Indonesia, peranan tokoh tokoh nasional dan daerah, </v>
      </c>
      <c r="I38" s="8">
        <f t="shared" si="5"/>
        <v>88</v>
      </c>
      <c r="J38" s="13" t="str">
        <f t="shared" si="6"/>
        <v>B</v>
      </c>
      <c r="K38" s="20">
        <f t="shared" si="7"/>
        <v>84</v>
      </c>
      <c r="L38" s="13" t="str">
        <f t="shared" si="8"/>
        <v>B</v>
      </c>
      <c r="M38" s="8" t="str">
        <f t="shared" si="9"/>
        <v xml:space="preserve">Memiliki keterampilan proses masuk dan perkembangan penjajahan bangsa Eropa ke Indonesia, strategi perlawanan bangsa Indonesia terhadap penjajahan bangsa Eropa, Pergerakan nasional Indonesia, peranan tokoh tokoh nasional dan daerah, </v>
      </c>
      <c r="N38" s="7"/>
      <c r="O38" s="58">
        <v>75</v>
      </c>
      <c r="P38" s="58"/>
      <c r="Q38" s="2"/>
      <c r="R38" s="58">
        <v>80</v>
      </c>
      <c r="S38" s="58"/>
      <c r="T38" s="2"/>
      <c r="U38" s="58"/>
      <c r="V38" s="58"/>
      <c r="W38" s="2"/>
      <c r="X38" s="58"/>
      <c r="Y38" s="58"/>
      <c r="Z38" s="2"/>
      <c r="AA38" s="58"/>
      <c r="AB38" s="58"/>
      <c r="AC38" s="2"/>
      <c r="AD38" s="29">
        <f t="shared" si="10"/>
        <v>78</v>
      </c>
      <c r="AE38" s="58">
        <v>86</v>
      </c>
      <c r="AF38" s="58"/>
      <c r="AG38" s="2"/>
      <c r="AH38" s="58">
        <v>80</v>
      </c>
      <c r="AI38" s="58"/>
      <c r="AJ38" s="2"/>
      <c r="AK38" s="58"/>
      <c r="AL38" s="58"/>
      <c r="AM38" s="2"/>
      <c r="AN38" s="58"/>
      <c r="AO38" s="58"/>
      <c r="AP38" s="2"/>
      <c r="AQ38" s="58"/>
      <c r="AR38" s="58"/>
      <c r="AS38" s="2"/>
      <c r="AT38" s="58">
        <v>83</v>
      </c>
      <c r="AU38" s="31">
        <f t="shared" si="11"/>
        <v>80.8</v>
      </c>
      <c r="AV38" s="32">
        <f t="shared" si="12"/>
        <v>81</v>
      </c>
      <c r="AW38" s="35"/>
      <c r="AX38" s="58"/>
      <c r="AY38" s="58"/>
      <c r="AZ38" s="2">
        <v>85</v>
      </c>
      <c r="BA38" s="58"/>
      <c r="BB38" s="58"/>
      <c r="BC38" s="2">
        <v>90</v>
      </c>
      <c r="BD38" s="58"/>
      <c r="BE38" s="58"/>
      <c r="BF38" s="2"/>
      <c r="BG38" s="58"/>
      <c r="BH38" s="58"/>
      <c r="BI38" s="2"/>
      <c r="BJ38" s="58"/>
      <c r="BK38" s="58"/>
      <c r="BL38" s="2"/>
      <c r="BM38" s="29">
        <f t="shared" si="13"/>
        <v>85</v>
      </c>
      <c r="BN38" s="29">
        <f t="shared" si="14"/>
        <v>90</v>
      </c>
      <c r="BO38" s="29" t="str">
        <f t="shared" si="15"/>
        <v/>
      </c>
      <c r="BP38" s="29" t="str">
        <f t="shared" si="16"/>
        <v/>
      </c>
      <c r="BQ38" s="29" t="str">
        <f t="shared" si="17"/>
        <v/>
      </c>
      <c r="BR38" s="29">
        <f t="shared" si="18"/>
        <v>88</v>
      </c>
      <c r="BS38" s="58"/>
      <c r="BT38" s="58"/>
      <c r="BU38" s="2">
        <v>85</v>
      </c>
      <c r="BV38" s="58"/>
      <c r="BW38" s="58"/>
      <c r="BX38" s="58">
        <v>80</v>
      </c>
      <c r="BY38" s="58"/>
      <c r="BZ38" s="58"/>
      <c r="CA38" s="2"/>
      <c r="CB38" s="58"/>
      <c r="CC38" s="58"/>
      <c r="CD38" s="2"/>
      <c r="CE38" s="58"/>
      <c r="CF38" s="58"/>
      <c r="CG38" s="2"/>
      <c r="CH38" s="29">
        <f t="shared" si="19"/>
        <v>85</v>
      </c>
      <c r="CI38" s="29">
        <f t="shared" si="20"/>
        <v>80</v>
      </c>
      <c r="CJ38" s="29" t="str">
        <f t="shared" si="21"/>
        <v/>
      </c>
      <c r="CK38" s="29" t="str">
        <f t="shared" si="22"/>
        <v/>
      </c>
      <c r="CL38" s="29" t="str">
        <f t="shared" si="23"/>
        <v/>
      </c>
      <c r="CM38" s="31">
        <f t="shared" si="24"/>
        <v>84.333333333333329</v>
      </c>
      <c r="CN38" s="32">
        <f t="shared" si="25"/>
        <v>84</v>
      </c>
      <c r="CO38" s="35"/>
      <c r="CP38" s="58">
        <v>8</v>
      </c>
      <c r="CQ38" s="45" t="str">
        <f t="shared" si="26"/>
        <v xml:space="preserve">Memiliki kemampuan pemahaman proses masuk dan perkembangan penjajahan bangsa Eropa ke Indonesia, strategi perlawanan bangsa Indonesia terhadap penjajahan bangsa Eropa, Pergerakan nasional Indonesia, peranan tokoh tokoh nasional dan daerah, </v>
      </c>
      <c r="CR38" s="35"/>
      <c r="CS38" s="58">
        <v>8</v>
      </c>
      <c r="CT38" s="45" t="str">
        <f t="shared" si="27"/>
        <v xml:space="preserve">Memiliki keterampilan proses masuk dan perkembangan penjajahan bangsa Eropa ke Indonesia, strategi perlawanan bangsa Indonesia terhadap penjajahan bangsa Eropa, Pergerakan nasional Indonesia, peranan tokoh tokoh nasional dan daerah, </v>
      </c>
      <c r="CU38" s="7"/>
      <c r="CV38" s="7"/>
      <c r="CW38" s="59"/>
      <c r="CX38" s="7"/>
      <c r="CY38" s="7"/>
      <c r="CZ38" s="7"/>
      <c r="DA38" s="7"/>
    </row>
    <row r="39" spans="1:110" x14ac:dyDescent="0.25">
      <c r="A39" s="8">
        <v>29</v>
      </c>
      <c r="B39" s="8">
        <v>129767</v>
      </c>
      <c r="C39" s="8" t="s">
        <v>122</v>
      </c>
      <c r="D39" s="8">
        <f t="shared" si="0"/>
        <v>79</v>
      </c>
      <c r="E39" s="13" t="str">
        <f t="shared" si="1"/>
        <v>C</v>
      </c>
      <c r="F39" s="17">
        <f t="shared" si="2"/>
        <v>83</v>
      </c>
      <c r="G39" s="13" t="str">
        <f t="shared" si="3"/>
        <v>B</v>
      </c>
      <c r="H39" s="13" t="str">
        <f t="shared" si="4"/>
        <v xml:space="preserve">Memiliki kemampuan pemahaman proses masuk dan perkembangan penjajahan bangsa Eropa ke Indonesia, strategi perlawanan bangsa Indonesia terhadap penjajahan bangsa Eropa, Pergerakan nasional Indonesia, peranan tokoh tokoh nasional dan daerah, </v>
      </c>
      <c r="I39" s="8">
        <f t="shared" si="5"/>
        <v>90</v>
      </c>
      <c r="J39" s="13" t="str">
        <f t="shared" si="6"/>
        <v>A</v>
      </c>
      <c r="K39" s="20">
        <f t="shared" si="7"/>
        <v>85</v>
      </c>
      <c r="L39" s="13" t="str">
        <f t="shared" si="8"/>
        <v>B</v>
      </c>
      <c r="M39" s="8" t="str">
        <f t="shared" si="9"/>
        <v xml:space="preserve">Memiliki keterampilan proses masuk dan perkembangan penjajahan bangsa Eropa ke Indonesia, strategi perlawanan bangsa Indonesia terhadap penjajahan bangsa Eropa, Pergerakan nasional Indonesia, peranan tokoh tokoh nasional dan daerah, </v>
      </c>
      <c r="N39" s="7"/>
      <c r="O39" s="58">
        <v>77.5</v>
      </c>
      <c r="P39" s="58"/>
      <c r="Q39" s="2"/>
      <c r="R39" s="58">
        <v>80</v>
      </c>
      <c r="S39" s="58"/>
      <c r="T39" s="2"/>
      <c r="U39" s="58"/>
      <c r="V39" s="58"/>
      <c r="W39" s="2"/>
      <c r="X39" s="58"/>
      <c r="Y39" s="58"/>
      <c r="Z39" s="2"/>
      <c r="AA39" s="58"/>
      <c r="AB39" s="58"/>
      <c r="AC39" s="2"/>
      <c r="AD39" s="29">
        <f t="shared" si="10"/>
        <v>79</v>
      </c>
      <c r="AE39" s="58">
        <v>86</v>
      </c>
      <c r="AF39" s="58"/>
      <c r="AG39" s="2"/>
      <c r="AH39" s="58">
        <v>90</v>
      </c>
      <c r="AI39" s="58"/>
      <c r="AJ39" s="2"/>
      <c r="AK39" s="58"/>
      <c r="AL39" s="58"/>
      <c r="AM39" s="2"/>
      <c r="AN39" s="58"/>
      <c r="AO39" s="58"/>
      <c r="AP39" s="2"/>
      <c r="AQ39" s="58"/>
      <c r="AR39" s="58"/>
      <c r="AS39" s="2"/>
      <c r="AT39" s="58">
        <v>82</v>
      </c>
      <c r="AU39" s="31">
        <f t="shared" si="11"/>
        <v>83.1</v>
      </c>
      <c r="AV39" s="32">
        <f t="shared" si="12"/>
        <v>83</v>
      </c>
      <c r="AW39" s="35"/>
      <c r="AX39" s="58"/>
      <c r="AY39" s="58"/>
      <c r="AZ39" s="2">
        <v>85</v>
      </c>
      <c r="BA39" s="58"/>
      <c r="BB39" s="58"/>
      <c r="BC39" s="2">
        <v>95</v>
      </c>
      <c r="BD39" s="58"/>
      <c r="BE39" s="58"/>
      <c r="BF39" s="2"/>
      <c r="BG39" s="58"/>
      <c r="BH39" s="58"/>
      <c r="BI39" s="2"/>
      <c r="BJ39" s="58"/>
      <c r="BK39" s="58"/>
      <c r="BL39" s="2"/>
      <c r="BM39" s="29">
        <f t="shared" si="13"/>
        <v>85</v>
      </c>
      <c r="BN39" s="29">
        <f t="shared" si="14"/>
        <v>95</v>
      </c>
      <c r="BO39" s="29" t="str">
        <f t="shared" si="15"/>
        <v/>
      </c>
      <c r="BP39" s="29" t="str">
        <f t="shared" si="16"/>
        <v/>
      </c>
      <c r="BQ39" s="29" t="str">
        <f t="shared" si="17"/>
        <v/>
      </c>
      <c r="BR39" s="29">
        <f t="shared" si="18"/>
        <v>90</v>
      </c>
      <c r="BS39" s="58"/>
      <c r="BT39" s="58"/>
      <c r="BU39" s="2">
        <v>80</v>
      </c>
      <c r="BV39" s="58"/>
      <c r="BW39" s="58"/>
      <c r="BX39" s="58">
        <v>85</v>
      </c>
      <c r="BY39" s="58"/>
      <c r="BZ39" s="58"/>
      <c r="CA39" s="2"/>
      <c r="CB39" s="58"/>
      <c r="CC39" s="58"/>
      <c r="CD39" s="2"/>
      <c r="CE39" s="58"/>
      <c r="CF39" s="58"/>
      <c r="CG39" s="2"/>
      <c r="CH39" s="29">
        <f t="shared" si="19"/>
        <v>80</v>
      </c>
      <c r="CI39" s="29">
        <f t="shared" si="20"/>
        <v>85</v>
      </c>
      <c r="CJ39" s="29" t="str">
        <f t="shared" si="21"/>
        <v/>
      </c>
      <c r="CK39" s="29" t="str">
        <f t="shared" si="22"/>
        <v/>
      </c>
      <c r="CL39" s="29" t="str">
        <f t="shared" si="23"/>
        <v/>
      </c>
      <c r="CM39" s="31">
        <f t="shared" si="24"/>
        <v>85</v>
      </c>
      <c r="CN39" s="32">
        <f t="shared" si="25"/>
        <v>85</v>
      </c>
      <c r="CO39" s="35"/>
      <c r="CP39" s="58">
        <v>8</v>
      </c>
      <c r="CQ39" s="45" t="str">
        <f t="shared" si="26"/>
        <v xml:space="preserve">Memiliki kemampuan pemahaman proses masuk dan perkembangan penjajahan bangsa Eropa ke Indonesia, strategi perlawanan bangsa Indonesia terhadap penjajahan bangsa Eropa, Pergerakan nasional Indonesia, peranan tokoh tokoh nasional dan daerah, </v>
      </c>
      <c r="CR39" s="35"/>
      <c r="CS39" s="58">
        <v>8</v>
      </c>
      <c r="CT39" s="45" t="str">
        <f t="shared" si="27"/>
        <v xml:space="preserve">Memiliki keterampilan proses masuk dan perkembangan penjajahan bangsa Eropa ke Indonesia, strategi perlawanan bangsa Indonesia terhadap penjajahan bangsa Eropa, Pergerakan nasional Indonesia, peranan tokoh tokoh nasional dan daerah, </v>
      </c>
      <c r="CU39" s="7"/>
      <c r="CV39" s="7"/>
      <c r="CW39" s="59"/>
      <c r="CX39" s="7"/>
      <c r="CY39" s="7"/>
      <c r="CZ39" s="7"/>
      <c r="DA39" s="7"/>
    </row>
    <row r="40" spans="1:110" x14ac:dyDescent="0.25">
      <c r="A40" s="8">
        <v>30</v>
      </c>
      <c r="B40" s="8">
        <v>129783</v>
      </c>
      <c r="C40" s="8" t="s">
        <v>123</v>
      </c>
      <c r="D40" s="8">
        <f t="shared" si="0"/>
        <v>79</v>
      </c>
      <c r="E40" s="13" t="str">
        <f t="shared" si="1"/>
        <v>C</v>
      </c>
      <c r="F40" s="17">
        <f t="shared" si="2"/>
        <v>80</v>
      </c>
      <c r="G40" s="13" t="str">
        <f t="shared" si="3"/>
        <v>B</v>
      </c>
      <c r="H40" s="13" t="str">
        <f t="shared" si="4"/>
        <v xml:space="preserve">Memiliki kemampuan pemahaman proses masuk dan perkembangan penjajahan bangsa Eropa ke Indonesia, strategi perlawanan bangsa Indonesia terhadap penjajahan bangsa Eropa, Pergerakan nasional Indonesia, peranan tokoh tokoh nasional dan daerah, </v>
      </c>
      <c r="I40" s="8">
        <f t="shared" si="5"/>
        <v>80</v>
      </c>
      <c r="J40" s="13" t="str">
        <f t="shared" si="6"/>
        <v>B</v>
      </c>
      <c r="K40" s="20">
        <f t="shared" si="7"/>
        <v>80</v>
      </c>
      <c r="L40" s="13" t="str">
        <f t="shared" si="8"/>
        <v>B</v>
      </c>
      <c r="M40" s="8" t="str">
        <f t="shared" si="9"/>
        <v xml:space="preserve">Memiliki keterampilan proses masuk dan perkembangan penjajahan bangsa Eropa ke Indonesia, strategi perlawanan bangsa Indonesia terhadap penjajahan bangsa Eropa, Pergerakan nasional Indonesia, peranan tokoh tokoh nasional dan daerah, </v>
      </c>
      <c r="N40" s="7"/>
      <c r="O40" s="58">
        <v>77.5</v>
      </c>
      <c r="P40" s="58"/>
      <c r="Q40" s="2"/>
      <c r="R40" s="58">
        <v>80</v>
      </c>
      <c r="S40" s="58"/>
      <c r="T40" s="2"/>
      <c r="U40" s="58"/>
      <c r="V40" s="58"/>
      <c r="W40" s="2"/>
      <c r="X40" s="58"/>
      <c r="Y40" s="58"/>
      <c r="Z40" s="2"/>
      <c r="AA40" s="58"/>
      <c r="AB40" s="58"/>
      <c r="AC40" s="2"/>
      <c r="AD40" s="29">
        <f t="shared" si="10"/>
        <v>79</v>
      </c>
      <c r="AE40" s="58">
        <v>85</v>
      </c>
      <c r="AF40" s="58"/>
      <c r="AG40" s="2"/>
      <c r="AH40" s="58">
        <v>80</v>
      </c>
      <c r="AI40" s="58"/>
      <c r="AJ40" s="2"/>
      <c r="AK40" s="58"/>
      <c r="AL40" s="58"/>
      <c r="AM40" s="2"/>
      <c r="AN40" s="58"/>
      <c r="AO40" s="58"/>
      <c r="AP40" s="2"/>
      <c r="AQ40" s="58"/>
      <c r="AR40" s="58"/>
      <c r="AS40" s="2"/>
      <c r="AT40" s="58">
        <v>79</v>
      </c>
      <c r="AU40" s="31">
        <f t="shared" si="11"/>
        <v>80.3</v>
      </c>
      <c r="AV40" s="32">
        <f t="shared" si="12"/>
        <v>80</v>
      </c>
      <c r="AW40" s="35"/>
      <c r="AX40" s="58"/>
      <c r="AY40" s="58"/>
      <c r="AZ40" s="2">
        <v>80</v>
      </c>
      <c r="BA40" s="58"/>
      <c r="BB40" s="58"/>
      <c r="BC40" s="2">
        <v>80</v>
      </c>
      <c r="BD40" s="58"/>
      <c r="BE40" s="58"/>
      <c r="BF40" s="2"/>
      <c r="BG40" s="58"/>
      <c r="BH40" s="58"/>
      <c r="BI40" s="2"/>
      <c r="BJ40" s="58"/>
      <c r="BK40" s="58"/>
      <c r="BL40" s="2"/>
      <c r="BM40" s="29">
        <f t="shared" si="13"/>
        <v>80</v>
      </c>
      <c r="BN40" s="29">
        <f t="shared" si="14"/>
        <v>80</v>
      </c>
      <c r="BO40" s="29" t="str">
        <f t="shared" si="15"/>
        <v/>
      </c>
      <c r="BP40" s="29" t="str">
        <f t="shared" si="16"/>
        <v/>
      </c>
      <c r="BQ40" s="29" t="str">
        <f t="shared" si="17"/>
        <v/>
      </c>
      <c r="BR40" s="29">
        <f t="shared" si="18"/>
        <v>80</v>
      </c>
      <c r="BS40" s="58"/>
      <c r="BT40" s="58"/>
      <c r="BU40" s="2">
        <v>80</v>
      </c>
      <c r="BV40" s="58"/>
      <c r="BW40" s="58"/>
      <c r="BX40" s="58">
        <v>80</v>
      </c>
      <c r="BY40" s="58"/>
      <c r="BZ40" s="58"/>
      <c r="CA40" s="2"/>
      <c r="CB40" s="58"/>
      <c r="CC40" s="58"/>
      <c r="CD40" s="2"/>
      <c r="CE40" s="58"/>
      <c r="CF40" s="58"/>
      <c r="CG40" s="2"/>
      <c r="CH40" s="29">
        <f t="shared" si="19"/>
        <v>80</v>
      </c>
      <c r="CI40" s="29">
        <f t="shared" si="20"/>
        <v>80</v>
      </c>
      <c r="CJ40" s="29" t="str">
        <f t="shared" si="21"/>
        <v/>
      </c>
      <c r="CK40" s="29" t="str">
        <f t="shared" si="22"/>
        <v/>
      </c>
      <c r="CL40" s="29" t="str">
        <f t="shared" si="23"/>
        <v/>
      </c>
      <c r="CM40" s="31">
        <f t="shared" si="24"/>
        <v>80</v>
      </c>
      <c r="CN40" s="32">
        <f t="shared" si="25"/>
        <v>80</v>
      </c>
      <c r="CO40" s="35"/>
      <c r="CP40" s="58">
        <v>8</v>
      </c>
      <c r="CQ40" s="45" t="str">
        <f t="shared" si="26"/>
        <v xml:space="preserve">Memiliki kemampuan pemahaman proses masuk dan perkembangan penjajahan bangsa Eropa ke Indonesia, strategi perlawanan bangsa Indonesia terhadap penjajahan bangsa Eropa, Pergerakan nasional Indonesia, peranan tokoh tokoh nasional dan daerah, </v>
      </c>
      <c r="CR40" s="35"/>
      <c r="CS40" s="58">
        <v>8</v>
      </c>
      <c r="CT40" s="45" t="str">
        <f t="shared" si="27"/>
        <v xml:space="preserve">Memiliki keterampilan proses masuk dan perkembangan penjajahan bangsa Eropa ke Indonesia, strategi perlawanan bangsa Indonesia terhadap penjajahan bangsa Eropa, Pergerakan nasional Indonesia, peranan tokoh tokoh nasional dan daerah, </v>
      </c>
      <c r="CU40" s="7"/>
      <c r="CV40" s="7"/>
      <c r="CW40" s="59"/>
      <c r="CX40" s="7"/>
      <c r="CY40" s="7"/>
      <c r="CZ40" s="7"/>
      <c r="DA40" s="7"/>
    </row>
    <row r="41" spans="1:110" x14ac:dyDescent="0.25">
      <c r="A41" s="8">
        <v>31</v>
      </c>
      <c r="B41" s="8">
        <v>129799</v>
      </c>
      <c r="C41" s="8" t="s">
        <v>124</v>
      </c>
      <c r="D41" s="8">
        <f t="shared" si="0"/>
        <v>83</v>
      </c>
      <c r="E41" s="13" t="str">
        <f t="shared" si="1"/>
        <v>B</v>
      </c>
      <c r="F41" s="17">
        <f t="shared" si="2"/>
        <v>83</v>
      </c>
      <c r="G41" s="13" t="str">
        <f t="shared" si="3"/>
        <v>B</v>
      </c>
      <c r="H41" s="13" t="str">
        <f t="shared" si="4"/>
        <v xml:space="preserve">Memiliki kemampuan pemahaman proses masuk dan perkembangan penjajahan bangsa Eropa ke Indonesia, strategi perlawanan bangsa Indonesia terhadap penjajahan bangsa Eropa, Pergerakan nasional Indonesia, peranan tokoh tokoh nasional dan daerah, </v>
      </c>
      <c r="I41" s="8">
        <f t="shared" si="5"/>
        <v>85</v>
      </c>
      <c r="J41" s="13" t="str">
        <f t="shared" si="6"/>
        <v>B</v>
      </c>
      <c r="K41" s="20">
        <f t="shared" si="7"/>
        <v>83</v>
      </c>
      <c r="L41" s="13" t="str">
        <f t="shared" si="8"/>
        <v>B</v>
      </c>
      <c r="M41" s="8" t="str">
        <f t="shared" si="9"/>
        <v xml:space="preserve">Memiliki keterampilan proses masuk dan perkembangan penjajahan bangsa Eropa ke Indonesia, strategi perlawanan bangsa Indonesia terhadap penjajahan bangsa Eropa, Pergerakan nasional Indonesia, peranan tokoh tokoh nasional dan daerah, </v>
      </c>
      <c r="N41" s="7"/>
      <c r="O41" s="58">
        <v>85</v>
      </c>
      <c r="P41" s="58"/>
      <c r="Q41" s="2"/>
      <c r="R41" s="58">
        <v>80</v>
      </c>
      <c r="S41" s="58"/>
      <c r="T41" s="2"/>
      <c r="U41" s="58"/>
      <c r="V41" s="58"/>
      <c r="W41" s="2"/>
      <c r="X41" s="58"/>
      <c r="Y41" s="58"/>
      <c r="Z41" s="2"/>
      <c r="AA41" s="58"/>
      <c r="AB41" s="58"/>
      <c r="AC41" s="2"/>
      <c r="AD41" s="29">
        <f t="shared" si="10"/>
        <v>83</v>
      </c>
      <c r="AE41" s="58">
        <v>85</v>
      </c>
      <c r="AF41" s="58"/>
      <c r="AG41" s="2"/>
      <c r="AH41" s="58">
        <v>90</v>
      </c>
      <c r="AI41" s="58"/>
      <c r="AJ41" s="2"/>
      <c r="AK41" s="58"/>
      <c r="AL41" s="58"/>
      <c r="AM41" s="2"/>
      <c r="AN41" s="58"/>
      <c r="AO41" s="58"/>
      <c r="AP41" s="2"/>
      <c r="AQ41" s="58"/>
      <c r="AR41" s="58"/>
      <c r="AS41" s="2"/>
      <c r="AT41" s="58">
        <v>75</v>
      </c>
      <c r="AU41" s="31">
        <f t="shared" si="11"/>
        <v>83</v>
      </c>
      <c r="AV41" s="32">
        <f t="shared" si="12"/>
        <v>83</v>
      </c>
      <c r="AW41" s="35"/>
      <c r="AX41" s="58"/>
      <c r="AY41" s="58"/>
      <c r="AZ41" s="2">
        <v>85</v>
      </c>
      <c r="BA41" s="58"/>
      <c r="BB41" s="58"/>
      <c r="BC41" s="2">
        <v>85</v>
      </c>
      <c r="BD41" s="58"/>
      <c r="BE41" s="58"/>
      <c r="BF41" s="2"/>
      <c r="BG41" s="58"/>
      <c r="BH41" s="58"/>
      <c r="BI41" s="2"/>
      <c r="BJ41" s="58"/>
      <c r="BK41" s="58"/>
      <c r="BL41" s="2"/>
      <c r="BM41" s="29">
        <f t="shared" si="13"/>
        <v>85</v>
      </c>
      <c r="BN41" s="29">
        <f t="shared" si="14"/>
        <v>85</v>
      </c>
      <c r="BO41" s="29" t="str">
        <f t="shared" si="15"/>
        <v/>
      </c>
      <c r="BP41" s="29" t="str">
        <f t="shared" si="16"/>
        <v/>
      </c>
      <c r="BQ41" s="29" t="str">
        <f t="shared" si="17"/>
        <v/>
      </c>
      <c r="BR41" s="29">
        <f t="shared" si="18"/>
        <v>85</v>
      </c>
      <c r="BS41" s="58"/>
      <c r="BT41" s="58"/>
      <c r="BU41" s="2">
        <v>85</v>
      </c>
      <c r="BV41" s="58"/>
      <c r="BW41" s="58"/>
      <c r="BX41" s="58">
        <v>80</v>
      </c>
      <c r="BY41" s="58"/>
      <c r="BZ41" s="58"/>
      <c r="CA41" s="2"/>
      <c r="CB41" s="58"/>
      <c r="CC41" s="58"/>
      <c r="CD41" s="2"/>
      <c r="CE41" s="58"/>
      <c r="CF41" s="58"/>
      <c r="CG41" s="2"/>
      <c r="CH41" s="29">
        <f t="shared" si="19"/>
        <v>85</v>
      </c>
      <c r="CI41" s="29">
        <f t="shared" si="20"/>
        <v>80</v>
      </c>
      <c r="CJ41" s="29" t="str">
        <f t="shared" si="21"/>
        <v/>
      </c>
      <c r="CK41" s="29" t="str">
        <f t="shared" si="22"/>
        <v/>
      </c>
      <c r="CL41" s="29" t="str">
        <f t="shared" si="23"/>
        <v/>
      </c>
      <c r="CM41" s="31">
        <f t="shared" si="24"/>
        <v>83.333333333333329</v>
      </c>
      <c r="CN41" s="32">
        <f t="shared" si="25"/>
        <v>83</v>
      </c>
      <c r="CO41" s="35"/>
      <c r="CP41" s="58">
        <v>8</v>
      </c>
      <c r="CQ41" s="45" t="str">
        <f t="shared" si="26"/>
        <v xml:space="preserve">Memiliki kemampuan pemahaman proses masuk dan perkembangan penjajahan bangsa Eropa ke Indonesia, strategi perlawanan bangsa Indonesia terhadap penjajahan bangsa Eropa, Pergerakan nasional Indonesia, peranan tokoh tokoh nasional dan daerah, </v>
      </c>
      <c r="CR41" s="35"/>
      <c r="CS41" s="58">
        <v>8</v>
      </c>
      <c r="CT41" s="45" t="str">
        <f t="shared" si="27"/>
        <v xml:space="preserve">Memiliki keterampilan proses masuk dan perkembangan penjajahan bangsa Eropa ke Indonesia, strategi perlawanan bangsa Indonesia terhadap penjajahan bangsa Eropa, Pergerakan nasional Indonesia, peranan tokoh tokoh nasional dan daerah, </v>
      </c>
      <c r="CU41" s="7"/>
      <c r="CV41" s="7"/>
      <c r="CW41" s="59"/>
      <c r="CX41" s="7"/>
      <c r="CY41" s="7"/>
      <c r="CZ41" s="7"/>
      <c r="DA41" s="7"/>
    </row>
    <row r="42" spans="1:110" x14ac:dyDescent="0.25">
      <c r="A42" s="8">
        <v>32</v>
      </c>
      <c r="B42" s="8">
        <v>129815</v>
      </c>
      <c r="C42" s="8" t="s">
        <v>125</v>
      </c>
      <c r="D42" s="8">
        <f t="shared" si="0"/>
        <v>86</v>
      </c>
      <c r="E42" s="13" t="str">
        <f t="shared" si="1"/>
        <v>B</v>
      </c>
      <c r="F42" s="17">
        <f t="shared" si="2"/>
        <v>82</v>
      </c>
      <c r="G42" s="13" t="str">
        <f t="shared" si="3"/>
        <v>B</v>
      </c>
      <c r="H42" s="13" t="str">
        <f t="shared" si="4"/>
        <v xml:space="preserve">Memiliki kemampuan pemahaman proses masuk dan perkembangan penjajahan bangsa Eropa ke Indonesia, strategi perlawanan bangsa Indonesia terhadap penjajahan bangsa Eropa, Pergerakan nasional Indonesia, peranan tokoh tokoh nasional dan daerah, </v>
      </c>
      <c r="I42" s="8">
        <f t="shared" si="5"/>
        <v>80</v>
      </c>
      <c r="J42" s="13" t="str">
        <f t="shared" si="6"/>
        <v>B</v>
      </c>
      <c r="K42" s="20">
        <f t="shared" si="7"/>
        <v>84</v>
      </c>
      <c r="L42" s="13" t="str">
        <f t="shared" si="8"/>
        <v>B</v>
      </c>
      <c r="M42" s="8" t="str">
        <f t="shared" si="9"/>
        <v xml:space="preserve">Memiliki keterampilan proses masuk dan perkembangan penjajahan bangsa Eropa ke Indonesia, strategi perlawanan bangsa Indonesia terhadap penjajahan bangsa Eropa, Pergerakan nasional Indonesia, peranan tokoh tokoh nasional dan daerah, </v>
      </c>
      <c r="N42" s="7"/>
      <c r="O42" s="58">
        <v>82.5</v>
      </c>
      <c r="P42" s="58"/>
      <c r="Q42" s="2"/>
      <c r="R42" s="58">
        <v>90</v>
      </c>
      <c r="S42" s="58"/>
      <c r="T42" s="2"/>
      <c r="U42" s="58"/>
      <c r="V42" s="58"/>
      <c r="W42" s="2"/>
      <c r="X42" s="58"/>
      <c r="Y42" s="58"/>
      <c r="Z42" s="2"/>
      <c r="AA42" s="58"/>
      <c r="AB42" s="58"/>
      <c r="AC42" s="2"/>
      <c r="AD42" s="29">
        <f t="shared" si="10"/>
        <v>86</v>
      </c>
      <c r="AE42" s="58">
        <v>83</v>
      </c>
      <c r="AF42" s="58"/>
      <c r="AG42" s="2"/>
      <c r="AH42" s="58">
        <v>75</v>
      </c>
      <c r="AI42" s="58"/>
      <c r="AJ42" s="2"/>
      <c r="AK42" s="58"/>
      <c r="AL42" s="58"/>
      <c r="AM42" s="2"/>
      <c r="AN42" s="58"/>
      <c r="AO42" s="58"/>
      <c r="AP42" s="2"/>
      <c r="AQ42" s="58"/>
      <c r="AR42" s="58"/>
      <c r="AS42" s="2"/>
      <c r="AT42" s="58">
        <v>79</v>
      </c>
      <c r="AU42" s="31">
        <f t="shared" si="11"/>
        <v>81.900000000000006</v>
      </c>
      <c r="AV42" s="32">
        <f t="shared" si="12"/>
        <v>82</v>
      </c>
      <c r="AW42" s="35"/>
      <c r="AX42" s="58"/>
      <c r="AY42" s="58"/>
      <c r="AZ42" s="2">
        <v>80</v>
      </c>
      <c r="BA42" s="58"/>
      <c r="BB42" s="58"/>
      <c r="BC42" s="2">
        <v>80</v>
      </c>
      <c r="BD42" s="58"/>
      <c r="BE42" s="58"/>
      <c r="BF42" s="2"/>
      <c r="BG42" s="58"/>
      <c r="BH42" s="58"/>
      <c r="BI42" s="2"/>
      <c r="BJ42" s="58"/>
      <c r="BK42" s="58"/>
      <c r="BL42" s="2"/>
      <c r="BM42" s="29">
        <f t="shared" si="13"/>
        <v>80</v>
      </c>
      <c r="BN42" s="29">
        <f t="shared" si="14"/>
        <v>80</v>
      </c>
      <c r="BO42" s="29" t="str">
        <f t="shared" si="15"/>
        <v/>
      </c>
      <c r="BP42" s="29" t="str">
        <f t="shared" si="16"/>
        <v/>
      </c>
      <c r="BQ42" s="29" t="str">
        <f t="shared" si="17"/>
        <v/>
      </c>
      <c r="BR42" s="29">
        <f t="shared" si="18"/>
        <v>80</v>
      </c>
      <c r="BS42" s="58"/>
      <c r="BT42" s="58"/>
      <c r="BU42" s="2">
        <v>87</v>
      </c>
      <c r="BV42" s="58"/>
      <c r="BW42" s="58"/>
      <c r="BX42" s="58">
        <v>85</v>
      </c>
      <c r="BY42" s="58"/>
      <c r="BZ42" s="58"/>
      <c r="CA42" s="2"/>
      <c r="CB42" s="58"/>
      <c r="CC42" s="58"/>
      <c r="CD42" s="2"/>
      <c r="CE42" s="58"/>
      <c r="CF42" s="58"/>
      <c r="CG42" s="2"/>
      <c r="CH42" s="29">
        <f t="shared" si="19"/>
        <v>87</v>
      </c>
      <c r="CI42" s="29">
        <f t="shared" si="20"/>
        <v>85</v>
      </c>
      <c r="CJ42" s="29" t="str">
        <f t="shared" si="21"/>
        <v/>
      </c>
      <c r="CK42" s="29" t="str">
        <f t="shared" si="22"/>
        <v/>
      </c>
      <c r="CL42" s="29" t="str">
        <f t="shared" si="23"/>
        <v/>
      </c>
      <c r="CM42" s="31">
        <f t="shared" si="24"/>
        <v>84</v>
      </c>
      <c r="CN42" s="32">
        <f t="shared" si="25"/>
        <v>84</v>
      </c>
      <c r="CO42" s="35"/>
      <c r="CP42" s="58">
        <v>8</v>
      </c>
      <c r="CQ42" s="45" t="str">
        <f t="shared" si="26"/>
        <v xml:space="preserve">Memiliki kemampuan pemahaman proses masuk dan perkembangan penjajahan bangsa Eropa ke Indonesia, strategi perlawanan bangsa Indonesia terhadap penjajahan bangsa Eropa, Pergerakan nasional Indonesia, peranan tokoh tokoh nasional dan daerah, </v>
      </c>
      <c r="CR42" s="35"/>
      <c r="CS42" s="58">
        <v>8</v>
      </c>
      <c r="CT42" s="45" t="str">
        <f t="shared" si="27"/>
        <v xml:space="preserve">Memiliki keterampilan proses masuk dan perkembangan penjajahan bangsa Eropa ke Indonesia, strategi perlawanan bangsa Indonesia terhadap penjajahan bangsa Eropa, Pergerakan nasional Indonesia, peranan tokoh tokoh nasional dan daerah, </v>
      </c>
      <c r="CU42" s="7"/>
      <c r="CV42" s="7"/>
      <c r="CW42" s="59"/>
      <c r="CX42" s="7"/>
      <c r="CY42" s="7"/>
      <c r="CZ42" s="7"/>
      <c r="DA42" s="7"/>
    </row>
    <row r="43" spans="1:110" x14ac:dyDescent="0.25">
      <c r="A43" s="8">
        <v>33</v>
      </c>
      <c r="B43" s="8">
        <v>129831</v>
      </c>
      <c r="C43" s="8" t="s">
        <v>126</v>
      </c>
      <c r="D43" s="8">
        <f t="shared" ref="D43:D60" si="28">AD43</f>
        <v>83</v>
      </c>
      <c r="E43" s="13" t="str">
        <f t="shared" ref="E43:E60" si="29">IF(D43="","",IF(D43&lt;=$CZ$13,"D",IF(D43&lt;=$CZ$14,"C",IF(D43&lt;=$CZ$15,"B",IF(D43&lt;=$CZ$16,"A","E")))))</f>
        <v>B</v>
      </c>
      <c r="F43" s="17">
        <f t="shared" ref="F43:F60" si="30">AV43</f>
        <v>83</v>
      </c>
      <c r="G43" s="13" t="str">
        <f t="shared" ref="G43:G60" si="31">IF(F43="","",IF(F43&lt;=$CZ$13,"D",IF(F43&lt;=$CZ$14,"C",IF(F43&lt;=$CZ$15,"B",IF(F43&lt;=$CZ$16,"A","E")))))</f>
        <v>B</v>
      </c>
      <c r="H43" s="13" t="str">
        <f t="shared" ref="H43:H60" si="32">CQ43</f>
        <v xml:space="preserve">Memiliki kemampuan pemahaman proses masuk dan perkembangan penjajahan bangsa Eropa ke Indonesia, strategi perlawanan bangsa Indonesia terhadap penjajahan bangsa Eropa, Pergerakan nasional Indonesia, peranan tokoh tokoh nasional dan daerah, </v>
      </c>
      <c r="I43" s="8">
        <f t="shared" ref="I43:I60" si="33">BR43</f>
        <v>80</v>
      </c>
      <c r="J43" s="13" t="str">
        <f t="shared" ref="J43:J60" si="34">IF(I43="","",IF(I43&lt;=$CZ$27,"D",IF(I43&lt;=$CZ$28,"C",IF(I43&lt;=$CZ$29,"B",IF(I43&lt;=$CZ$30,"A","E")))))</f>
        <v>B</v>
      </c>
      <c r="K43" s="20">
        <f t="shared" ref="K43:K60" si="35">CN43</f>
        <v>82</v>
      </c>
      <c r="L43" s="13" t="str">
        <f t="shared" ref="L43:L60" si="36">IF(K43="","",IF(K43&lt;=$CZ$27,"D",IF(K43&lt;=$CZ$28,"C",IF(K43&lt;=$CZ$29,"B",IF(K43&lt;=$CZ$30,"A","E")))))</f>
        <v>B</v>
      </c>
      <c r="M43" s="8" t="str">
        <f t="shared" ref="M43:M60" si="37">CT43</f>
        <v xml:space="preserve">Memiliki keterampilan proses masuk dan perkembangan penjajahan bangsa Eropa ke Indonesia, strategi perlawanan bangsa Indonesia terhadap penjajahan bangsa Eropa, Pergerakan nasional Indonesia, peranan tokoh tokoh nasional dan daerah, </v>
      </c>
      <c r="N43" s="7"/>
      <c r="O43" s="58">
        <v>80</v>
      </c>
      <c r="P43" s="58"/>
      <c r="Q43" s="2"/>
      <c r="R43" s="58">
        <v>85</v>
      </c>
      <c r="S43" s="58"/>
      <c r="T43" s="2"/>
      <c r="U43" s="58"/>
      <c r="V43" s="58"/>
      <c r="W43" s="2"/>
      <c r="X43" s="58"/>
      <c r="Y43" s="58"/>
      <c r="Z43" s="2"/>
      <c r="AA43" s="58"/>
      <c r="AB43" s="58"/>
      <c r="AC43" s="2"/>
      <c r="AD43" s="29">
        <f t="shared" ref="AD43:AD60" si="38">IF(AND(O43="",P43="",Q43=""),"",ROUND(AVERAGE(O43:AC43),0))</f>
        <v>83</v>
      </c>
      <c r="AE43" s="58">
        <v>85</v>
      </c>
      <c r="AF43" s="58"/>
      <c r="AG43" s="2"/>
      <c r="AH43" s="58">
        <v>85</v>
      </c>
      <c r="AI43" s="58"/>
      <c r="AJ43" s="2"/>
      <c r="AK43" s="58"/>
      <c r="AL43" s="58"/>
      <c r="AM43" s="2"/>
      <c r="AN43" s="58"/>
      <c r="AO43" s="58"/>
      <c r="AP43" s="2"/>
      <c r="AQ43" s="58"/>
      <c r="AR43" s="58"/>
      <c r="AS43" s="2"/>
      <c r="AT43" s="58">
        <v>79</v>
      </c>
      <c r="AU43" s="31">
        <f t="shared" ref="AU43:AU60" si="39">IF(AT43="","",AVERAGE(O43:AC43,AE43:AT43))</f>
        <v>82.8</v>
      </c>
      <c r="AV43" s="32">
        <f t="shared" ref="AV43:AV60" si="40">IF(AU43="","",ROUND(AU43,0))</f>
        <v>83</v>
      </c>
      <c r="AW43" s="35"/>
      <c r="AX43" s="58"/>
      <c r="AY43" s="58"/>
      <c r="AZ43" s="2">
        <v>75</v>
      </c>
      <c r="BA43" s="58"/>
      <c r="BB43" s="58"/>
      <c r="BC43" s="2">
        <v>85</v>
      </c>
      <c r="BD43" s="58"/>
      <c r="BE43" s="58"/>
      <c r="BF43" s="2"/>
      <c r="BG43" s="58"/>
      <c r="BH43" s="58"/>
      <c r="BI43" s="2"/>
      <c r="BJ43" s="58"/>
      <c r="BK43" s="58"/>
      <c r="BL43" s="2"/>
      <c r="BM43" s="29">
        <f t="shared" ref="BM43:BM60" si="41">IF(AND(AZ43="",AY43="",AX43=""),"",MAX(AX43:AZ43))</f>
        <v>75</v>
      </c>
      <c r="BN43" s="29">
        <f t="shared" ref="BN43:BN60" si="42">IF(AND(BB43="",BC43="",BA43=""),"",MAX(BA43:BC43))</f>
        <v>85</v>
      </c>
      <c r="BO43" s="29" t="str">
        <f t="shared" ref="BO43:BO60" si="43">IF(AND(BD43="",BE43="",BF43=""),"",MAX(BD43:BF43))</f>
        <v/>
      </c>
      <c r="BP43" s="29" t="str">
        <f t="shared" ref="BP43:BP60" si="44">IF(AND(BG43="",BH43="",BI43=""),"",MAX(BG43:BI43))</f>
        <v/>
      </c>
      <c r="BQ43" s="29" t="str">
        <f t="shared" ref="BQ43:BQ60" si="45">IF(AND(BJ43="",BK43="",BL43=""),"",MAX(BJ43:BL43))</f>
        <v/>
      </c>
      <c r="BR43" s="29">
        <f t="shared" ref="BR43:BR60" si="46">IF(AND(BM43=""),"",ROUND(AVERAGE(BM43:BQ43),0))</f>
        <v>80</v>
      </c>
      <c r="BS43" s="58"/>
      <c r="BT43" s="58"/>
      <c r="BU43" s="2">
        <v>85</v>
      </c>
      <c r="BV43" s="58"/>
      <c r="BW43" s="58"/>
      <c r="BX43" s="58">
        <v>80</v>
      </c>
      <c r="BY43" s="58"/>
      <c r="BZ43" s="58"/>
      <c r="CA43" s="2"/>
      <c r="CB43" s="58"/>
      <c r="CC43" s="58"/>
      <c r="CD43" s="2"/>
      <c r="CE43" s="58"/>
      <c r="CF43" s="58"/>
      <c r="CG43" s="2"/>
      <c r="CH43" s="29">
        <f t="shared" ref="CH43:CH60" si="47">IF(AND(BU43="",BT43="",BS43=""),"",MAX(BS43:BU43))</f>
        <v>85</v>
      </c>
      <c r="CI43" s="29">
        <f t="shared" ref="CI43:CI60" si="48">IF(AND(BW43="",BX43="",BV43=""),"",MAX(BV43:BX43))</f>
        <v>80</v>
      </c>
      <c r="CJ43" s="29" t="str">
        <f t="shared" ref="CJ43:CJ60" si="49">IF(AND(BY43="",BZ43="",CA43=""),"",MAX(BY43:CA43))</f>
        <v/>
      </c>
      <c r="CK43" s="29" t="str">
        <f t="shared" ref="CK43:CK60" si="50">IF(AND(CB43="",CC43="",CD43=""),"",MAX(CB43:CD43))</f>
        <v/>
      </c>
      <c r="CL43" s="29" t="str">
        <f t="shared" ref="CL43:CL60" si="51">IF(AND(CE43="",CF43="",CG43=""),"",MAX(CE43:CG43))</f>
        <v/>
      </c>
      <c r="CM43" s="31">
        <f t="shared" ref="CM43:CM60" si="52">IF(AND(CH43=""),"",AVERAGE(BR43,CH43:CL43))</f>
        <v>81.666666666666671</v>
      </c>
      <c r="CN43" s="32">
        <f t="shared" ref="CN43:CN60" si="53">IF(CM43="","",ROUND(CM43,0))</f>
        <v>82</v>
      </c>
      <c r="CO43" s="35"/>
      <c r="CP43" s="58">
        <v>8</v>
      </c>
      <c r="CQ43" s="45" t="str">
        <f t="shared" ref="CQ43:CQ60" si="54">IF(CP43="","",VLOOKUP(CP43,$DE$9:$DF$20,2,0))</f>
        <v xml:space="preserve">Memiliki kemampuan pemahaman proses masuk dan perkembangan penjajahan bangsa Eropa ke Indonesia, strategi perlawanan bangsa Indonesia terhadap penjajahan bangsa Eropa, Pergerakan nasional Indonesia, peranan tokoh tokoh nasional dan daerah, </v>
      </c>
      <c r="CR43" s="35"/>
      <c r="CS43" s="58">
        <v>8</v>
      </c>
      <c r="CT43" s="45" t="str">
        <f t="shared" ref="CT43:CT60" si="55">IF(CS43="","",VLOOKUP(CS43,$DE$22:$DF$33,2,0))</f>
        <v xml:space="preserve">Memiliki keterampilan proses masuk dan perkembangan penjajahan bangsa Eropa ke Indonesia, strategi perlawanan bangsa Indonesia terhadap penjajahan bangsa Eropa, Pergerakan nasional Indonesia, peranan tokoh tokoh nasional dan daerah, </v>
      </c>
      <c r="CU43" s="7"/>
      <c r="CV43" s="7"/>
      <c r="CW43" s="59"/>
      <c r="CX43" s="7"/>
      <c r="CY43" s="7"/>
      <c r="CZ43" s="7"/>
      <c r="DA43" s="7"/>
    </row>
    <row r="44" spans="1:110" x14ac:dyDescent="0.25">
      <c r="A44" s="8">
        <v>34</v>
      </c>
      <c r="B44" s="8">
        <v>129847</v>
      </c>
      <c r="C44" s="8" t="s">
        <v>127</v>
      </c>
      <c r="D44" s="8">
        <f t="shared" si="28"/>
        <v>80</v>
      </c>
      <c r="E44" s="13" t="str">
        <f t="shared" si="29"/>
        <v>B</v>
      </c>
      <c r="F44" s="17">
        <f t="shared" si="30"/>
        <v>81</v>
      </c>
      <c r="G44" s="13" t="str">
        <f t="shared" si="31"/>
        <v>B</v>
      </c>
      <c r="H44" s="13" t="str">
        <f t="shared" si="32"/>
        <v xml:space="preserve">Memiliki kemampuan pemahaman proses masuk dan perkembangan penjajahan bangsa Eropa ke Indonesia, strategi perlawanan bangsa Indonesia terhadap penjajahan bangsa Eropa, Pergerakan nasional Indonesia, peranan tokoh tokoh nasional dan daerah, </v>
      </c>
      <c r="I44" s="8">
        <f t="shared" si="33"/>
        <v>85</v>
      </c>
      <c r="J44" s="13" t="str">
        <f t="shared" si="34"/>
        <v>B</v>
      </c>
      <c r="K44" s="20">
        <f t="shared" si="35"/>
        <v>85</v>
      </c>
      <c r="L44" s="13" t="str">
        <f t="shared" si="36"/>
        <v>B</v>
      </c>
      <c r="M44" s="8" t="str">
        <f t="shared" si="37"/>
        <v xml:space="preserve">Memiliki keterampilan proses masuk dan perkembangan penjajahan bangsa Eropa ke Indonesia, strategi perlawanan bangsa Indonesia terhadap penjajahan bangsa Eropa, Pergerakan nasional Indonesia, peranan tokoh tokoh nasional dan daerah, </v>
      </c>
      <c r="N44" s="7"/>
      <c r="O44" s="58">
        <v>80</v>
      </c>
      <c r="P44" s="58"/>
      <c r="Q44" s="2"/>
      <c r="R44" s="58">
        <v>80</v>
      </c>
      <c r="S44" s="58"/>
      <c r="T44" s="2"/>
      <c r="U44" s="58"/>
      <c r="V44" s="58"/>
      <c r="W44" s="2"/>
      <c r="X44" s="58"/>
      <c r="Y44" s="58"/>
      <c r="Z44" s="2"/>
      <c r="AA44" s="58"/>
      <c r="AB44" s="58"/>
      <c r="AC44" s="2"/>
      <c r="AD44" s="29">
        <f t="shared" si="38"/>
        <v>80</v>
      </c>
      <c r="AE44" s="58">
        <v>86</v>
      </c>
      <c r="AF44" s="58"/>
      <c r="AG44" s="2"/>
      <c r="AH44" s="58">
        <v>85</v>
      </c>
      <c r="AI44" s="58"/>
      <c r="AJ44" s="2"/>
      <c r="AK44" s="58"/>
      <c r="AL44" s="58"/>
      <c r="AM44" s="2"/>
      <c r="AN44" s="58"/>
      <c r="AO44" s="58"/>
      <c r="AP44" s="2"/>
      <c r="AQ44" s="58"/>
      <c r="AR44" s="58"/>
      <c r="AS44" s="2"/>
      <c r="AT44" s="58">
        <v>76</v>
      </c>
      <c r="AU44" s="31">
        <f t="shared" si="39"/>
        <v>81.400000000000006</v>
      </c>
      <c r="AV44" s="32">
        <f t="shared" si="40"/>
        <v>81</v>
      </c>
      <c r="AW44" s="35"/>
      <c r="AX44" s="58"/>
      <c r="AY44" s="58"/>
      <c r="AZ44" s="2">
        <v>85</v>
      </c>
      <c r="BA44" s="58"/>
      <c r="BB44" s="58"/>
      <c r="BC44" s="2">
        <v>85</v>
      </c>
      <c r="BD44" s="58"/>
      <c r="BE44" s="58"/>
      <c r="BF44" s="2"/>
      <c r="BG44" s="58"/>
      <c r="BH44" s="58"/>
      <c r="BI44" s="2"/>
      <c r="BJ44" s="58"/>
      <c r="BK44" s="58"/>
      <c r="BL44" s="2"/>
      <c r="BM44" s="29">
        <f t="shared" si="41"/>
        <v>85</v>
      </c>
      <c r="BN44" s="29">
        <f t="shared" si="42"/>
        <v>85</v>
      </c>
      <c r="BO44" s="29" t="str">
        <f t="shared" si="43"/>
        <v/>
      </c>
      <c r="BP44" s="29" t="str">
        <f t="shared" si="44"/>
        <v/>
      </c>
      <c r="BQ44" s="29" t="str">
        <f t="shared" si="45"/>
        <v/>
      </c>
      <c r="BR44" s="29">
        <f t="shared" si="46"/>
        <v>85</v>
      </c>
      <c r="BS44" s="58"/>
      <c r="BT44" s="58"/>
      <c r="BU44" s="2">
        <v>85</v>
      </c>
      <c r="BV44" s="58"/>
      <c r="BW44" s="58"/>
      <c r="BX44" s="58">
        <v>85</v>
      </c>
      <c r="BY44" s="58"/>
      <c r="BZ44" s="58"/>
      <c r="CA44" s="2"/>
      <c r="CB44" s="58"/>
      <c r="CC44" s="58"/>
      <c r="CD44" s="2"/>
      <c r="CE44" s="58"/>
      <c r="CF44" s="58"/>
      <c r="CG44" s="2"/>
      <c r="CH44" s="29">
        <f t="shared" si="47"/>
        <v>85</v>
      </c>
      <c r="CI44" s="29">
        <f t="shared" si="48"/>
        <v>85</v>
      </c>
      <c r="CJ44" s="29" t="str">
        <f t="shared" si="49"/>
        <v/>
      </c>
      <c r="CK44" s="29" t="str">
        <f t="shared" si="50"/>
        <v/>
      </c>
      <c r="CL44" s="29" t="str">
        <f t="shared" si="51"/>
        <v/>
      </c>
      <c r="CM44" s="31">
        <f t="shared" si="52"/>
        <v>85</v>
      </c>
      <c r="CN44" s="32">
        <f t="shared" si="53"/>
        <v>85</v>
      </c>
      <c r="CO44" s="35"/>
      <c r="CP44" s="58">
        <v>8</v>
      </c>
      <c r="CQ44" s="45" t="str">
        <f t="shared" si="54"/>
        <v xml:space="preserve">Memiliki kemampuan pemahaman proses masuk dan perkembangan penjajahan bangsa Eropa ke Indonesia, strategi perlawanan bangsa Indonesia terhadap penjajahan bangsa Eropa, Pergerakan nasional Indonesia, peranan tokoh tokoh nasional dan daerah, </v>
      </c>
      <c r="CR44" s="35"/>
      <c r="CS44" s="58">
        <v>8</v>
      </c>
      <c r="CT44" s="45" t="str">
        <f t="shared" si="55"/>
        <v xml:space="preserve">Memiliki keterampilan proses masuk dan perkembangan penjajahan bangsa Eropa ke Indonesia, strategi perlawanan bangsa Indonesia terhadap penjajahan bangsa Eropa, Pergerakan nasional Indonesia, peranan tokoh tokoh nasional dan daerah, </v>
      </c>
      <c r="CU44" s="7"/>
      <c r="CV44" s="7"/>
      <c r="CW44" s="59"/>
      <c r="CX44" s="7"/>
      <c r="CY44" s="7"/>
      <c r="CZ44" s="7"/>
      <c r="DA44" s="7"/>
    </row>
    <row r="45" spans="1:110" x14ac:dyDescent="0.25">
      <c r="A45" s="8">
        <v>35</v>
      </c>
      <c r="B45" s="8">
        <v>129863</v>
      </c>
      <c r="C45" s="8" t="s">
        <v>128</v>
      </c>
      <c r="D45" s="8">
        <f t="shared" si="28"/>
        <v>88</v>
      </c>
      <c r="E45" s="13" t="str">
        <f t="shared" si="29"/>
        <v>B</v>
      </c>
      <c r="F45" s="17">
        <f t="shared" si="30"/>
        <v>83</v>
      </c>
      <c r="G45" s="13" t="str">
        <f t="shared" si="31"/>
        <v>B</v>
      </c>
      <c r="H45" s="13" t="str">
        <f t="shared" si="32"/>
        <v xml:space="preserve">Memiliki kemampuan pemahaman proses masuk dan perkembangan penjajahan bangsa Eropa ke Indonesia, strategi perlawanan bangsa Indonesia terhadap penjajahan bangsa Eropa, Pergerakan nasional Indonesia, peranan tokoh tokoh nasional dan daerah, </v>
      </c>
      <c r="I45" s="8">
        <f t="shared" si="33"/>
        <v>90</v>
      </c>
      <c r="J45" s="13" t="str">
        <f t="shared" si="34"/>
        <v>A</v>
      </c>
      <c r="K45" s="20">
        <f t="shared" si="35"/>
        <v>85</v>
      </c>
      <c r="L45" s="13" t="str">
        <f t="shared" si="36"/>
        <v>B</v>
      </c>
      <c r="M45" s="8" t="str">
        <f t="shared" si="37"/>
        <v xml:space="preserve">Memiliki keterampilan proses masuk dan perkembangan penjajahan bangsa Eropa ke Indonesia, strategi perlawanan bangsa Indonesia terhadap penjajahan bangsa Eropa, Pergerakan nasional Indonesia, peranan tokoh tokoh nasional dan daerah, </v>
      </c>
      <c r="N45" s="7"/>
      <c r="O45" s="58">
        <v>75</v>
      </c>
      <c r="P45" s="58"/>
      <c r="Q45" s="2"/>
      <c r="R45" s="58">
        <v>100</v>
      </c>
      <c r="S45" s="58"/>
      <c r="T45" s="2"/>
      <c r="U45" s="58"/>
      <c r="V45" s="58"/>
      <c r="W45" s="2"/>
      <c r="X45" s="58"/>
      <c r="Y45" s="58"/>
      <c r="Z45" s="2"/>
      <c r="AA45" s="58"/>
      <c r="AB45" s="58"/>
      <c r="AC45" s="2"/>
      <c r="AD45" s="29">
        <f t="shared" si="38"/>
        <v>88</v>
      </c>
      <c r="AE45" s="58">
        <v>80</v>
      </c>
      <c r="AF45" s="58"/>
      <c r="AG45" s="2"/>
      <c r="AH45" s="58">
        <v>80</v>
      </c>
      <c r="AI45" s="58"/>
      <c r="AJ45" s="2"/>
      <c r="AK45" s="58"/>
      <c r="AL45" s="58"/>
      <c r="AM45" s="2"/>
      <c r="AN45" s="58"/>
      <c r="AO45" s="58"/>
      <c r="AP45" s="2"/>
      <c r="AQ45" s="58"/>
      <c r="AR45" s="58"/>
      <c r="AS45" s="2"/>
      <c r="AT45" s="58">
        <v>78</v>
      </c>
      <c r="AU45" s="31">
        <f t="shared" si="39"/>
        <v>82.6</v>
      </c>
      <c r="AV45" s="32">
        <f t="shared" si="40"/>
        <v>83</v>
      </c>
      <c r="AW45" s="35"/>
      <c r="AX45" s="58"/>
      <c r="AY45" s="58"/>
      <c r="AZ45" s="2">
        <v>85</v>
      </c>
      <c r="BA45" s="58"/>
      <c r="BB45" s="58"/>
      <c r="BC45" s="2">
        <v>95</v>
      </c>
      <c r="BD45" s="58"/>
      <c r="BE45" s="58"/>
      <c r="BF45" s="2"/>
      <c r="BG45" s="58"/>
      <c r="BH45" s="58"/>
      <c r="BI45" s="2"/>
      <c r="BJ45" s="58"/>
      <c r="BK45" s="58"/>
      <c r="BL45" s="2"/>
      <c r="BM45" s="29">
        <f t="shared" si="41"/>
        <v>85</v>
      </c>
      <c r="BN45" s="29">
        <f t="shared" si="42"/>
        <v>95</v>
      </c>
      <c r="BO45" s="29" t="str">
        <f t="shared" si="43"/>
        <v/>
      </c>
      <c r="BP45" s="29" t="str">
        <f t="shared" si="44"/>
        <v/>
      </c>
      <c r="BQ45" s="29" t="str">
        <f t="shared" si="45"/>
        <v/>
      </c>
      <c r="BR45" s="29">
        <f t="shared" si="46"/>
        <v>90</v>
      </c>
      <c r="BS45" s="58"/>
      <c r="BT45" s="58"/>
      <c r="BU45" s="2">
        <v>85</v>
      </c>
      <c r="BV45" s="58"/>
      <c r="BW45" s="58"/>
      <c r="BX45" s="58">
        <v>80</v>
      </c>
      <c r="BY45" s="58"/>
      <c r="BZ45" s="58"/>
      <c r="CA45" s="2"/>
      <c r="CB45" s="58"/>
      <c r="CC45" s="58"/>
      <c r="CD45" s="2"/>
      <c r="CE45" s="58"/>
      <c r="CF45" s="58"/>
      <c r="CG45" s="2"/>
      <c r="CH45" s="29">
        <f t="shared" si="47"/>
        <v>85</v>
      </c>
      <c r="CI45" s="29">
        <f t="shared" si="48"/>
        <v>80</v>
      </c>
      <c r="CJ45" s="29" t="str">
        <f t="shared" si="49"/>
        <v/>
      </c>
      <c r="CK45" s="29" t="str">
        <f t="shared" si="50"/>
        <v/>
      </c>
      <c r="CL45" s="29" t="str">
        <f t="shared" si="51"/>
        <v/>
      </c>
      <c r="CM45" s="31">
        <f t="shared" si="52"/>
        <v>85</v>
      </c>
      <c r="CN45" s="32">
        <f t="shared" si="53"/>
        <v>85</v>
      </c>
      <c r="CO45" s="35"/>
      <c r="CP45" s="58">
        <v>8</v>
      </c>
      <c r="CQ45" s="45" t="str">
        <f t="shared" si="54"/>
        <v xml:space="preserve">Memiliki kemampuan pemahaman proses masuk dan perkembangan penjajahan bangsa Eropa ke Indonesia, strategi perlawanan bangsa Indonesia terhadap penjajahan bangsa Eropa, Pergerakan nasional Indonesia, peranan tokoh tokoh nasional dan daerah, </v>
      </c>
      <c r="CR45" s="35"/>
      <c r="CS45" s="58">
        <v>8</v>
      </c>
      <c r="CT45" s="45" t="str">
        <f t="shared" si="55"/>
        <v xml:space="preserve">Memiliki keterampilan proses masuk dan perkembangan penjajahan bangsa Eropa ke Indonesia, strategi perlawanan bangsa Indonesia terhadap penjajahan bangsa Eropa, Pergerakan nasional Indonesia, peranan tokoh tokoh nasional dan daerah, </v>
      </c>
      <c r="CU45" s="7"/>
      <c r="CV45" s="7"/>
      <c r="CW45" s="59"/>
      <c r="CX45" s="7"/>
      <c r="CY45" s="7"/>
      <c r="CZ45" s="7"/>
      <c r="DA45" s="7"/>
    </row>
    <row r="46" spans="1:110" x14ac:dyDescent="0.25">
      <c r="A46" s="8">
        <v>36</v>
      </c>
      <c r="B46" s="8">
        <v>129879</v>
      </c>
      <c r="C46" s="8" t="s">
        <v>129</v>
      </c>
      <c r="D46" s="8">
        <f t="shared" si="28"/>
        <v>79</v>
      </c>
      <c r="E46" s="13" t="str">
        <f t="shared" si="29"/>
        <v>C</v>
      </c>
      <c r="F46" s="17">
        <f t="shared" si="30"/>
        <v>81</v>
      </c>
      <c r="G46" s="13" t="str">
        <f t="shared" si="31"/>
        <v>B</v>
      </c>
      <c r="H46" s="13" t="str">
        <f t="shared" si="32"/>
        <v xml:space="preserve">Memiliki kemampuan pemahaman proses masuk dan perkembangan penjajahan bangsa Eropa ke Indonesia, strategi perlawanan bangsa Indonesia terhadap penjajahan bangsa Eropa, Pergerakan nasional Indonesia, peranan tokoh tokoh nasional dan daerah, </v>
      </c>
      <c r="I46" s="8">
        <f t="shared" si="33"/>
        <v>85</v>
      </c>
      <c r="J46" s="13" t="str">
        <f t="shared" si="34"/>
        <v>B</v>
      </c>
      <c r="K46" s="20">
        <f t="shared" si="35"/>
        <v>83</v>
      </c>
      <c r="L46" s="13" t="str">
        <f t="shared" si="36"/>
        <v>B</v>
      </c>
      <c r="M46" s="8" t="str">
        <f t="shared" si="37"/>
        <v xml:space="preserve">Memiliki keterampilan proses masuk dan perkembangan penjajahan bangsa Eropa ke Indonesia, strategi perlawanan bangsa Indonesia terhadap penjajahan bangsa Eropa, Pergerakan nasional Indonesia, peranan tokoh tokoh nasional dan daerah, </v>
      </c>
      <c r="N46" s="7"/>
      <c r="O46" s="58">
        <v>77.5</v>
      </c>
      <c r="P46" s="58"/>
      <c r="Q46" s="2"/>
      <c r="R46" s="58">
        <v>80</v>
      </c>
      <c r="S46" s="58"/>
      <c r="T46" s="2"/>
      <c r="U46" s="58"/>
      <c r="V46" s="58"/>
      <c r="W46" s="2"/>
      <c r="X46" s="58"/>
      <c r="Y46" s="58"/>
      <c r="Z46" s="2"/>
      <c r="AA46" s="58"/>
      <c r="AB46" s="58"/>
      <c r="AC46" s="2"/>
      <c r="AD46" s="29">
        <f t="shared" si="38"/>
        <v>79</v>
      </c>
      <c r="AE46" s="58">
        <v>86</v>
      </c>
      <c r="AF46" s="58"/>
      <c r="AG46" s="2"/>
      <c r="AH46" s="58">
        <v>80</v>
      </c>
      <c r="AI46" s="58"/>
      <c r="AJ46" s="2"/>
      <c r="AK46" s="58"/>
      <c r="AL46" s="58"/>
      <c r="AM46" s="2"/>
      <c r="AN46" s="58"/>
      <c r="AO46" s="58"/>
      <c r="AP46" s="2"/>
      <c r="AQ46" s="58"/>
      <c r="AR46" s="58"/>
      <c r="AS46" s="2"/>
      <c r="AT46" s="58">
        <v>82</v>
      </c>
      <c r="AU46" s="31">
        <f t="shared" si="39"/>
        <v>81.099999999999994</v>
      </c>
      <c r="AV46" s="32">
        <f t="shared" si="40"/>
        <v>81</v>
      </c>
      <c r="AW46" s="35"/>
      <c r="AX46" s="58"/>
      <c r="AY46" s="58"/>
      <c r="AZ46" s="2">
        <v>85</v>
      </c>
      <c r="BA46" s="58"/>
      <c r="BB46" s="58"/>
      <c r="BC46" s="2">
        <v>85</v>
      </c>
      <c r="BD46" s="58"/>
      <c r="BE46" s="58"/>
      <c r="BF46" s="2"/>
      <c r="BG46" s="58"/>
      <c r="BH46" s="58"/>
      <c r="BI46" s="2"/>
      <c r="BJ46" s="58"/>
      <c r="BK46" s="58"/>
      <c r="BL46" s="2"/>
      <c r="BM46" s="29">
        <f t="shared" si="41"/>
        <v>85</v>
      </c>
      <c r="BN46" s="29">
        <f t="shared" si="42"/>
        <v>85</v>
      </c>
      <c r="BO46" s="29" t="str">
        <f t="shared" si="43"/>
        <v/>
      </c>
      <c r="BP46" s="29" t="str">
        <f t="shared" si="44"/>
        <v/>
      </c>
      <c r="BQ46" s="29" t="str">
        <f t="shared" si="45"/>
        <v/>
      </c>
      <c r="BR46" s="29">
        <f t="shared" si="46"/>
        <v>85</v>
      </c>
      <c r="BS46" s="58"/>
      <c r="BT46" s="58"/>
      <c r="BU46" s="2">
        <v>84</v>
      </c>
      <c r="BV46" s="58"/>
      <c r="BW46" s="58"/>
      <c r="BX46" s="58">
        <v>80</v>
      </c>
      <c r="BY46" s="58"/>
      <c r="BZ46" s="58"/>
      <c r="CA46" s="2"/>
      <c r="CB46" s="58"/>
      <c r="CC46" s="58"/>
      <c r="CD46" s="2"/>
      <c r="CE46" s="58"/>
      <c r="CF46" s="58"/>
      <c r="CG46" s="2"/>
      <c r="CH46" s="29">
        <f t="shared" si="47"/>
        <v>84</v>
      </c>
      <c r="CI46" s="29">
        <f t="shared" si="48"/>
        <v>80</v>
      </c>
      <c r="CJ46" s="29" t="str">
        <f t="shared" si="49"/>
        <v/>
      </c>
      <c r="CK46" s="29" t="str">
        <f t="shared" si="50"/>
        <v/>
      </c>
      <c r="CL46" s="29" t="str">
        <f t="shared" si="51"/>
        <v/>
      </c>
      <c r="CM46" s="31">
        <f t="shared" si="52"/>
        <v>83</v>
      </c>
      <c r="CN46" s="32">
        <f t="shared" si="53"/>
        <v>83</v>
      </c>
      <c r="CO46" s="35"/>
      <c r="CP46" s="58">
        <v>8</v>
      </c>
      <c r="CQ46" s="45" t="str">
        <f t="shared" si="54"/>
        <v xml:space="preserve">Memiliki kemampuan pemahaman proses masuk dan perkembangan penjajahan bangsa Eropa ke Indonesia, strategi perlawanan bangsa Indonesia terhadap penjajahan bangsa Eropa, Pergerakan nasional Indonesia, peranan tokoh tokoh nasional dan daerah, </v>
      </c>
      <c r="CR46" s="35"/>
      <c r="CS46" s="58">
        <v>8</v>
      </c>
      <c r="CT46" s="45" t="str">
        <f t="shared" si="55"/>
        <v xml:space="preserve">Memiliki keterampilan proses masuk dan perkembangan penjajahan bangsa Eropa ke Indonesia, strategi perlawanan bangsa Indonesia terhadap penjajahan bangsa Eropa, Pergerakan nasional Indonesia, peranan tokoh tokoh nasional dan daerah, </v>
      </c>
      <c r="CU46" s="7"/>
      <c r="CV46" s="7"/>
      <c r="CW46" s="59"/>
      <c r="CX46" s="7"/>
      <c r="CY46" s="7"/>
      <c r="CZ46" s="7"/>
      <c r="DA46" s="7"/>
    </row>
    <row r="47" spans="1:110" x14ac:dyDescent="0.25">
      <c r="A47" s="8"/>
      <c r="B47" s="8"/>
      <c r="C47" s="8"/>
      <c r="D47" s="8" t="str">
        <f t="shared" si="28"/>
        <v/>
      </c>
      <c r="E47" s="13" t="str">
        <f t="shared" si="29"/>
        <v/>
      </c>
      <c r="F47" s="17" t="str">
        <f t="shared" si="30"/>
        <v/>
      </c>
      <c r="G47" s="13" t="str">
        <f t="shared" si="31"/>
        <v/>
      </c>
      <c r="H47" s="13" t="str">
        <f t="shared" si="32"/>
        <v/>
      </c>
      <c r="I47" s="8" t="str">
        <f t="shared" si="33"/>
        <v/>
      </c>
      <c r="J47" s="13" t="str">
        <f t="shared" si="34"/>
        <v/>
      </c>
      <c r="K47" s="20" t="str">
        <f t="shared" si="35"/>
        <v/>
      </c>
      <c r="L47" s="13" t="str">
        <f t="shared" si="36"/>
        <v/>
      </c>
      <c r="M47" s="8" t="str">
        <f t="shared" si="37"/>
        <v/>
      </c>
      <c r="N47" s="7"/>
      <c r="O47" s="58"/>
      <c r="P47" s="58"/>
      <c r="Q47" s="2"/>
      <c r="R47" s="58"/>
      <c r="S47" s="58"/>
      <c r="T47" s="2"/>
      <c r="U47" s="58"/>
      <c r="V47" s="58"/>
      <c r="W47" s="2"/>
      <c r="X47" s="58"/>
      <c r="Y47" s="58"/>
      <c r="Z47" s="2"/>
      <c r="AA47" s="58"/>
      <c r="AB47" s="58"/>
      <c r="AC47" s="2"/>
      <c r="AD47" s="29" t="str">
        <f t="shared" si="38"/>
        <v/>
      </c>
      <c r="AE47" s="58"/>
      <c r="AF47" s="58"/>
      <c r="AG47" s="2"/>
      <c r="AH47" s="58"/>
      <c r="AI47" s="58"/>
      <c r="AJ47" s="2"/>
      <c r="AK47" s="58"/>
      <c r="AL47" s="58"/>
      <c r="AM47" s="2"/>
      <c r="AN47" s="58"/>
      <c r="AO47" s="58"/>
      <c r="AP47" s="2"/>
      <c r="AQ47" s="58"/>
      <c r="AR47" s="58"/>
      <c r="AS47" s="2"/>
      <c r="AT47" s="58"/>
      <c r="AU47" s="31" t="str">
        <f t="shared" si="39"/>
        <v/>
      </c>
      <c r="AV47" s="32" t="str">
        <f t="shared" si="40"/>
        <v/>
      </c>
      <c r="AW47" s="35"/>
      <c r="AX47" s="58"/>
      <c r="AY47" s="58"/>
      <c r="AZ47" s="2"/>
      <c r="BA47" s="58"/>
      <c r="BB47" s="58"/>
      <c r="BC47" s="2"/>
      <c r="BD47" s="58"/>
      <c r="BE47" s="58"/>
      <c r="BF47" s="2"/>
      <c r="BG47" s="58"/>
      <c r="BH47" s="58"/>
      <c r="BI47" s="2"/>
      <c r="BJ47" s="58"/>
      <c r="BK47" s="58"/>
      <c r="BL47" s="2"/>
      <c r="BM47" s="29" t="str">
        <f t="shared" si="41"/>
        <v/>
      </c>
      <c r="BN47" s="29" t="str">
        <f t="shared" si="42"/>
        <v/>
      </c>
      <c r="BO47" s="29" t="str">
        <f t="shared" si="43"/>
        <v/>
      </c>
      <c r="BP47" s="29" t="str">
        <f t="shared" si="44"/>
        <v/>
      </c>
      <c r="BQ47" s="29" t="str">
        <f t="shared" si="45"/>
        <v/>
      </c>
      <c r="BR47" s="29" t="str">
        <f t="shared" si="46"/>
        <v/>
      </c>
      <c r="BS47" s="58"/>
      <c r="BT47" s="58"/>
      <c r="BU47" s="2"/>
      <c r="BV47" s="58"/>
      <c r="BW47" s="58"/>
      <c r="BX47" s="2"/>
      <c r="BY47" s="58"/>
      <c r="BZ47" s="58"/>
      <c r="CA47" s="2"/>
      <c r="CB47" s="58"/>
      <c r="CC47" s="58"/>
      <c r="CD47" s="2"/>
      <c r="CE47" s="58"/>
      <c r="CF47" s="58"/>
      <c r="CG47" s="2"/>
      <c r="CH47" s="29" t="str">
        <f t="shared" si="47"/>
        <v/>
      </c>
      <c r="CI47" s="29" t="str">
        <f t="shared" si="48"/>
        <v/>
      </c>
      <c r="CJ47" s="29" t="str">
        <f t="shared" si="49"/>
        <v/>
      </c>
      <c r="CK47" s="29" t="str">
        <f t="shared" si="50"/>
        <v/>
      </c>
      <c r="CL47" s="29" t="str">
        <f t="shared" si="51"/>
        <v/>
      </c>
      <c r="CM47" s="31" t="str">
        <f t="shared" si="52"/>
        <v/>
      </c>
      <c r="CN47" s="32" t="str">
        <f t="shared" si="53"/>
        <v/>
      </c>
      <c r="CO47" s="35"/>
      <c r="CP47" s="58"/>
      <c r="CQ47" s="45" t="str">
        <f t="shared" si="54"/>
        <v/>
      </c>
      <c r="CR47" s="35"/>
      <c r="CS47" s="58"/>
      <c r="CT47" s="45" t="str">
        <f t="shared" si="55"/>
        <v/>
      </c>
      <c r="CU47" s="7"/>
      <c r="CV47" s="7"/>
      <c r="CW47" s="59"/>
      <c r="CX47" s="7"/>
      <c r="CY47" s="7"/>
      <c r="CZ47" s="7"/>
      <c r="DA47" s="7"/>
    </row>
    <row r="48" spans="1:110" x14ac:dyDescent="0.25">
      <c r="A48" s="8"/>
      <c r="B48" s="8"/>
      <c r="C48" s="8"/>
      <c r="D48" s="8" t="str">
        <f t="shared" si="28"/>
        <v/>
      </c>
      <c r="E48" s="13" t="str">
        <f t="shared" si="29"/>
        <v/>
      </c>
      <c r="F48" s="17" t="str">
        <f t="shared" si="30"/>
        <v/>
      </c>
      <c r="G48" s="13" t="str">
        <f t="shared" si="31"/>
        <v/>
      </c>
      <c r="H48" s="13" t="str">
        <f t="shared" si="32"/>
        <v/>
      </c>
      <c r="I48" s="8" t="str">
        <f t="shared" si="33"/>
        <v/>
      </c>
      <c r="J48" s="13" t="str">
        <f t="shared" si="34"/>
        <v/>
      </c>
      <c r="K48" s="20" t="str">
        <f t="shared" si="35"/>
        <v/>
      </c>
      <c r="L48" s="13" t="str">
        <f t="shared" si="36"/>
        <v/>
      </c>
      <c r="M48" s="8" t="str">
        <f t="shared" si="37"/>
        <v/>
      </c>
      <c r="N48" s="7"/>
      <c r="O48" s="58"/>
      <c r="P48" s="58"/>
      <c r="Q48" s="2"/>
      <c r="R48" s="58"/>
      <c r="S48" s="58"/>
      <c r="T48" s="2"/>
      <c r="U48" s="58"/>
      <c r="V48" s="58"/>
      <c r="W48" s="2"/>
      <c r="X48" s="58"/>
      <c r="Y48" s="58"/>
      <c r="Z48" s="2"/>
      <c r="AA48" s="58"/>
      <c r="AB48" s="58"/>
      <c r="AC48" s="2"/>
      <c r="AD48" s="29" t="str">
        <f t="shared" si="38"/>
        <v/>
      </c>
      <c r="AE48" s="58"/>
      <c r="AF48" s="58"/>
      <c r="AG48" s="2"/>
      <c r="AH48" s="58"/>
      <c r="AI48" s="58"/>
      <c r="AJ48" s="2"/>
      <c r="AK48" s="58"/>
      <c r="AL48" s="58"/>
      <c r="AM48" s="2"/>
      <c r="AN48" s="58"/>
      <c r="AO48" s="58"/>
      <c r="AP48" s="2"/>
      <c r="AQ48" s="58"/>
      <c r="AR48" s="58"/>
      <c r="AS48" s="2"/>
      <c r="AT48" s="58"/>
      <c r="AU48" s="31" t="str">
        <f t="shared" si="39"/>
        <v/>
      </c>
      <c r="AV48" s="32" t="str">
        <f t="shared" si="40"/>
        <v/>
      </c>
      <c r="AW48" s="35"/>
      <c r="AX48" s="58"/>
      <c r="AY48" s="58"/>
      <c r="AZ48" s="2"/>
      <c r="BA48" s="58"/>
      <c r="BB48" s="58"/>
      <c r="BC48" s="2"/>
      <c r="BD48" s="58"/>
      <c r="BE48" s="58"/>
      <c r="BF48" s="2"/>
      <c r="BG48" s="58"/>
      <c r="BH48" s="58"/>
      <c r="BI48" s="2"/>
      <c r="BJ48" s="58"/>
      <c r="BK48" s="58"/>
      <c r="BL48" s="2"/>
      <c r="BM48" s="29" t="str">
        <f t="shared" si="41"/>
        <v/>
      </c>
      <c r="BN48" s="29" t="str">
        <f t="shared" si="42"/>
        <v/>
      </c>
      <c r="BO48" s="29" t="str">
        <f t="shared" si="43"/>
        <v/>
      </c>
      <c r="BP48" s="29" t="str">
        <f t="shared" si="44"/>
        <v/>
      </c>
      <c r="BQ48" s="29" t="str">
        <f t="shared" si="45"/>
        <v/>
      </c>
      <c r="BR48" s="29" t="str">
        <f t="shared" si="46"/>
        <v/>
      </c>
      <c r="BS48" s="58"/>
      <c r="BT48" s="58"/>
      <c r="BU48" s="2"/>
      <c r="BV48" s="58"/>
      <c r="BW48" s="58"/>
      <c r="BX48" s="2"/>
      <c r="BY48" s="58"/>
      <c r="BZ48" s="58"/>
      <c r="CA48" s="2"/>
      <c r="CB48" s="58"/>
      <c r="CC48" s="58"/>
      <c r="CD48" s="2"/>
      <c r="CE48" s="58"/>
      <c r="CF48" s="58"/>
      <c r="CG48" s="2"/>
      <c r="CH48" s="29" t="str">
        <f t="shared" si="47"/>
        <v/>
      </c>
      <c r="CI48" s="29" t="str">
        <f t="shared" si="48"/>
        <v/>
      </c>
      <c r="CJ48" s="29" t="str">
        <f t="shared" si="49"/>
        <v/>
      </c>
      <c r="CK48" s="29" t="str">
        <f t="shared" si="50"/>
        <v/>
      </c>
      <c r="CL48" s="29" t="str">
        <f t="shared" si="51"/>
        <v/>
      </c>
      <c r="CM48" s="31" t="str">
        <f t="shared" si="52"/>
        <v/>
      </c>
      <c r="CN48" s="32" t="str">
        <f t="shared" si="53"/>
        <v/>
      </c>
      <c r="CO48" s="35"/>
      <c r="CP48" s="58"/>
      <c r="CQ48" s="45" t="str">
        <f t="shared" si="54"/>
        <v/>
      </c>
      <c r="CR48" s="35"/>
      <c r="CS48" s="58"/>
      <c r="CT48" s="45" t="str">
        <f t="shared" si="55"/>
        <v/>
      </c>
      <c r="CU48" s="7"/>
      <c r="CV48" s="7"/>
      <c r="CW48" s="59"/>
      <c r="CX48" s="7"/>
      <c r="CY48" s="7"/>
      <c r="CZ48" s="7"/>
      <c r="DA48" s="7"/>
    </row>
    <row r="49" spans="1:105" x14ac:dyDescent="0.25">
      <c r="A49" s="8"/>
      <c r="B49" s="8"/>
      <c r="C49" s="8"/>
      <c r="D49" s="8" t="str">
        <f t="shared" si="28"/>
        <v/>
      </c>
      <c r="E49" s="13" t="str">
        <f t="shared" si="29"/>
        <v/>
      </c>
      <c r="F49" s="17" t="str">
        <f t="shared" si="30"/>
        <v/>
      </c>
      <c r="G49" s="13" t="str">
        <f t="shared" si="31"/>
        <v/>
      </c>
      <c r="H49" s="13" t="str">
        <f t="shared" si="32"/>
        <v/>
      </c>
      <c r="I49" s="8" t="str">
        <f t="shared" si="33"/>
        <v/>
      </c>
      <c r="J49" s="13" t="str">
        <f t="shared" si="34"/>
        <v/>
      </c>
      <c r="K49" s="20" t="str">
        <f t="shared" si="35"/>
        <v/>
      </c>
      <c r="L49" s="13" t="str">
        <f t="shared" si="36"/>
        <v/>
      </c>
      <c r="M49" s="8" t="str">
        <f t="shared" si="37"/>
        <v/>
      </c>
      <c r="N49" s="7"/>
      <c r="O49" s="58"/>
      <c r="P49" s="58"/>
      <c r="Q49" s="2"/>
      <c r="R49" s="58"/>
      <c r="S49" s="58"/>
      <c r="T49" s="2"/>
      <c r="U49" s="58"/>
      <c r="V49" s="58"/>
      <c r="W49" s="2"/>
      <c r="X49" s="58"/>
      <c r="Y49" s="58"/>
      <c r="Z49" s="2"/>
      <c r="AA49" s="58"/>
      <c r="AB49" s="58"/>
      <c r="AC49" s="2"/>
      <c r="AD49" s="29" t="str">
        <f t="shared" si="38"/>
        <v/>
      </c>
      <c r="AE49" s="58"/>
      <c r="AF49" s="58"/>
      <c r="AG49" s="2"/>
      <c r="AH49" s="58"/>
      <c r="AI49" s="58"/>
      <c r="AJ49" s="2"/>
      <c r="AK49" s="58"/>
      <c r="AL49" s="58"/>
      <c r="AM49" s="2"/>
      <c r="AN49" s="58"/>
      <c r="AO49" s="58"/>
      <c r="AP49" s="2"/>
      <c r="AQ49" s="58"/>
      <c r="AR49" s="58"/>
      <c r="AS49" s="2"/>
      <c r="AT49" s="58"/>
      <c r="AU49" s="31" t="str">
        <f t="shared" si="39"/>
        <v/>
      </c>
      <c r="AV49" s="32" t="str">
        <f t="shared" si="40"/>
        <v/>
      </c>
      <c r="AW49" s="35"/>
      <c r="AX49" s="58"/>
      <c r="AY49" s="58"/>
      <c r="AZ49" s="2"/>
      <c r="BA49" s="58"/>
      <c r="BB49" s="58"/>
      <c r="BC49" s="2"/>
      <c r="BD49" s="58"/>
      <c r="BE49" s="58"/>
      <c r="BF49" s="2"/>
      <c r="BG49" s="58"/>
      <c r="BH49" s="58"/>
      <c r="BI49" s="2"/>
      <c r="BJ49" s="58"/>
      <c r="BK49" s="58"/>
      <c r="BL49" s="2"/>
      <c r="BM49" s="29" t="str">
        <f t="shared" si="41"/>
        <v/>
      </c>
      <c r="BN49" s="29" t="str">
        <f t="shared" si="42"/>
        <v/>
      </c>
      <c r="BO49" s="29" t="str">
        <f t="shared" si="43"/>
        <v/>
      </c>
      <c r="BP49" s="29" t="str">
        <f t="shared" si="44"/>
        <v/>
      </c>
      <c r="BQ49" s="29" t="str">
        <f t="shared" si="45"/>
        <v/>
      </c>
      <c r="BR49" s="29" t="str">
        <f t="shared" si="46"/>
        <v/>
      </c>
      <c r="BS49" s="58"/>
      <c r="BT49" s="58"/>
      <c r="BU49" s="2"/>
      <c r="BV49" s="58"/>
      <c r="BW49" s="58"/>
      <c r="BX49" s="2"/>
      <c r="BY49" s="58"/>
      <c r="BZ49" s="58"/>
      <c r="CA49" s="2"/>
      <c r="CB49" s="58"/>
      <c r="CC49" s="58"/>
      <c r="CD49" s="2"/>
      <c r="CE49" s="58"/>
      <c r="CF49" s="58"/>
      <c r="CG49" s="2"/>
      <c r="CH49" s="29" t="str">
        <f t="shared" si="47"/>
        <v/>
      </c>
      <c r="CI49" s="29" t="str">
        <f t="shared" si="48"/>
        <v/>
      </c>
      <c r="CJ49" s="29" t="str">
        <f t="shared" si="49"/>
        <v/>
      </c>
      <c r="CK49" s="29" t="str">
        <f t="shared" si="50"/>
        <v/>
      </c>
      <c r="CL49" s="29" t="str">
        <f t="shared" si="51"/>
        <v/>
      </c>
      <c r="CM49" s="31" t="str">
        <f t="shared" si="52"/>
        <v/>
      </c>
      <c r="CN49" s="32" t="str">
        <f t="shared" si="53"/>
        <v/>
      </c>
      <c r="CO49" s="35"/>
      <c r="CP49" s="58"/>
      <c r="CQ49" s="45" t="str">
        <f t="shared" si="54"/>
        <v/>
      </c>
      <c r="CR49" s="35"/>
      <c r="CS49" s="58"/>
      <c r="CT49" s="45" t="str">
        <f t="shared" si="55"/>
        <v/>
      </c>
      <c r="CU49" s="7"/>
      <c r="CV49" s="7"/>
      <c r="CW49" s="59"/>
      <c r="CX49" s="7"/>
      <c r="CY49" s="7"/>
      <c r="CZ49" s="7"/>
      <c r="DA49" s="7"/>
    </row>
    <row r="50" spans="1:105" x14ac:dyDescent="0.25">
      <c r="A50" s="8"/>
      <c r="B50" s="8"/>
      <c r="C50" s="8"/>
      <c r="D50" s="8" t="str">
        <f t="shared" si="28"/>
        <v/>
      </c>
      <c r="E50" s="13" t="str">
        <f t="shared" si="29"/>
        <v/>
      </c>
      <c r="F50" s="17" t="str">
        <f t="shared" si="30"/>
        <v/>
      </c>
      <c r="G50" s="13" t="str">
        <f t="shared" si="31"/>
        <v/>
      </c>
      <c r="H50" s="13" t="str">
        <f t="shared" si="32"/>
        <v/>
      </c>
      <c r="I50" s="8" t="str">
        <f t="shared" si="33"/>
        <v/>
      </c>
      <c r="J50" s="13" t="str">
        <f t="shared" si="34"/>
        <v/>
      </c>
      <c r="K50" s="20" t="str">
        <f t="shared" si="35"/>
        <v/>
      </c>
      <c r="L50" s="13" t="str">
        <f t="shared" si="36"/>
        <v/>
      </c>
      <c r="M50" s="8" t="str">
        <f t="shared" si="37"/>
        <v/>
      </c>
      <c r="N50" s="7"/>
      <c r="O50" s="58"/>
      <c r="P50" s="58"/>
      <c r="Q50" s="2"/>
      <c r="R50" s="58"/>
      <c r="S50" s="58"/>
      <c r="T50" s="2"/>
      <c r="U50" s="58"/>
      <c r="V50" s="58"/>
      <c r="W50" s="2"/>
      <c r="X50" s="58"/>
      <c r="Y50" s="58"/>
      <c r="Z50" s="2"/>
      <c r="AA50" s="58"/>
      <c r="AB50" s="58"/>
      <c r="AC50" s="2"/>
      <c r="AD50" s="29" t="str">
        <f t="shared" si="38"/>
        <v/>
      </c>
      <c r="AE50" s="58"/>
      <c r="AF50" s="58"/>
      <c r="AG50" s="2"/>
      <c r="AH50" s="58"/>
      <c r="AI50" s="58"/>
      <c r="AJ50" s="2"/>
      <c r="AK50" s="58"/>
      <c r="AL50" s="58"/>
      <c r="AM50" s="2"/>
      <c r="AN50" s="58"/>
      <c r="AO50" s="58"/>
      <c r="AP50" s="2"/>
      <c r="AQ50" s="58"/>
      <c r="AR50" s="58"/>
      <c r="AS50" s="2"/>
      <c r="AT50" s="58"/>
      <c r="AU50" s="31" t="str">
        <f t="shared" si="39"/>
        <v/>
      </c>
      <c r="AV50" s="32" t="str">
        <f t="shared" si="40"/>
        <v/>
      </c>
      <c r="AW50" s="35"/>
      <c r="AX50" s="58"/>
      <c r="AY50" s="58"/>
      <c r="AZ50" s="2"/>
      <c r="BA50" s="58"/>
      <c r="BB50" s="58"/>
      <c r="BC50" s="2"/>
      <c r="BD50" s="58"/>
      <c r="BE50" s="58"/>
      <c r="BF50" s="2"/>
      <c r="BG50" s="58"/>
      <c r="BH50" s="58"/>
      <c r="BI50" s="2"/>
      <c r="BJ50" s="58"/>
      <c r="BK50" s="58"/>
      <c r="BL50" s="2"/>
      <c r="BM50" s="29" t="str">
        <f t="shared" si="41"/>
        <v/>
      </c>
      <c r="BN50" s="29" t="str">
        <f t="shared" si="42"/>
        <v/>
      </c>
      <c r="BO50" s="29" t="str">
        <f t="shared" si="43"/>
        <v/>
      </c>
      <c r="BP50" s="29" t="str">
        <f t="shared" si="44"/>
        <v/>
      </c>
      <c r="BQ50" s="29" t="str">
        <f t="shared" si="45"/>
        <v/>
      </c>
      <c r="BR50" s="29" t="str">
        <f t="shared" si="46"/>
        <v/>
      </c>
      <c r="BS50" s="58"/>
      <c r="BT50" s="58"/>
      <c r="BU50" s="2"/>
      <c r="BV50" s="58"/>
      <c r="BW50" s="58"/>
      <c r="BX50" s="2"/>
      <c r="BY50" s="58"/>
      <c r="BZ50" s="58"/>
      <c r="CA50" s="2"/>
      <c r="CB50" s="58"/>
      <c r="CC50" s="58"/>
      <c r="CD50" s="2"/>
      <c r="CE50" s="58"/>
      <c r="CF50" s="58"/>
      <c r="CG50" s="2"/>
      <c r="CH50" s="29" t="str">
        <f t="shared" si="47"/>
        <v/>
      </c>
      <c r="CI50" s="29" t="str">
        <f t="shared" si="48"/>
        <v/>
      </c>
      <c r="CJ50" s="29" t="str">
        <f t="shared" si="49"/>
        <v/>
      </c>
      <c r="CK50" s="29" t="str">
        <f t="shared" si="50"/>
        <v/>
      </c>
      <c r="CL50" s="29" t="str">
        <f t="shared" si="51"/>
        <v/>
      </c>
      <c r="CM50" s="31" t="str">
        <f t="shared" si="52"/>
        <v/>
      </c>
      <c r="CN50" s="32" t="str">
        <f t="shared" si="53"/>
        <v/>
      </c>
      <c r="CO50" s="35"/>
      <c r="CP50" s="58"/>
      <c r="CQ50" s="45" t="str">
        <f t="shared" si="54"/>
        <v/>
      </c>
      <c r="CR50" s="35"/>
      <c r="CS50" s="58"/>
      <c r="CT50" s="45" t="str">
        <f t="shared" si="55"/>
        <v/>
      </c>
      <c r="CU50" s="7"/>
      <c r="CV50" s="7"/>
      <c r="CW50" s="59"/>
      <c r="CX50" s="7"/>
      <c r="CY50" s="7"/>
      <c r="CZ50" s="7"/>
      <c r="DA50" s="7"/>
    </row>
    <row r="51" spans="1:105" x14ac:dyDescent="0.25">
      <c r="A51" s="8"/>
      <c r="B51" s="8"/>
      <c r="C51" s="8"/>
      <c r="D51" s="8" t="str">
        <f t="shared" si="28"/>
        <v/>
      </c>
      <c r="E51" s="13" t="str">
        <f t="shared" si="29"/>
        <v/>
      </c>
      <c r="F51" s="17" t="str">
        <f t="shared" si="30"/>
        <v/>
      </c>
      <c r="G51" s="13" t="str">
        <f t="shared" si="31"/>
        <v/>
      </c>
      <c r="H51" s="13" t="str">
        <f t="shared" si="32"/>
        <v/>
      </c>
      <c r="I51" s="8" t="str">
        <f t="shared" si="33"/>
        <v/>
      </c>
      <c r="J51" s="13" t="str">
        <f t="shared" si="34"/>
        <v/>
      </c>
      <c r="K51" s="20" t="str">
        <f t="shared" si="35"/>
        <v/>
      </c>
      <c r="L51" s="13" t="str">
        <f t="shared" si="36"/>
        <v/>
      </c>
      <c r="M51" s="8" t="str">
        <f t="shared" si="37"/>
        <v/>
      </c>
      <c r="N51" s="7"/>
      <c r="O51" s="58"/>
      <c r="P51" s="58"/>
      <c r="Q51" s="2"/>
      <c r="R51" s="58"/>
      <c r="S51" s="58"/>
      <c r="T51" s="2"/>
      <c r="U51" s="58"/>
      <c r="V51" s="58"/>
      <c r="W51" s="2"/>
      <c r="X51" s="58"/>
      <c r="Y51" s="58"/>
      <c r="Z51" s="2"/>
      <c r="AA51" s="58"/>
      <c r="AB51" s="58"/>
      <c r="AC51" s="2"/>
      <c r="AD51" s="29" t="str">
        <f t="shared" si="38"/>
        <v/>
      </c>
      <c r="AE51" s="58"/>
      <c r="AF51" s="58"/>
      <c r="AG51" s="2"/>
      <c r="AH51" s="58"/>
      <c r="AI51" s="58"/>
      <c r="AJ51" s="2"/>
      <c r="AK51" s="58"/>
      <c r="AL51" s="58"/>
      <c r="AM51" s="2"/>
      <c r="AN51" s="58"/>
      <c r="AO51" s="58"/>
      <c r="AP51" s="2"/>
      <c r="AQ51" s="58"/>
      <c r="AR51" s="58"/>
      <c r="AS51" s="2"/>
      <c r="AT51" s="58"/>
      <c r="AU51" s="31" t="str">
        <f t="shared" si="39"/>
        <v/>
      </c>
      <c r="AV51" s="32" t="str">
        <f t="shared" si="40"/>
        <v/>
      </c>
      <c r="AW51" s="35"/>
      <c r="AX51" s="58"/>
      <c r="AY51" s="58"/>
      <c r="AZ51" s="2"/>
      <c r="BA51" s="58"/>
      <c r="BB51" s="58"/>
      <c r="BC51" s="2"/>
      <c r="BD51" s="58"/>
      <c r="BE51" s="58"/>
      <c r="BF51" s="2"/>
      <c r="BG51" s="58"/>
      <c r="BH51" s="58"/>
      <c r="BI51" s="2"/>
      <c r="BJ51" s="58"/>
      <c r="BK51" s="58"/>
      <c r="BL51" s="2"/>
      <c r="BM51" s="29" t="str">
        <f t="shared" si="41"/>
        <v/>
      </c>
      <c r="BN51" s="29" t="str">
        <f t="shared" si="42"/>
        <v/>
      </c>
      <c r="BO51" s="29" t="str">
        <f t="shared" si="43"/>
        <v/>
      </c>
      <c r="BP51" s="29" t="str">
        <f t="shared" si="44"/>
        <v/>
      </c>
      <c r="BQ51" s="29" t="str">
        <f t="shared" si="45"/>
        <v/>
      </c>
      <c r="BR51" s="29" t="str">
        <f t="shared" si="46"/>
        <v/>
      </c>
      <c r="BS51" s="58"/>
      <c r="BT51" s="58"/>
      <c r="BU51" s="2"/>
      <c r="BV51" s="58"/>
      <c r="BW51" s="58"/>
      <c r="BX51" s="2"/>
      <c r="BY51" s="58"/>
      <c r="BZ51" s="58"/>
      <c r="CA51" s="2"/>
      <c r="CB51" s="58"/>
      <c r="CC51" s="58"/>
      <c r="CD51" s="2"/>
      <c r="CE51" s="58"/>
      <c r="CF51" s="58"/>
      <c r="CG51" s="2"/>
      <c r="CH51" s="29" t="str">
        <f t="shared" si="47"/>
        <v/>
      </c>
      <c r="CI51" s="29" t="str">
        <f t="shared" si="48"/>
        <v/>
      </c>
      <c r="CJ51" s="29" t="str">
        <f t="shared" si="49"/>
        <v/>
      </c>
      <c r="CK51" s="29" t="str">
        <f t="shared" si="50"/>
        <v/>
      </c>
      <c r="CL51" s="29" t="str">
        <f t="shared" si="51"/>
        <v/>
      </c>
      <c r="CM51" s="31" t="str">
        <f t="shared" si="52"/>
        <v/>
      </c>
      <c r="CN51" s="32" t="str">
        <f t="shared" si="53"/>
        <v/>
      </c>
      <c r="CO51" s="35"/>
      <c r="CP51" s="58"/>
      <c r="CQ51" s="45" t="str">
        <f t="shared" si="54"/>
        <v/>
      </c>
      <c r="CR51" s="35"/>
      <c r="CS51" s="58"/>
      <c r="CT51" s="45" t="str">
        <f t="shared" si="55"/>
        <v/>
      </c>
      <c r="CU51" s="7"/>
      <c r="CV51" s="7"/>
      <c r="CW51" s="59"/>
      <c r="CX51" s="7"/>
      <c r="CY51" s="7"/>
      <c r="CZ51" s="7"/>
      <c r="DA51" s="7"/>
    </row>
    <row r="52" spans="1:105" x14ac:dyDescent="0.25">
      <c r="A52" s="8"/>
      <c r="B52" s="8"/>
      <c r="C52" s="8"/>
      <c r="D52" s="8" t="str">
        <f t="shared" si="28"/>
        <v/>
      </c>
      <c r="E52" s="13" t="str">
        <f t="shared" si="29"/>
        <v/>
      </c>
      <c r="F52" s="17" t="str">
        <f t="shared" si="30"/>
        <v/>
      </c>
      <c r="G52" s="13" t="str">
        <f t="shared" si="31"/>
        <v/>
      </c>
      <c r="H52" s="13" t="str">
        <f t="shared" si="32"/>
        <v/>
      </c>
      <c r="I52" s="8" t="str">
        <f t="shared" si="33"/>
        <v/>
      </c>
      <c r="J52" s="13" t="str">
        <f t="shared" si="34"/>
        <v/>
      </c>
      <c r="K52" s="20" t="str">
        <f t="shared" si="35"/>
        <v/>
      </c>
      <c r="L52" s="13" t="str">
        <f t="shared" si="36"/>
        <v/>
      </c>
      <c r="M52" s="8" t="str">
        <f t="shared" si="37"/>
        <v/>
      </c>
      <c r="N52" s="7"/>
      <c r="O52" s="58"/>
      <c r="P52" s="58"/>
      <c r="Q52" s="2"/>
      <c r="R52" s="58"/>
      <c r="S52" s="58"/>
      <c r="T52" s="2"/>
      <c r="U52" s="58"/>
      <c r="V52" s="58"/>
      <c r="W52" s="2"/>
      <c r="X52" s="58"/>
      <c r="Y52" s="58"/>
      <c r="Z52" s="2"/>
      <c r="AA52" s="58"/>
      <c r="AB52" s="58"/>
      <c r="AC52" s="2"/>
      <c r="AD52" s="29" t="str">
        <f t="shared" si="38"/>
        <v/>
      </c>
      <c r="AE52" s="58"/>
      <c r="AF52" s="58"/>
      <c r="AG52" s="2"/>
      <c r="AH52" s="58"/>
      <c r="AI52" s="58"/>
      <c r="AJ52" s="2"/>
      <c r="AK52" s="58"/>
      <c r="AL52" s="58"/>
      <c r="AM52" s="2"/>
      <c r="AN52" s="58"/>
      <c r="AO52" s="58"/>
      <c r="AP52" s="2"/>
      <c r="AQ52" s="58"/>
      <c r="AR52" s="58"/>
      <c r="AS52" s="2"/>
      <c r="AT52" s="58"/>
      <c r="AU52" s="31" t="str">
        <f t="shared" si="39"/>
        <v/>
      </c>
      <c r="AV52" s="32" t="str">
        <f t="shared" si="40"/>
        <v/>
      </c>
      <c r="AW52" s="35"/>
      <c r="AX52" s="58"/>
      <c r="AY52" s="58"/>
      <c r="AZ52" s="2"/>
      <c r="BA52" s="58"/>
      <c r="BB52" s="58"/>
      <c r="BC52" s="2"/>
      <c r="BD52" s="58"/>
      <c r="BE52" s="58"/>
      <c r="BF52" s="2"/>
      <c r="BG52" s="58"/>
      <c r="BH52" s="58"/>
      <c r="BI52" s="2"/>
      <c r="BJ52" s="58"/>
      <c r="BK52" s="58"/>
      <c r="BL52" s="2"/>
      <c r="BM52" s="29" t="str">
        <f t="shared" si="41"/>
        <v/>
      </c>
      <c r="BN52" s="29" t="str">
        <f t="shared" si="42"/>
        <v/>
      </c>
      <c r="BO52" s="29" t="str">
        <f t="shared" si="43"/>
        <v/>
      </c>
      <c r="BP52" s="29" t="str">
        <f t="shared" si="44"/>
        <v/>
      </c>
      <c r="BQ52" s="29" t="str">
        <f t="shared" si="45"/>
        <v/>
      </c>
      <c r="BR52" s="29" t="str">
        <f t="shared" si="46"/>
        <v/>
      </c>
      <c r="BS52" s="58"/>
      <c r="BT52" s="58"/>
      <c r="BU52" s="2"/>
      <c r="BV52" s="58"/>
      <c r="BW52" s="58"/>
      <c r="BX52" s="2"/>
      <c r="BY52" s="58"/>
      <c r="BZ52" s="58"/>
      <c r="CA52" s="2"/>
      <c r="CB52" s="58"/>
      <c r="CC52" s="58"/>
      <c r="CD52" s="2"/>
      <c r="CE52" s="58"/>
      <c r="CF52" s="58"/>
      <c r="CG52" s="2"/>
      <c r="CH52" s="29" t="str">
        <f t="shared" si="47"/>
        <v/>
      </c>
      <c r="CI52" s="29" t="str">
        <f t="shared" si="48"/>
        <v/>
      </c>
      <c r="CJ52" s="29" t="str">
        <f t="shared" si="49"/>
        <v/>
      </c>
      <c r="CK52" s="29" t="str">
        <f t="shared" si="50"/>
        <v/>
      </c>
      <c r="CL52" s="29" t="str">
        <f t="shared" si="51"/>
        <v/>
      </c>
      <c r="CM52" s="31" t="str">
        <f t="shared" si="52"/>
        <v/>
      </c>
      <c r="CN52" s="32" t="str">
        <f t="shared" si="53"/>
        <v/>
      </c>
      <c r="CO52" s="35"/>
      <c r="CP52" s="58"/>
      <c r="CQ52" s="45" t="str">
        <f t="shared" si="54"/>
        <v/>
      </c>
      <c r="CR52" s="35"/>
      <c r="CS52" s="58"/>
      <c r="CT52" s="45" t="str">
        <f t="shared" si="55"/>
        <v/>
      </c>
      <c r="CU52" s="7"/>
      <c r="CV52" s="7"/>
      <c r="CW52" s="59"/>
      <c r="CX52" s="7"/>
      <c r="CY52" s="7"/>
      <c r="CZ52" s="7"/>
      <c r="DA52" s="7"/>
    </row>
    <row r="53" spans="1:105" x14ac:dyDescent="0.25">
      <c r="A53" s="8"/>
      <c r="B53" s="8"/>
      <c r="C53" s="8"/>
      <c r="D53" s="8" t="str">
        <f t="shared" si="28"/>
        <v/>
      </c>
      <c r="E53" s="13" t="str">
        <f t="shared" si="29"/>
        <v/>
      </c>
      <c r="F53" s="17" t="str">
        <f t="shared" si="30"/>
        <v/>
      </c>
      <c r="G53" s="13" t="str">
        <f t="shared" si="31"/>
        <v/>
      </c>
      <c r="H53" s="13" t="str">
        <f t="shared" si="32"/>
        <v/>
      </c>
      <c r="I53" s="8" t="str">
        <f t="shared" si="33"/>
        <v/>
      </c>
      <c r="J53" s="13" t="str">
        <f t="shared" si="34"/>
        <v/>
      </c>
      <c r="K53" s="20" t="str">
        <f t="shared" si="35"/>
        <v/>
      </c>
      <c r="L53" s="13" t="str">
        <f t="shared" si="36"/>
        <v/>
      </c>
      <c r="M53" s="8" t="str">
        <f t="shared" si="37"/>
        <v/>
      </c>
      <c r="N53" s="7"/>
      <c r="O53" s="58"/>
      <c r="P53" s="58"/>
      <c r="Q53" s="2"/>
      <c r="R53" s="58"/>
      <c r="S53" s="58"/>
      <c r="T53" s="2"/>
      <c r="U53" s="58"/>
      <c r="V53" s="58"/>
      <c r="W53" s="2"/>
      <c r="X53" s="58"/>
      <c r="Y53" s="58"/>
      <c r="Z53" s="2"/>
      <c r="AA53" s="58"/>
      <c r="AB53" s="58"/>
      <c r="AC53" s="2"/>
      <c r="AD53" s="29" t="str">
        <f t="shared" si="38"/>
        <v/>
      </c>
      <c r="AE53" s="58"/>
      <c r="AF53" s="58"/>
      <c r="AG53" s="2"/>
      <c r="AH53" s="58"/>
      <c r="AI53" s="58"/>
      <c r="AJ53" s="2"/>
      <c r="AK53" s="58"/>
      <c r="AL53" s="58"/>
      <c r="AM53" s="2"/>
      <c r="AN53" s="58"/>
      <c r="AO53" s="58"/>
      <c r="AP53" s="2"/>
      <c r="AQ53" s="58"/>
      <c r="AR53" s="58"/>
      <c r="AS53" s="2"/>
      <c r="AT53" s="58"/>
      <c r="AU53" s="31" t="str">
        <f t="shared" si="39"/>
        <v/>
      </c>
      <c r="AV53" s="32" t="str">
        <f t="shared" si="40"/>
        <v/>
      </c>
      <c r="AW53" s="35"/>
      <c r="AX53" s="58"/>
      <c r="AY53" s="58"/>
      <c r="AZ53" s="2"/>
      <c r="BA53" s="58"/>
      <c r="BB53" s="58"/>
      <c r="BC53" s="2"/>
      <c r="BD53" s="58"/>
      <c r="BE53" s="58"/>
      <c r="BF53" s="2"/>
      <c r="BG53" s="58"/>
      <c r="BH53" s="58"/>
      <c r="BI53" s="2"/>
      <c r="BJ53" s="58"/>
      <c r="BK53" s="58"/>
      <c r="BL53" s="2"/>
      <c r="BM53" s="29" t="str">
        <f t="shared" si="41"/>
        <v/>
      </c>
      <c r="BN53" s="29" t="str">
        <f t="shared" si="42"/>
        <v/>
      </c>
      <c r="BO53" s="29" t="str">
        <f t="shared" si="43"/>
        <v/>
      </c>
      <c r="BP53" s="29" t="str">
        <f t="shared" si="44"/>
        <v/>
      </c>
      <c r="BQ53" s="29" t="str">
        <f t="shared" si="45"/>
        <v/>
      </c>
      <c r="BR53" s="29" t="str">
        <f t="shared" si="46"/>
        <v/>
      </c>
      <c r="BS53" s="58"/>
      <c r="BT53" s="58"/>
      <c r="BU53" s="2"/>
      <c r="BV53" s="58"/>
      <c r="BW53" s="58"/>
      <c r="BX53" s="2"/>
      <c r="BY53" s="58"/>
      <c r="BZ53" s="58"/>
      <c r="CA53" s="2"/>
      <c r="CB53" s="58"/>
      <c r="CC53" s="58"/>
      <c r="CD53" s="2"/>
      <c r="CE53" s="58"/>
      <c r="CF53" s="58"/>
      <c r="CG53" s="2"/>
      <c r="CH53" s="29" t="str">
        <f t="shared" si="47"/>
        <v/>
      </c>
      <c r="CI53" s="29" t="str">
        <f t="shared" si="48"/>
        <v/>
      </c>
      <c r="CJ53" s="29" t="str">
        <f t="shared" si="49"/>
        <v/>
      </c>
      <c r="CK53" s="29" t="str">
        <f t="shared" si="50"/>
        <v/>
      </c>
      <c r="CL53" s="29" t="str">
        <f t="shared" si="51"/>
        <v/>
      </c>
      <c r="CM53" s="31" t="str">
        <f t="shared" si="52"/>
        <v/>
      </c>
      <c r="CN53" s="32" t="str">
        <f t="shared" si="53"/>
        <v/>
      </c>
      <c r="CO53" s="35"/>
      <c r="CP53" s="58"/>
      <c r="CQ53" s="45" t="str">
        <f t="shared" si="54"/>
        <v/>
      </c>
      <c r="CR53" s="35"/>
      <c r="CS53" s="58"/>
      <c r="CT53" s="45" t="str">
        <f t="shared" si="55"/>
        <v/>
      </c>
      <c r="CU53" s="7"/>
      <c r="CV53" s="7"/>
      <c r="CW53" s="59"/>
      <c r="CX53" s="7"/>
      <c r="CY53" s="7"/>
      <c r="CZ53" s="7"/>
      <c r="DA53" s="7"/>
    </row>
    <row r="54" spans="1:105" x14ac:dyDescent="0.25">
      <c r="A54" s="8"/>
      <c r="B54" s="8"/>
      <c r="C54" s="8"/>
      <c r="D54" s="8" t="str">
        <f t="shared" si="28"/>
        <v/>
      </c>
      <c r="E54" s="13" t="str">
        <f t="shared" si="29"/>
        <v/>
      </c>
      <c r="F54" s="17" t="str">
        <f t="shared" si="30"/>
        <v/>
      </c>
      <c r="G54" s="13" t="str">
        <f t="shared" si="31"/>
        <v/>
      </c>
      <c r="H54" s="13" t="str">
        <f t="shared" si="32"/>
        <v/>
      </c>
      <c r="I54" s="8" t="str">
        <f t="shared" si="33"/>
        <v/>
      </c>
      <c r="J54" s="13" t="str">
        <f t="shared" si="34"/>
        <v/>
      </c>
      <c r="K54" s="20" t="str">
        <f t="shared" si="35"/>
        <v/>
      </c>
      <c r="L54" s="13" t="str">
        <f t="shared" si="36"/>
        <v/>
      </c>
      <c r="M54" s="8" t="str">
        <f t="shared" si="37"/>
        <v/>
      </c>
      <c r="N54" s="7"/>
      <c r="O54" s="58"/>
      <c r="P54" s="58"/>
      <c r="Q54" s="2"/>
      <c r="R54" s="58"/>
      <c r="S54" s="58"/>
      <c r="T54" s="2"/>
      <c r="U54" s="58"/>
      <c r="V54" s="58"/>
      <c r="W54" s="2"/>
      <c r="X54" s="58"/>
      <c r="Y54" s="58"/>
      <c r="Z54" s="2"/>
      <c r="AA54" s="58"/>
      <c r="AB54" s="58"/>
      <c r="AC54" s="2"/>
      <c r="AD54" s="29" t="str">
        <f t="shared" si="38"/>
        <v/>
      </c>
      <c r="AE54" s="58"/>
      <c r="AF54" s="58"/>
      <c r="AG54" s="2"/>
      <c r="AH54" s="58"/>
      <c r="AI54" s="58"/>
      <c r="AJ54" s="2"/>
      <c r="AK54" s="58"/>
      <c r="AL54" s="58"/>
      <c r="AM54" s="2"/>
      <c r="AN54" s="58"/>
      <c r="AO54" s="58"/>
      <c r="AP54" s="2"/>
      <c r="AQ54" s="58"/>
      <c r="AR54" s="58"/>
      <c r="AS54" s="2"/>
      <c r="AT54" s="58"/>
      <c r="AU54" s="31" t="str">
        <f t="shared" si="39"/>
        <v/>
      </c>
      <c r="AV54" s="32" t="str">
        <f t="shared" si="40"/>
        <v/>
      </c>
      <c r="AW54" s="35"/>
      <c r="AX54" s="58"/>
      <c r="AY54" s="58"/>
      <c r="AZ54" s="2"/>
      <c r="BA54" s="58"/>
      <c r="BB54" s="58"/>
      <c r="BC54" s="2"/>
      <c r="BD54" s="58"/>
      <c r="BE54" s="58"/>
      <c r="BF54" s="2"/>
      <c r="BG54" s="58"/>
      <c r="BH54" s="58"/>
      <c r="BI54" s="2"/>
      <c r="BJ54" s="58"/>
      <c r="BK54" s="58"/>
      <c r="BL54" s="2"/>
      <c r="BM54" s="29" t="str">
        <f t="shared" si="41"/>
        <v/>
      </c>
      <c r="BN54" s="29" t="str">
        <f t="shared" si="42"/>
        <v/>
      </c>
      <c r="BO54" s="29" t="str">
        <f t="shared" si="43"/>
        <v/>
      </c>
      <c r="BP54" s="29" t="str">
        <f t="shared" si="44"/>
        <v/>
      </c>
      <c r="BQ54" s="29" t="str">
        <f t="shared" si="45"/>
        <v/>
      </c>
      <c r="BR54" s="29" t="str">
        <f t="shared" si="46"/>
        <v/>
      </c>
      <c r="BS54" s="58"/>
      <c r="BT54" s="58"/>
      <c r="BU54" s="2"/>
      <c r="BV54" s="58"/>
      <c r="BW54" s="58"/>
      <c r="BX54" s="2"/>
      <c r="BY54" s="58"/>
      <c r="BZ54" s="58"/>
      <c r="CA54" s="2"/>
      <c r="CB54" s="58"/>
      <c r="CC54" s="58"/>
      <c r="CD54" s="2"/>
      <c r="CE54" s="58"/>
      <c r="CF54" s="58"/>
      <c r="CG54" s="2"/>
      <c r="CH54" s="29" t="str">
        <f t="shared" si="47"/>
        <v/>
      </c>
      <c r="CI54" s="29" t="str">
        <f t="shared" si="48"/>
        <v/>
      </c>
      <c r="CJ54" s="29" t="str">
        <f t="shared" si="49"/>
        <v/>
      </c>
      <c r="CK54" s="29" t="str">
        <f t="shared" si="50"/>
        <v/>
      </c>
      <c r="CL54" s="29" t="str">
        <f t="shared" si="51"/>
        <v/>
      </c>
      <c r="CM54" s="31" t="str">
        <f t="shared" si="52"/>
        <v/>
      </c>
      <c r="CN54" s="32" t="str">
        <f t="shared" si="53"/>
        <v/>
      </c>
      <c r="CO54" s="35"/>
      <c r="CP54" s="58"/>
      <c r="CQ54" s="45" t="str">
        <f t="shared" si="54"/>
        <v/>
      </c>
      <c r="CR54" s="35"/>
      <c r="CS54" s="58"/>
      <c r="CT54" s="45" t="str">
        <f t="shared" si="55"/>
        <v/>
      </c>
      <c r="CU54" s="7"/>
      <c r="CV54" s="7"/>
      <c r="CW54" s="59"/>
      <c r="CX54" s="7"/>
      <c r="CY54" s="7"/>
      <c r="CZ54" s="7"/>
      <c r="DA54" s="7"/>
    </row>
    <row r="55" spans="1:105" x14ac:dyDescent="0.25">
      <c r="A55" s="8"/>
      <c r="B55" s="8"/>
      <c r="C55" s="8"/>
      <c r="D55" s="8" t="str">
        <f t="shared" si="28"/>
        <v/>
      </c>
      <c r="E55" s="13" t="str">
        <f t="shared" si="29"/>
        <v/>
      </c>
      <c r="F55" s="17" t="str">
        <f t="shared" si="30"/>
        <v/>
      </c>
      <c r="G55" s="13" t="str">
        <f t="shared" si="31"/>
        <v/>
      </c>
      <c r="H55" s="13" t="str">
        <f t="shared" si="32"/>
        <v/>
      </c>
      <c r="I55" s="8" t="str">
        <f t="shared" si="33"/>
        <v/>
      </c>
      <c r="J55" s="13" t="str">
        <f t="shared" si="34"/>
        <v/>
      </c>
      <c r="K55" s="20" t="str">
        <f t="shared" si="35"/>
        <v/>
      </c>
      <c r="L55" s="13" t="str">
        <f t="shared" si="36"/>
        <v/>
      </c>
      <c r="M55" s="8" t="str">
        <f t="shared" si="37"/>
        <v/>
      </c>
      <c r="N55" s="7"/>
      <c r="O55" s="58"/>
      <c r="P55" s="58"/>
      <c r="Q55" s="2"/>
      <c r="R55" s="58"/>
      <c r="S55" s="58"/>
      <c r="T55" s="2"/>
      <c r="U55" s="58"/>
      <c r="V55" s="58"/>
      <c r="W55" s="2"/>
      <c r="X55" s="58"/>
      <c r="Y55" s="58"/>
      <c r="Z55" s="2"/>
      <c r="AA55" s="58"/>
      <c r="AB55" s="58"/>
      <c r="AC55" s="2"/>
      <c r="AD55" s="29" t="str">
        <f t="shared" si="38"/>
        <v/>
      </c>
      <c r="AE55" s="58"/>
      <c r="AF55" s="58"/>
      <c r="AG55" s="2"/>
      <c r="AH55" s="58"/>
      <c r="AI55" s="58"/>
      <c r="AJ55" s="2"/>
      <c r="AK55" s="58"/>
      <c r="AL55" s="58"/>
      <c r="AM55" s="2"/>
      <c r="AN55" s="58"/>
      <c r="AO55" s="58"/>
      <c r="AP55" s="2"/>
      <c r="AQ55" s="58"/>
      <c r="AR55" s="58"/>
      <c r="AS55" s="2"/>
      <c r="AT55" s="58"/>
      <c r="AU55" s="31" t="str">
        <f t="shared" si="39"/>
        <v/>
      </c>
      <c r="AV55" s="32" t="str">
        <f t="shared" si="40"/>
        <v/>
      </c>
      <c r="AW55" s="35"/>
      <c r="AX55" s="58"/>
      <c r="AY55" s="58"/>
      <c r="AZ55" s="2"/>
      <c r="BA55" s="58"/>
      <c r="BB55" s="58"/>
      <c r="BC55" s="2"/>
      <c r="BD55" s="58"/>
      <c r="BE55" s="58"/>
      <c r="BF55" s="2"/>
      <c r="BG55" s="58"/>
      <c r="BH55" s="58"/>
      <c r="BI55" s="2"/>
      <c r="BJ55" s="58"/>
      <c r="BK55" s="58"/>
      <c r="BL55" s="2"/>
      <c r="BM55" s="29" t="str">
        <f t="shared" si="41"/>
        <v/>
      </c>
      <c r="BN55" s="29" t="str">
        <f t="shared" si="42"/>
        <v/>
      </c>
      <c r="BO55" s="29" t="str">
        <f t="shared" si="43"/>
        <v/>
      </c>
      <c r="BP55" s="29" t="str">
        <f t="shared" si="44"/>
        <v/>
      </c>
      <c r="BQ55" s="29" t="str">
        <f t="shared" si="45"/>
        <v/>
      </c>
      <c r="BR55" s="29" t="str">
        <f t="shared" si="46"/>
        <v/>
      </c>
      <c r="BS55" s="58"/>
      <c r="BT55" s="58"/>
      <c r="BU55" s="2"/>
      <c r="BV55" s="58"/>
      <c r="BW55" s="58"/>
      <c r="BX55" s="2"/>
      <c r="BY55" s="58"/>
      <c r="BZ55" s="58"/>
      <c r="CA55" s="2"/>
      <c r="CB55" s="58"/>
      <c r="CC55" s="58"/>
      <c r="CD55" s="2"/>
      <c r="CE55" s="58"/>
      <c r="CF55" s="58"/>
      <c r="CG55" s="2"/>
      <c r="CH55" s="29" t="str">
        <f t="shared" si="47"/>
        <v/>
      </c>
      <c r="CI55" s="29" t="str">
        <f t="shared" si="48"/>
        <v/>
      </c>
      <c r="CJ55" s="29" t="str">
        <f t="shared" si="49"/>
        <v/>
      </c>
      <c r="CK55" s="29" t="str">
        <f t="shared" si="50"/>
        <v/>
      </c>
      <c r="CL55" s="29" t="str">
        <f t="shared" si="51"/>
        <v/>
      </c>
      <c r="CM55" s="31" t="str">
        <f t="shared" si="52"/>
        <v/>
      </c>
      <c r="CN55" s="32" t="str">
        <f t="shared" si="53"/>
        <v/>
      </c>
      <c r="CO55" s="35"/>
      <c r="CP55" s="58"/>
      <c r="CQ55" s="45" t="str">
        <f t="shared" si="54"/>
        <v/>
      </c>
      <c r="CR55" s="35"/>
      <c r="CS55" s="58"/>
      <c r="CT55" s="45" t="str">
        <f t="shared" si="55"/>
        <v/>
      </c>
      <c r="CU55" s="7"/>
      <c r="CV55" s="7"/>
      <c r="CW55" s="59"/>
      <c r="CX55" s="7"/>
      <c r="CY55" s="7"/>
      <c r="CZ55" s="7"/>
      <c r="DA55" s="7"/>
    </row>
    <row r="56" spans="1:105" x14ac:dyDescent="0.25">
      <c r="A56" s="8"/>
      <c r="B56" s="8"/>
      <c r="C56" s="8"/>
      <c r="D56" s="8" t="str">
        <f t="shared" si="28"/>
        <v/>
      </c>
      <c r="E56" s="13" t="str">
        <f t="shared" si="29"/>
        <v/>
      </c>
      <c r="F56" s="17" t="str">
        <f t="shared" si="30"/>
        <v/>
      </c>
      <c r="G56" s="13" t="str">
        <f t="shared" si="31"/>
        <v/>
      </c>
      <c r="H56" s="13" t="str">
        <f t="shared" si="32"/>
        <v/>
      </c>
      <c r="I56" s="8" t="str">
        <f t="shared" si="33"/>
        <v/>
      </c>
      <c r="J56" s="13" t="str">
        <f t="shared" si="34"/>
        <v/>
      </c>
      <c r="K56" s="20" t="str">
        <f t="shared" si="35"/>
        <v/>
      </c>
      <c r="L56" s="13" t="str">
        <f t="shared" si="36"/>
        <v/>
      </c>
      <c r="M56" s="8" t="str">
        <f t="shared" si="37"/>
        <v/>
      </c>
      <c r="N56" s="7"/>
      <c r="O56" s="58"/>
      <c r="P56" s="58"/>
      <c r="Q56" s="2"/>
      <c r="R56" s="58"/>
      <c r="S56" s="58"/>
      <c r="T56" s="2"/>
      <c r="U56" s="58"/>
      <c r="V56" s="58"/>
      <c r="W56" s="2"/>
      <c r="X56" s="58"/>
      <c r="Y56" s="58"/>
      <c r="Z56" s="2"/>
      <c r="AA56" s="58"/>
      <c r="AB56" s="58"/>
      <c r="AC56" s="2"/>
      <c r="AD56" s="29" t="str">
        <f t="shared" si="38"/>
        <v/>
      </c>
      <c r="AE56" s="58"/>
      <c r="AF56" s="58"/>
      <c r="AG56" s="2"/>
      <c r="AH56" s="58"/>
      <c r="AI56" s="58"/>
      <c r="AJ56" s="2"/>
      <c r="AK56" s="58"/>
      <c r="AL56" s="58"/>
      <c r="AM56" s="2"/>
      <c r="AN56" s="58"/>
      <c r="AO56" s="58"/>
      <c r="AP56" s="2"/>
      <c r="AQ56" s="58"/>
      <c r="AR56" s="58"/>
      <c r="AS56" s="2"/>
      <c r="AT56" s="58"/>
      <c r="AU56" s="31" t="str">
        <f t="shared" si="39"/>
        <v/>
      </c>
      <c r="AV56" s="32" t="str">
        <f t="shared" si="40"/>
        <v/>
      </c>
      <c r="AW56" s="35"/>
      <c r="AX56" s="58"/>
      <c r="AY56" s="58"/>
      <c r="AZ56" s="2"/>
      <c r="BA56" s="58"/>
      <c r="BB56" s="58"/>
      <c r="BC56" s="2"/>
      <c r="BD56" s="58"/>
      <c r="BE56" s="58"/>
      <c r="BF56" s="2"/>
      <c r="BG56" s="58"/>
      <c r="BH56" s="58"/>
      <c r="BI56" s="2"/>
      <c r="BJ56" s="58"/>
      <c r="BK56" s="58"/>
      <c r="BL56" s="2"/>
      <c r="BM56" s="29" t="str">
        <f t="shared" si="41"/>
        <v/>
      </c>
      <c r="BN56" s="29" t="str">
        <f t="shared" si="42"/>
        <v/>
      </c>
      <c r="BO56" s="29" t="str">
        <f t="shared" si="43"/>
        <v/>
      </c>
      <c r="BP56" s="29" t="str">
        <f t="shared" si="44"/>
        <v/>
      </c>
      <c r="BQ56" s="29" t="str">
        <f t="shared" si="45"/>
        <v/>
      </c>
      <c r="BR56" s="29" t="str">
        <f t="shared" si="46"/>
        <v/>
      </c>
      <c r="BS56" s="58"/>
      <c r="BT56" s="58"/>
      <c r="BU56" s="2"/>
      <c r="BV56" s="58"/>
      <c r="BW56" s="58"/>
      <c r="BX56" s="2"/>
      <c r="BY56" s="58"/>
      <c r="BZ56" s="58"/>
      <c r="CA56" s="2"/>
      <c r="CB56" s="58"/>
      <c r="CC56" s="58"/>
      <c r="CD56" s="2"/>
      <c r="CE56" s="58"/>
      <c r="CF56" s="58"/>
      <c r="CG56" s="2"/>
      <c r="CH56" s="29" t="str">
        <f t="shared" si="47"/>
        <v/>
      </c>
      <c r="CI56" s="29" t="str">
        <f t="shared" si="48"/>
        <v/>
      </c>
      <c r="CJ56" s="29" t="str">
        <f t="shared" si="49"/>
        <v/>
      </c>
      <c r="CK56" s="29" t="str">
        <f t="shared" si="50"/>
        <v/>
      </c>
      <c r="CL56" s="29" t="str">
        <f t="shared" si="51"/>
        <v/>
      </c>
      <c r="CM56" s="31" t="str">
        <f t="shared" si="52"/>
        <v/>
      </c>
      <c r="CN56" s="32" t="str">
        <f t="shared" si="53"/>
        <v/>
      </c>
      <c r="CO56" s="35"/>
      <c r="CP56" s="58"/>
      <c r="CQ56" s="45" t="str">
        <f t="shared" si="54"/>
        <v/>
      </c>
      <c r="CR56" s="35"/>
      <c r="CS56" s="58"/>
      <c r="CT56" s="45" t="str">
        <f t="shared" si="55"/>
        <v/>
      </c>
      <c r="CU56" s="7"/>
      <c r="CV56" s="7"/>
      <c r="CW56" s="59"/>
      <c r="CX56" s="7"/>
      <c r="CY56" s="7"/>
      <c r="CZ56" s="7"/>
      <c r="DA56" s="7"/>
    </row>
    <row r="57" spans="1:105" x14ac:dyDescent="0.25">
      <c r="A57" s="8"/>
      <c r="B57" s="8"/>
      <c r="C57" s="8"/>
      <c r="D57" s="8" t="str">
        <f t="shared" si="28"/>
        <v/>
      </c>
      <c r="E57" s="13" t="str">
        <f t="shared" si="29"/>
        <v/>
      </c>
      <c r="F57" s="17" t="str">
        <f t="shared" si="30"/>
        <v/>
      </c>
      <c r="G57" s="13" t="str">
        <f t="shared" si="31"/>
        <v/>
      </c>
      <c r="H57" s="13" t="str">
        <f t="shared" si="32"/>
        <v/>
      </c>
      <c r="I57" s="8" t="str">
        <f t="shared" si="33"/>
        <v/>
      </c>
      <c r="J57" s="13" t="str">
        <f t="shared" si="34"/>
        <v/>
      </c>
      <c r="K57" s="20" t="str">
        <f t="shared" si="35"/>
        <v/>
      </c>
      <c r="L57" s="13" t="str">
        <f t="shared" si="36"/>
        <v/>
      </c>
      <c r="M57" s="8" t="str">
        <f t="shared" si="37"/>
        <v/>
      </c>
      <c r="N57" s="7"/>
      <c r="O57" s="58"/>
      <c r="P57" s="58"/>
      <c r="Q57" s="2"/>
      <c r="R57" s="58"/>
      <c r="S57" s="58"/>
      <c r="T57" s="2"/>
      <c r="U57" s="58"/>
      <c r="V57" s="58"/>
      <c r="W57" s="2"/>
      <c r="X57" s="58"/>
      <c r="Y57" s="58"/>
      <c r="Z57" s="2"/>
      <c r="AA57" s="58"/>
      <c r="AB57" s="58"/>
      <c r="AC57" s="2"/>
      <c r="AD57" s="29" t="str">
        <f t="shared" si="38"/>
        <v/>
      </c>
      <c r="AE57" s="58"/>
      <c r="AF57" s="58"/>
      <c r="AG57" s="2"/>
      <c r="AH57" s="58"/>
      <c r="AI57" s="58"/>
      <c r="AJ57" s="2"/>
      <c r="AK57" s="58"/>
      <c r="AL57" s="58"/>
      <c r="AM57" s="2"/>
      <c r="AN57" s="58"/>
      <c r="AO57" s="58"/>
      <c r="AP57" s="2"/>
      <c r="AQ57" s="58"/>
      <c r="AR57" s="58"/>
      <c r="AS57" s="2"/>
      <c r="AT57" s="58"/>
      <c r="AU57" s="31" t="str">
        <f t="shared" si="39"/>
        <v/>
      </c>
      <c r="AV57" s="32" t="str">
        <f t="shared" si="40"/>
        <v/>
      </c>
      <c r="AW57" s="35"/>
      <c r="AX57" s="58"/>
      <c r="AY57" s="58"/>
      <c r="AZ57" s="2"/>
      <c r="BA57" s="58"/>
      <c r="BB57" s="58"/>
      <c r="BC57" s="2"/>
      <c r="BD57" s="58"/>
      <c r="BE57" s="58"/>
      <c r="BF57" s="2"/>
      <c r="BG57" s="58"/>
      <c r="BH57" s="58"/>
      <c r="BI57" s="2"/>
      <c r="BJ57" s="58"/>
      <c r="BK57" s="58"/>
      <c r="BL57" s="2"/>
      <c r="BM57" s="29" t="str">
        <f t="shared" si="41"/>
        <v/>
      </c>
      <c r="BN57" s="29" t="str">
        <f t="shared" si="42"/>
        <v/>
      </c>
      <c r="BO57" s="29" t="str">
        <f t="shared" si="43"/>
        <v/>
      </c>
      <c r="BP57" s="29" t="str">
        <f t="shared" si="44"/>
        <v/>
      </c>
      <c r="BQ57" s="29" t="str">
        <f t="shared" si="45"/>
        <v/>
      </c>
      <c r="BR57" s="29" t="str">
        <f t="shared" si="46"/>
        <v/>
      </c>
      <c r="BS57" s="58"/>
      <c r="BT57" s="58"/>
      <c r="BU57" s="2"/>
      <c r="BV57" s="58"/>
      <c r="BW57" s="58"/>
      <c r="BX57" s="2"/>
      <c r="BY57" s="58"/>
      <c r="BZ57" s="58"/>
      <c r="CA57" s="2"/>
      <c r="CB57" s="58"/>
      <c r="CC57" s="58"/>
      <c r="CD57" s="2"/>
      <c r="CE57" s="58"/>
      <c r="CF57" s="58"/>
      <c r="CG57" s="2"/>
      <c r="CH57" s="29" t="str">
        <f t="shared" si="47"/>
        <v/>
      </c>
      <c r="CI57" s="29" t="str">
        <f t="shared" si="48"/>
        <v/>
      </c>
      <c r="CJ57" s="29" t="str">
        <f t="shared" si="49"/>
        <v/>
      </c>
      <c r="CK57" s="29" t="str">
        <f t="shared" si="50"/>
        <v/>
      </c>
      <c r="CL57" s="29" t="str">
        <f t="shared" si="51"/>
        <v/>
      </c>
      <c r="CM57" s="31" t="str">
        <f t="shared" si="52"/>
        <v/>
      </c>
      <c r="CN57" s="32" t="str">
        <f t="shared" si="53"/>
        <v/>
      </c>
      <c r="CO57" s="35"/>
      <c r="CP57" s="58"/>
      <c r="CQ57" s="45" t="str">
        <f t="shared" si="54"/>
        <v/>
      </c>
      <c r="CR57" s="35"/>
      <c r="CS57" s="58"/>
      <c r="CT57" s="45" t="str">
        <f t="shared" si="55"/>
        <v/>
      </c>
      <c r="CU57" s="7"/>
      <c r="CV57" s="7"/>
      <c r="CW57" s="59"/>
      <c r="CX57" s="7"/>
      <c r="CY57" s="7"/>
      <c r="CZ57" s="7"/>
      <c r="DA57" s="7"/>
    </row>
    <row r="58" spans="1:105" x14ac:dyDescent="0.25">
      <c r="A58" s="8"/>
      <c r="B58" s="8"/>
      <c r="C58" s="8"/>
      <c r="D58" s="8" t="str">
        <f t="shared" si="28"/>
        <v/>
      </c>
      <c r="E58" s="13" t="str">
        <f t="shared" si="29"/>
        <v/>
      </c>
      <c r="F58" s="17" t="str">
        <f t="shared" si="30"/>
        <v/>
      </c>
      <c r="G58" s="13" t="str">
        <f t="shared" si="31"/>
        <v/>
      </c>
      <c r="H58" s="13" t="str">
        <f t="shared" si="32"/>
        <v/>
      </c>
      <c r="I58" s="8" t="str">
        <f t="shared" si="33"/>
        <v/>
      </c>
      <c r="J58" s="13" t="str">
        <f t="shared" si="34"/>
        <v/>
      </c>
      <c r="K58" s="20" t="str">
        <f t="shared" si="35"/>
        <v/>
      </c>
      <c r="L58" s="13" t="str">
        <f t="shared" si="36"/>
        <v/>
      </c>
      <c r="M58" s="8" t="str">
        <f t="shared" si="37"/>
        <v/>
      </c>
      <c r="N58" s="7"/>
      <c r="O58" s="58"/>
      <c r="P58" s="58"/>
      <c r="Q58" s="2"/>
      <c r="R58" s="58"/>
      <c r="S58" s="58"/>
      <c r="T58" s="2"/>
      <c r="U58" s="58"/>
      <c r="V58" s="58"/>
      <c r="W58" s="2"/>
      <c r="X58" s="58"/>
      <c r="Y58" s="58"/>
      <c r="Z58" s="2"/>
      <c r="AA58" s="58"/>
      <c r="AB58" s="58"/>
      <c r="AC58" s="2"/>
      <c r="AD58" s="29" t="str">
        <f t="shared" si="38"/>
        <v/>
      </c>
      <c r="AE58" s="58"/>
      <c r="AF58" s="58"/>
      <c r="AG58" s="2"/>
      <c r="AH58" s="58"/>
      <c r="AI58" s="58"/>
      <c r="AJ58" s="2"/>
      <c r="AK58" s="58"/>
      <c r="AL58" s="58"/>
      <c r="AM58" s="2"/>
      <c r="AN58" s="58"/>
      <c r="AO58" s="58"/>
      <c r="AP58" s="2"/>
      <c r="AQ58" s="58"/>
      <c r="AR58" s="58"/>
      <c r="AS58" s="2"/>
      <c r="AT58" s="58"/>
      <c r="AU58" s="31" t="str">
        <f t="shared" si="39"/>
        <v/>
      </c>
      <c r="AV58" s="32" t="str">
        <f t="shared" si="40"/>
        <v/>
      </c>
      <c r="AW58" s="35"/>
      <c r="AX58" s="58"/>
      <c r="AY58" s="58"/>
      <c r="AZ58" s="2"/>
      <c r="BA58" s="58"/>
      <c r="BB58" s="58"/>
      <c r="BC58" s="2"/>
      <c r="BD58" s="58"/>
      <c r="BE58" s="58"/>
      <c r="BF58" s="2"/>
      <c r="BG58" s="58"/>
      <c r="BH58" s="58"/>
      <c r="BI58" s="2"/>
      <c r="BJ58" s="58"/>
      <c r="BK58" s="58"/>
      <c r="BL58" s="2"/>
      <c r="BM58" s="29" t="str">
        <f t="shared" si="41"/>
        <v/>
      </c>
      <c r="BN58" s="29" t="str">
        <f t="shared" si="42"/>
        <v/>
      </c>
      <c r="BO58" s="29" t="str">
        <f t="shared" si="43"/>
        <v/>
      </c>
      <c r="BP58" s="29" t="str">
        <f t="shared" si="44"/>
        <v/>
      </c>
      <c r="BQ58" s="29" t="str">
        <f t="shared" si="45"/>
        <v/>
      </c>
      <c r="BR58" s="29" t="str">
        <f t="shared" si="46"/>
        <v/>
      </c>
      <c r="BS58" s="58"/>
      <c r="BT58" s="58"/>
      <c r="BU58" s="2"/>
      <c r="BV58" s="58"/>
      <c r="BW58" s="58"/>
      <c r="BX58" s="2"/>
      <c r="BY58" s="58"/>
      <c r="BZ58" s="58"/>
      <c r="CA58" s="2"/>
      <c r="CB58" s="58"/>
      <c r="CC58" s="58"/>
      <c r="CD58" s="2"/>
      <c r="CE58" s="58"/>
      <c r="CF58" s="58"/>
      <c r="CG58" s="2"/>
      <c r="CH58" s="29" t="str">
        <f t="shared" si="47"/>
        <v/>
      </c>
      <c r="CI58" s="29" t="str">
        <f t="shared" si="48"/>
        <v/>
      </c>
      <c r="CJ58" s="29" t="str">
        <f t="shared" si="49"/>
        <v/>
      </c>
      <c r="CK58" s="29" t="str">
        <f t="shared" si="50"/>
        <v/>
      </c>
      <c r="CL58" s="29" t="str">
        <f t="shared" si="51"/>
        <v/>
      </c>
      <c r="CM58" s="31" t="str">
        <f t="shared" si="52"/>
        <v/>
      </c>
      <c r="CN58" s="32" t="str">
        <f t="shared" si="53"/>
        <v/>
      </c>
      <c r="CO58" s="35"/>
      <c r="CP58" s="58"/>
      <c r="CQ58" s="45" t="str">
        <f t="shared" si="54"/>
        <v/>
      </c>
      <c r="CR58" s="35"/>
      <c r="CS58" s="58"/>
      <c r="CT58" s="45" t="str">
        <f t="shared" si="55"/>
        <v/>
      </c>
      <c r="CU58" s="7"/>
      <c r="CV58" s="7"/>
      <c r="CW58" s="59"/>
      <c r="CX58" s="7"/>
      <c r="CY58" s="7"/>
      <c r="CZ58" s="7"/>
      <c r="DA58" s="7"/>
    </row>
    <row r="59" spans="1:105" x14ac:dyDescent="0.25">
      <c r="A59" s="8"/>
      <c r="B59" s="8"/>
      <c r="C59" s="8"/>
      <c r="D59" s="8" t="str">
        <f t="shared" si="28"/>
        <v/>
      </c>
      <c r="E59" s="13" t="str">
        <f t="shared" si="29"/>
        <v/>
      </c>
      <c r="F59" s="17" t="str">
        <f t="shared" si="30"/>
        <v/>
      </c>
      <c r="G59" s="13" t="str">
        <f t="shared" si="31"/>
        <v/>
      </c>
      <c r="H59" s="13" t="str">
        <f t="shared" si="32"/>
        <v/>
      </c>
      <c r="I59" s="8" t="str">
        <f t="shared" si="33"/>
        <v/>
      </c>
      <c r="J59" s="13" t="str">
        <f t="shared" si="34"/>
        <v/>
      </c>
      <c r="K59" s="20" t="str">
        <f t="shared" si="35"/>
        <v/>
      </c>
      <c r="L59" s="13" t="str">
        <f t="shared" si="36"/>
        <v/>
      </c>
      <c r="M59" s="8" t="str">
        <f t="shared" si="37"/>
        <v/>
      </c>
      <c r="N59" s="7"/>
      <c r="O59" s="58"/>
      <c r="P59" s="58"/>
      <c r="Q59" s="2"/>
      <c r="R59" s="58"/>
      <c r="S59" s="58"/>
      <c r="T59" s="2"/>
      <c r="U59" s="58"/>
      <c r="V59" s="58"/>
      <c r="W59" s="2"/>
      <c r="X59" s="58"/>
      <c r="Y59" s="58"/>
      <c r="Z59" s="2"/>
      <c r="AA59" s="58"/>
      <c r="AB59" s="58"/>
      <c r="AC59" s="2"/>
      <c r="AD59" s="29" t="str">
        <f t="shared" si="38"/>
        <v/>
      </c>
      <c r="AE59" s="58"/>
      <c r="AF59" s="58"/>
      <c r="AG59" s="2"/>
      <c r="AH59" s="58"/>
      <c r="AI59" s="58"/>
      <c r="AJ59" s="2"/>
      <c r="AK59" s="58"/>
      <c r="AL59" s="58"/>
      <c r="AM59" s="2"/>
      <c r="AN59" s="58"/>
      <c r="AO59" s="58"/>
      <c r="AP59" s="2"/>
      <c r="AQ59" s="58"/>
      <c r="AR59" s="58"/>
      <c r="AS59" s="2"/>
      <c r="AT59" s="58"/>
      <c r="AU59" s="31" t="str">
        <f t="shared" si="39"/>
        <v/>
      </c>
      <c r="AV59" s="32" t="str">
        <f t="shared" si="40"/>
        <v/>
      </c>
      <c r="AW59" s="35"/>
      <c r="AX59" s="58"/>
      <c r="AY59" s="58"/>
      <c r="AZ59" s="2"/>
      <c r="BA59" s="58"/>
      <c r="BB59" s="58"/>
      <c r="BC59" s="2"/>
      <c r="BD59" s="58"/>
      <c r="BE59" s="58"/>
      <c r="BF59" s="2"/>
      <c r="BG59" s="58"/>
      <c r="BH59" s="58"/>
      <c r="BI59" s="2"/>
      <c r="BJ59" s="58"/>
      <c r="BK59" s="58"/>
      <c r="BL59" s="2"/>
      <c r="BM59" s="29" t="str">
        <f t="shared" si="41"/>
        <v/>
      </c>
      <c r="BN59" s="29" t="str">
        <f t="shared" si="42"/>
        <v/>
      </c>
      <c r="BO59" s="29" t="str">
        <f t="shared" si="43"/>
        <v/>
      </c>
      <c r="BP59" s="29" t="str">
        <f t="shared" si="44"/>
        <v/>
      </c>
      <c r="BQ59" s="29" t="str">
        <f t="shared" si="45"/>
        <v/>
      </c>
      <c r="BR59" s="29" t="str">
        <f t="shared" si="46"/>
        <v/>
      </c>
      <c r="BS59" s="58"/>
      <c r="BT59" s="58"/>
      <c r="BU59" s="2"/>
      <c r="BV59" s="58"/>
      <c r="BW59" s="58"/>
      <c r="BX59" s="2"/>
      <c r="BY59" s="58"/>
      <c r="BZ59" s="58"/>
      <c r="CA59" s="2"/>
      <c r="CB59" s="58"/>
      <c r="CC59" s="58"/>
      <c r="CD59" s="2"/>
      <c r="CE59" s="58"/>
      <c r="CF59" s="58"/>
      <c r="CG59" s="2"/>
      <c r="CH59" s="29" t="str">
        <f t="shared" si="47"/>
        <v/>
      </c>
      <c r="CI59" s="29" t="str">
        <f t="shared" si="48"/>
        <v/>
      </c>
      <c r="CJ59" s="29" t="str">
        <f t="shared" si="49"/>
        <v/>
      </c>
      <c r="CK59" s="29" t="str">
        <f t="shared" si="50"/>
        <v/>
      </c>
      <c r="CL59" s="29" t="str">
        <f t="shared" si="51"/>
        <v/>
      </c>
      <c r="CM59" s="31" t="str">
        <f t="shared" si="52"/>
        <v/>
      </c>
      <c r="CN59" s="32" t="str">
        <f t="shared" si="53"/>
        <v/>
      </c>
      <c r="CO59" s="35"/>
      <c r="CP59" s="58"/>
      <c r="CQ59" s="45" t="str">
        <f t="shared" si="54"/>
        <v/>
      </c>
      <c r="CR59" s="35"/>
      <c r="CS59" s="58"/>
      <c r="CT59" s="45" t="str">
        <f t="shared" si="55"/>
        <v/>
      </c>
      <c r="CU59" s="7"/>
      <c r="CV59" s="7"/>
      <c r="CW59" s="59"/>
      <c r="CX59" s="7"/>
      <c r="CY59" s="7"/>
      <c r="CZ59" s="7"/>
      <c r="DA59" s="7"/>
    </row>
    <row r="60" spans="1:105" x14ac:dyDescent="0.25">
      <c r="A60" s="8"/>
      <c r="B60" s="8"/>
      <c r="C60" s="8"/>
      <c r="D60" s="8" t="str">
        <f t="shared" si="28"/>
        <v/>
      </c>
      <c r="E60" s="13" t="str">
        <f t="shared" si="29"/>
        <v/>
      </c>
      <c r="F60" s="17" t="str">
        <f t="shared" si="30"/>
        <v/>
      </c>
      <c r="G60" s="13" t="str">
        <f t="shared" si="31"/>
        <v/>
      </c>
      <c r="H60" s="13" t="str">
        <f t="shared" si="32"/>
        <v/>
      </c>
      <c r="I60" s="8" t="str">
        <f t="shared" si="33"/>
        <v/>
      </c>
      <c r="J60" s="13" t="str">
        <f t="shared" si="34"/>
        <v/>
      </c>
      <c r="K60" s="20" t="str">
        <f t="shared" si="35"/>
        <v/>
      </c>
      <c r="L60" s="13" t="str">
        <f t="shared" si="36"/>
        <v/>
      </c>
      <c r="M60" s="8" t="str">
        <f t="shared" si="37"/>
        <v/>
      </c>
      <c r="N60" s="7"/>
      <c r="O60" s="58"/>
      <c r="P60" s="58"/>
      <c r="Q60" s="2"/>
      <c r="R60" s="58"/>
      <c r="S60" s="58"/>
      <c r="T60" s="2"/>
      <c r="U60" s="58"/>
      <c r="V60" s="58"/>
      <c r="W60" s="2"/>
      <c r="X60" s="58"/>
      <c r="Y60" s="58"/>
      <c r="Z60" s="2"/>
      <c r="AA60" s="58"/>
      <c r="AB60" s="58"/>
      <c r="AC60" s="2"/>
      <c r="AD60" s="29" t="str">
        <f t="shared" si="38"/>
        <v/>
      </c>
      <c r="AE60" s="58"/>
      <c r="AF60" s="58"/>
      <c r="AG60" s="2"/>
      <c r="AH60" s="58"/>
      <c r="AI60" s="58"/>
      <c r="AJ60" s="2"/>
      <c r="AK60" s="58"/>
      <c r="AL60" s="58"/>
      <c r="AM60" s="2"/>
      <c r="AN60" s="58"/>
      <c r="AO60" s="58"/>
      <c r="AP60" s="2"/>
      <c r="AQ60" s="58"/>
      <c r="AR60" s="58"/>
      <c r="AS60" s="2"/>
      <c r="AT60" s="58"/>
      <c r="AU60" s="31" t="str">
        <f t="shared" si="39"/>
        <v/>
      </c>
      <c r="AV60" s="32" t="str">
        <f t="shared" si="40"/>
        <v/>
      </c>
      <c r="AW60" s="35"/>
      <c r="AX60" s="58"/>
      <c r="AY60" s="58"/>
      <c r="AZ60" s="2"/>
      <c r="BA60" s="58"/>
      <c r="BB60" s="58"/>
      <c r="BC60" s="2"/>
      <c r="BD60" s="58"/>
      <c r="BE60" s="58"/>
      <c r="BF60" s="2"/>
      <c r="BG60" s="58"/>
      <c r="BH60" s="58"/>
      <c r="BI60" s="2"/>
      <c r="BJ60" s="58"/>
      <c r="BK60" s="58"/>
      <c r="BL60" s="2"/>
      <c r="BM60" s="29" t="str">
        <f t="shared" si="41"/>
        <v/>
      </c>
      <c r="BN60" s="29" t="str">
        <f t="shared" si="42"/>
        <v/>
      </c>
      <c r="BO60" s="29" t="str">
        <f t="shared" si="43"/>
        <v/>
      </c>
      <c r="BP60" s="29" t="str">
        <f t="shared" si="44"/>
        <v/>
      </c>
      <c r="BQ60" s="29" t="str">
        <f t="shared" si="45"/>
        <v/>
      </c>
      <c r="BR60" s="29" t="str">
        <f t="shared" si="46"/>
        <v/>
      </c>
      <c r="BS60" s="58"/>
      <c r="BT60" s="58"/>
      <c r="BU60" s="2"/>
      <c r="BV60" s="58"/>
      <c r="BW60" s="58"/>
      <c r="BX60" s="2"/>
      <c r="BY60" s="58"/>
      <c r="BZ60" s="58"/>
      <c r="CA60" s="2"/>
      <c r="CB60" s="58"/>
      <c r="CC60" s="58"/>
      <c r="CD60" s="2"/>
      <c r="CE60" s="58"/>
      <c r="CF60" s="58"/>
      <c r="CG60" s="2"/>
      <c r="CH60" s="29" t="str">
        <f t="shared" si="47"/>
        <v/>
      </c>
      <c r="CI60" s="29" t="str">
        <f t="shared" si="48"/>
        <v/>
      </c>
      <c r="CJ60" s="29" t="str">
        <f t="shared" si="49"/>
        <v/>
      </c>
      <c r="CK60" s="29" t="str">
        <f t="shared" si="50"/>
        <v/>
      </c>
      <c r="CL60" s="29" t="str">
        <f t="shared" si="51"/>
        <v/>
      </c>
      <c r="CM60" s="31" t="str">
        <f t="shared" si="52"/>
        <v/>
      </c>
      <c r="CN60" s="32" t="str">
        <f t="shared" si="53"/>
        <v/>
      </c>
      <c r="CO60" s="35"/>
      <c r="CP60" s="58"/>
      <c r="CQ60" s="45" t="str">
        <f t="shared" si="54"/>
        <v/>
      </c>
      <c r="CR60" s="35"/>
      <c r="CS60" s="58"/>
      <c r="CT60" s="45" t="str">
        <f t="shared" si="55"/>
        <v/>
      </c>
      <c r="CU60" s="7"/>
      <c r="CV60" s="7"/>
      <c r="CW60" s="59"/>
      <c r="CX60" s="7"/>
      <c r="CY60" s="7"/>
      <c r="CZ60" s="7"/>
      <c r="DA60" s="7"/>
    </row>
  </sheetData>
  <sheetProtection password="C0BF" sheet="1" formatColumns="0" formatRows="0" insertColumns="0" insertHyperlinks="0" deleteColumns="0" deleteRows="0" autoFilter="0" pivotTables="0"/>
  <mergeCells count="46">
    <mergeCell ref="A8:A10"/>
    <mergeCell ref="B8:B10"/>
    <mergeCell ref="C8:C10"/>
    <mergeCell ref="F9:H9"/>
    <mergeCell ref="D8:H8"/>
    <mergeCell ref="D9:E9"/>
    <mergeCell ref="C1:M1"/>
    <mergeCell ref="AT8:AT10"/>
    <mergeCell ref="AD9:AD10"/>
    <mergeCell ref="AE9:AG9"/>
    <mergeCell ref="AH9:AJ9"/>
    <mergeCell ref="AK9:AM9"/>
    <mergeCell ref="AN9:AP9"/>
    <mergeCell ref="AQ9:AS9"/>
    <mergeCell ref="O9:Q9"/>
    <mergeCell ref="R9:T9"/>
    <mergeCell ref="U9:W9"/>
    <mergeCell ref="X9:Z9"/>
    <mergeCell ref="AA9:AC9"/>
    <mergeCell ref="CY25:DA25"/>
    <mergeCell ref="AU8:AU10"/>
    <mergeCell ref="AV8:AV10"/>
    <mergeCell ref="CT8:CT10"/>
    <mergeCell ref="CM8:CM10"/>
    <mergeCell ref="AX9:AZ9"/>
    <mergeCell ref="BA9:BC9"/>
    <mergeCell ref="BD9:BF9"/>
    <mergeCell ref="BG9:BI9"/>
    <mergeCell ref="BJ9:BL9"/>
    <mergeCell ref="BR9:BR10"/>
    <mergeCell ref="BS9:BU9"/>
    <mergeCell ref="BV9:BX9"/>
    <mergeCell ref="BY9:CA9"/>
    <mergeCell ref="CP8:CP10"/>
    <mergeCell ref="CQ8:CQ10"/>
    <mergeCell ref="CN8:CN10"/>
    <mergeCell ref="CS8:CS10"/>
    <mergeCell ref="CY11:DA11"/>
    <mergeCell ref="H3:J3"/>
    <mergeCell ref="H4:J4"/>
    <mergeCell ref="K9:M9"/>
    <mergeCell ref="CB9:CD9"/>
    <mergeCell ref="CE9:CG9"/>
    <mergeCell ref="I8:M8"/>
    <mergeCell ref="D7:M7"/>
    <mergeCell ref="I9:J9"/>
  </mergeCells>
  <conditionalFormatting sqref="O11">
    <cfRule type="cellIs" dxfId="11083" priority="45" operator="lessThan">
      <formula>$C$4</formula>
    </cfRule>
  </conditionalFormatting>
  <conditionalFormatting sqref="O12">
    <cfRule type="cellIs" dxfId="11082" priority="46" operator="lessThan">
      <formula>$C$4</formula>
    </cfRule>
  </conditionalFormatting>
  <conditionalFormatting sqref="O13">
    <cfRule type="cellIs" dxfId="11081" priority="47" operator="lessThan">
      <formula>$C$4</formula>
    </cfRule>
  </conditionalFormatting>
  <conditionalFormatting sqref="O14">
    <cfRule type="cellIs" dxfId="11080" priority="48" operator="lessThan">
      <formula>$C$4</formula>
    </cfRule>
  </conditionalFormatting>
  <conditionalFormatting sqref="O15">
    <cfRule type="cellIs" dxfId="11079" priority="49" operator="lessThan">
      <formula>$C$4</formula>
    </cfRule>
  </conditionalFormatting>
  <conditionalFormatting sqref="O16">
    <cfRule type="cellIs" dxfId="11078" priority="50" operator="lessThan">
      <formula>$C$4</formula>
    </cfRule>
  </conditionalFormatting>
  <conditionalFormatting sqref="O17">
    <cfRule type="cellIs" dxfId="11077" priority="51" operator="lessThan">
      <formula>$C$4</formula>
    </cfRule>
  </conditionalFormatting>
  <conditionalFormatting sqref="O18">
    <cfRule type="cellIs" dxfId="11076" priority="52" operator="lessThan">
      <formula>$C$4</formula>
    </cfRule>
  </conditionalFormatting>
  <conditionalFormatting sqref="O19">
    <cfRule type="cellIs" dxfId="11075" priority="53" operator="lessThan">
      <formula>$C$4</formula>
    </cfRule>
  </conditionalFormatting>
  <conditionalFormatting sqref="O20">
    <cfRule type="cellIs" dxfId="11074" priority="54" operator="lessThan">
      <formula>$C$4</formula>
    </cfRule>
  </conditionalFormatting>
  <conditionalFormatting sqref="O21">
    <cfRule type="cellIs" dxfId="11073" priority="55" operator="lessThan">
      <formula>$C$4</formula>
    </cfRule>
  </conditionalFormatting>
  <conditionalFormatting sqref="O22">
    <cfRule type="cellIs" dxfId="11072" priority="56" operator="lessThan">
      <formula>$C$4</formula>
    </cfRule>
  </conditionalFormatting>
  <conditionalFormatting sqref="O23">
    <cfRule type="cellIs" dxfId="11071" priority="57" operator="lessThan">
      <formula>$C$4</formula>
    </cfRule>
  </conditionalFormatting>
  <conditionalFormatting sqref="O24">
    <cfRule type="cellIs" dxfId="11070" priority="58" operator="lessThan">
      <formula>$C$4</formula>
    </cfRule>
  </conditionalFormatting>
  <conditionalFormatting sqref="O25">
    <cfRule type="cellIs" dxfId="11069" priority="59" operator="lessThan">
      <formula>$C$4</formula>
    </cfRule>
  </conditionalFormatting>
  <conditionalFormatting sqref="O26">
    <cfRule type="cellIs" dxfId="11068" priority="60" operator="lessThan">
      <formula>$C$4</formula>
    </cfRule>
  </conditionalFormatting>
  <conditionalFormatting sqref="O27">
    <cfRule type="cellIs" dxfId="11067" priority="61" operator="lessThan">
      <formula>$C$4</formula>
    </cfRule>
  </conditionalFormatting>
  <conditionalFormatting sqref="O28">
    <cfRule type="cellIs" dxfId="11066" priority="62" operator="lessThan">
      <formula>$C$4</formula>
    </cfRule>
  </conditionalFormatting>
  <conditionalFormatting sqref="O29">
    <cfRule type="cellIs" dxfId="11065" priority="63" operator="lessThan">
      <formula>$C$4</formula>
    </cfRule>
  </conditionalFormatting>
  <conditionalFormatting sqref="O30">
    <cfRule type="cellIs" dxfId="11064" priority="64" operator="lessThan">
      <formula>$C$4</formula>
    </cfRule>
  </conditionalFormatting>
  <conditionalFormatting sqref="O31">
    <cfRule type="cellIs" dxfId="11063" priority="65" operator="lessThan">
      <formula>$C$4</formula>
    </cfRule>
  </conditionalFormatting>
  <conditionalFormatting sqref="O32">
    <cfRule type="cellIs" dxfId="11062" priority="66" operator="lessThan">
      <formula>$C$4</formula>
    </cfRule>
  </conditionalFormatting>
  <conditionalFormatting sqref="O33">
    <cfRule type="cellIs" dxfId="11061" priority="67" operator="lessThan">
      <formula>$C$4</formula>
    </cfRule>
  </conditionalFormatting>
  <conditionalFormatting sqref="O34">
    <cfRule type="cellIs" dxfId="11060" priority="68" operator="lessThan">
      <formula>$C$4</formula>
    </cfRule>
  </conditionalFormatting>
  <conditionalFormatting sqref="O35">
    <cfRule type="cellIs" dxfId="11059" priority="69" operator="lessThan">
      <formula>$C$4</formula>
    </cfRule>
  </conditionalFormatting>
  <conditionalFormatting sqref="O36">
    <cfRule type="cellIs" dxfId="11058" priority="70" operator="lessThan">
      <formula>$C$4</formula>
    </cfRule>
  </conditionalFormatting>
  <conditionalFormatting sqref="O37">
    <cfRule type="cellIs" dxfId="11057" priority="71" operator="lessThan">
      <formula>$C$4</formula>
    </cfRule>
  </conditionalFormatting>
  <conditionalFormatting sqref="O38">
    <cfRule type="cellIs" dxfId="11056" priority="72" operator="lessThan">
      <formula>$C$4</formula>
    </cfRule>
  </conditionalFormatting>
  <conditionalFormatting sqref="O39">
    <cfRule type="cellIs" dxfId="11055" priority="73" operator="lessThan">
      <formula>$C$4</formula>
    </cfRule>
  </conditionalFormatting>
  <conditionalFormatting sqref="O40">
    <cfRule type="cellIs" dxfId="11054" priority="74" operator="lessThan">
      <formula>$C$4</formula>
    </cfRule>
  </conditionalFormatting>
  <conditionalFormatting sqref="O41">
    <cfRule type="cellIs" dxfId="11053" priority="75" operator="lessThan">
      <formula>$C$4</formula>
    </cfRule>
  </conditionalFormatting>
  <conditionalFormatting sqref="O42">
    <cfRule type="cellIs" dxfId="11052" priority="76" operator="lessThan">
      <formula>$C$4</formula>
    </cfRule>
  </conditionalFormatting>
  <conditionalFormatting sqref="O43">
    <cfRule type="cellIs" dxfId="11051" priority="77" operator="lessThan">
      <formula>$C$4</formula>
    </cfRule>
  </conditionalFormatting>
  <conditionalFormatting sqref="O44">
    <cfRule type="cellIs" dxfId="11050" priority="78" operator="lessThan">
      <formula>$C$4</formula>
    </cfRule>
  </conditionalFormatting>
  <conditionalFormatting sqref="O45">
    <cfRule type="cellIs" dxfId="11049" priority="79" operator="lessThan">
      <formula>$C$4</formula>
    </cfRule>
  </conditionalFormatting>
  <conditionalFormatting sqref="O46">
    <cfRule type="cellIs" dxfId="11048" priority="80" operator="lessThan">
      <formula>$C$4</formula>
    </cfRule>
  </conditionalFormatting>
  <conditionalFormatting sqref="O47">
    <cfRule type="cellIs" dxfId="11047" priority="81" operator="lessThan">
      <formula>$C$4</formula>
    </cfRule>
  </conditionalFormatting>
  <conditionalFormatting sqref="O48">
    <cfRule type="cellIs" dxfId="11046" priority="82" operator="lessThan">
      <formula>$C$4</formula>
    </cfRule>
  </conditionalFormatting>
  <conditionalFormatting sqref="O49">
    <cfRule type="cellIs" dxfId="11045" priority="83" operator="lessThan">
      <formula>$C$4</formula>
    </cfRule>
  </conditionalFormatting>
  <conditionalFormatting sqref="O50">
    <cfRule type="cellIs" dxfId="11044" priority="84" operator="lessThan">
      <formula>$C$4</formula>
    </cfRule>
  </conditionalFormatting>
  <conditionalFormatting sqref="O51">
    <cfRule type="cellIs" dxfId="11043" priority="85" operator="lessThan">
      <formula>$C$4</formula>
    </cfRule>
  </conditionalFormatting>
  <conditionalFormatting sqref="O52">
    <cfRule type="cellIs" dxfId="11042" priority="86" operator="lessThan">
      <formula>$C$4</formula>
    </cfRule>
  </conditionalFormatting>
  <conditionalFormatting sqref="O53">
    <cfRule type="cellIs" dxfId="11041" priority="87" operator="lessThan">
      <formula>$C$4</formula>
    </cfRule>
  </conditionalFormatting>
  <conditionalFormatting sqref="O54">
    <cfRule type="cellIs" dxfId="11040" priority="88" operator="lessThan">
      <formula>$C$4</formula>
    </cfRule>
  </conditionalFormatting>
  <conditionalFormatting sqref="O55">
    <cfRule type="cellIs" dxfId="11039" priority="89" operator="lessThan">
      <formula>$C$4</formula>
    </cfRule>
  </conditionalFormatting>
  <conditionalFormatting sqref="O56">
    <cfRule type="cellIs" dxfId="11038" priority="90" operator="lessThan">
      <formula>$C$4</formula>
    </cfRule>
  </conditionalFormatting>
  <conditionalFormatting sqref="O57">
    <cfRule type="cellIs" dxfId="11037" priority="91" operator="lessThan">
      <formula>$C$4</formula>
    </cfRule>
  </conditionalFormatting>
  <conditionalFormatting sqref="O58">
    <cfRule type="cellIs" dxfId="11036" priority="92" operator="lessThan">
      <formula>$C$4</formula>
    </cfRule>
  </conditionalFormatting>
  <conditionalFormatting sqref="O59">
    <cfRule type="cellIs" dxfId="11035" priority="93" operator="lessThan">
      <formula>$C$4</formula>
    </cfRule>
  </conditionalFormatting>
  <conditionalFormatting sqref="O60">
    <cfRule type="cellIs" dxfId="11034" priority="94" operator="lessThan">
      <formula>$C$4</formula>
    </cfRule>
  </conditionalFormatting>
  <conditionalFormatting sqref="P11">
    <cfRule type="cellIs" dxfId="11033" priority="95" operator="lessThan">
      <formula>$C$4</formula>
    </cfRule>
  </conditionalFormatting>
  <conditionalFormatting sqref="P12">
    <cfRule type="cellIs" dxfId="11032" priority="96" operator="lessThan">
      <formula>$C$4</formula>
    </cfRule>
  </conditionalFormatting>
  <conditionalFormatting sqref="P13">
    <cfRule type="cellIs" dxfId="11031" priority="97" operator="lessThan">
      <formula>$C$4</formula>
    </cfRule>
  </conditionalFormatting>
  <conditionalFormatting sqref="P14">
    <cfRule type="cellIs" dxfId="11030" priority="98" operator="lessThan">
      <formula>$C$4</formula>
    </cfRule>
  </conditionalFormatting>
  <conditionalFormatting sqref="P15">
    <cfRule type="cellIs" dxfId="11029" priority="99" operator="lessThan">
      <formula>$C$4</formula>
    </cfRule>
  </conditionalFormatting>
  <conditionalFormatting sqref="P16">
    <cfRule type="cellIs" dxfId="11028" priority="100" operator="lessThan">
      <formula>$C$4</formula>
    </cfRule>
  </conditionalFormatting>
  <conditionalFormatting sqref="P17">
    <cfRule type="cellIs" dxfId="11027" priority="101" operator="lessThan">
      <formula>$C$4</formula>
    </cfRule>
  </conditionalFormatting>
  <conditionalFormatting sqref="P18">
    <cfRule type="cellIs" dxfId="11026" priority="102" operator="lessThan">
      <formula>$C$4</formula>
    </cfRule>
  </conditionalFormatting>
  <conditionalFormatting sqref="P19">
    <cfRule type="cellIs" dxfId="11025" priority="103" operator="lessThan">
      <formula>$C$4</formula>
    </cfRule>
  </conditionalFormatting>
  <conditionalFormatting sqref="P20">
    <cfRule type="cellIs" dxfId="11024" priority="104" operator="lessThan">
      <formula>$C$4</formula>
    </cfRule>
  </conditionalFormatting>
  <conditionalFormatting sqref="P21">
    <cfRule type="cellIs" dxfId="11023" priority="105" operator="lessThan">
      <formula>$C$4</formula>
    </cfRule>
  </conditionalFormatting>
  <conditionalFormatting sqref="P22">
    <cfRule type="cellIs" dxfId="11022" priority="106" operator="lessThan">
      <formula>$C$4</formula>
    </cfRule>
  </conditionalFormatting>
  <conditionalFormatting sqref="P23">
    <cfRule type="cellIs" dxfId="11021" priority="107" operator="lessThan">
      <formula>$C$4</formula>
    </cfRule>
  </conditionalFormatting>
  <conditionalFormatting sqref="P24">
    <cfRule type="cellIs" dxfId="11020" priority="108" operator="lessThan">
      <formula>$C$4</formula>
    </cfRule>
  </conditionalFormatting>
  <conditionalFormatting sqref="P25">
    <cfRule type="cellIs" dxfId="11019" priority="109" operator="lessThan">
      <formula>$C$4</formula>
    </cfRule>
  </conditionalFormatting>
  <conditionalFormatting sqref="P26">
    <cfRule type="cellIs" dxfId="11018" priority="110" operator="lessThan">
      <formula>$C$4</formula>
    </cfRule>
  </conditionalFormatting>
  <conditionalFormatting sqref="P27">
    <cfRule type="cellIs" dxfId="11017" priority="111" operator="lessThan">
      <formula>$C$4</formula>
    </cfRule>
  </conditionalFormatting>
  <conditionalFormatting sqref="P28">
    <cfRule type="cellIs" dxfId="11016" priority="112" operator="lessThan">
      <formula>$C$4</formula>
    </cfRule>
  </conditionalFormatting>
  <conditionalFormatting sqref="P29">
    <cfRule type="cellIs" dxfId="11015" priority="113" operator="lessThan">
      <formula>$C$4</formula>
    </cfRule>
  </conditionalFormatting>
  <conditionalFormatting sqref="P30">
    <cfRule type="cellIs" dxfId="11014" priority="114" operator="lessThan">
      <formula>$C$4</formula>
    </cfRule>
  </conditionalFormatting>
  <conditionalFormatting sqref="P31">
    <cfRule type="cellIs" dxfId="11013" priority="115" operator="lessThan">
      <formula>$C$4</formula>
    </cfRule>
  </conditionalFormatting>
  <conditionalFormatting sqref="P32">
    <cfRule type="cellIs" dxfId="11012" priority="116" operator="lessThan">
      <formula>$C$4</formula>
    </cfRule>
  </conditionalFormatting>
  <conditionalFormatting sqref="P33">
    <cfRule type="cellIs" dxfId="11011" priority="117" operator="lessThan">
      <formula>$C$4</formula>
    </cfRule>
  </conditionalFormatting>
  <conditionalFormatting sqref="P34">
    <cfRule type="cellIs" dxfId="11010" priority="118" operator="lessThan">
      <formula>$C$4</formula>
    </cfRule>
  </conditionalFormatting>
  <conditionalFormatting sqref="P35">
    <cfRule type="cellIs" dxfId="11009" priority="119" operator="lessThan">
      <formula>$C$4</formula>
    </cfRule>
  </conditionalFormatting>
  <conditionalFormatting sqref="P36">
    <cfRule type="cellIs" dxfId="11008" priority="120" operator="lessThan">
      <formula>$C$4</formula>
    </cfRule>
  </conditionalFormatting>
  <conditionalFormatting sqref="P37">
    <cfRule type="cellIs" dxfId="11007" priority="121" operator="lessThan">
      <formula>$C$4</formula>
    </cfRule>
  </conditionalFormatting>
  <conditionalFormatting sqref="P38">
    <cfRule type="cellIs" dxfId="11006" priority="122" operator="lessThan">
      <formula>$C$4</formula>
    </cfRule>
  </conditionalFormatting>
  <conditionalFormatting sqref="P39">
    <cfRule type="cellIs" dxfId="11005" priority="123" operator="lessThan">
      <formula>$C$4</formula>
    </cfRule>
  </conditionalFormatting>
  <conditionalFormatting sqref="P40">
    <cfRule type="cellIs" dxfId="11004" priority="124" operator="lessThan">
      <formula>$C$4</formula>
    </cfRule>
  </conditionalFormatting>
  <conditionalFormatting sqref="P41">
    <cfRule type="cellIs" dxfId="11003" priority="125" operator="lessThan">
      <formula>$C$4</formula>
    </cfRule>
  </conditionalFormatting>
  <conditionalFormatting sqref="P42">
    <cfRule type="cellIs" dxfId="11002" priority="126" operator="lessThan">
      <formula>$C$4</formula>
    </cfRule>
  </conditionalFormatting>
  <conditionalFormatting sqref="P43">
    <cfRule type="cellIs" dxfId="11001" priority="127" operator="lessThan">
      <formula>$C$4</formula>
    </cfRule>
  </conditionalFormatting>
  <conditionalFormatting sqref="P44">
    <cfRule type="cellIs" dxfId="11000" priority="128" operator="lessThan">
      <formula>$C$4</formula>
    </cfRule>
  </conditionalFormatting>
  <conditionalFormatting sqref="P45">
    <cfRule type="cellIs" dxfId="10999" priority="129" operator="lessThan">
      <formula>$C$4</formula>
    </cfRule>
  </conditionalFormatting>
  <conditionalFormatting sqref="P46">
    <cfRule type="cellIs" dxfId="10998" priority="130" operator="lessThan">
      <formula>$C$4</formula>
    </cfRule>
  </conditionalFormatting>
  <conditionalFormatting sqref="P47">
    <cfRule type="cellIs" dxfId="10997" priority="131" operator="lessThan">
      <formula>$C$4</formula>
    </cfRule>
  </conditionalFormatting>
  <conditionalFormatting sqref="P48">
    <cfRule type="cellIs" dxfId="10996" priority="132" operator="lessThan">
      <formula>$C$4</formula>
    </cfRule>
  </conditionalFormatting>
  <conditionalFormatting sqref="P49">
    <cfRule type="cellIs" dxfId="10995" priority="133" operator="lessThan">
      <formula>$C$4</formula>
    </cfRule>
  </conditionalFormatting>
  <conditionalFormatting sqref="P50">
    <cfRule type="cellIs" dxfId="10994" priority="134" operator="lessThan">
      <formula>$C$4</formula>
    </cfRule>
  </conditionalFormatting>
  <conditionalFormatting sqref="P51">
    <cfRule type="cellIs" dxfId="10993" priority="135" operator="lessThan">
      <formula>$C$4</formula>
    </cfRule>
  </conditionalFormatting>
  <conditionalFormatting sqref="P52">
    <cfRule type="cellIs" dxfId="10992" priority="136" operator="lessThan">
      <formula>$C$4</formula>
    </cfRule>
  </conditionalFormatting>
  <conditionalFormatting sqref="P53">
    <cfRule type="cellIs" dxfId="10991" priority="137" operator="lessThan">
      <formula>$C$4</formula>
    </cfRule>
  </conditionalFormatting>
  <conditionalFormatting sqref="P54">
    <cfRule type="cellIs" dxfId="10990" priority="138" operator="lessThan">
      <formula>$C$4</formula>
    </cfRule>
  </conditionalFormatting>
  <conditionalFormatting sqref="P55">
    <cfRule type="cellIs" dxfId="10989" priority="139" operator="lessThan">
      <formula>$C$4</formula>
    </cfRule>
  </conditionalFormatting>
  <conditionalFormatting sqref="P56">
    <cfRule type="cellIs" dxfId="10988" priority="140" operator="lessThan">
      <formula>$C$4</formula>
    </cfRule>
  </conditionalFormatting>
  <conditionalFormatting sqref="P57">
    <cfRule type="cellIs" dxfId="10987" priority="141" operator="lessThan">
      <formula>$C$4</formula>
    </cfRule>
  </conditionalFormatting>
  <conditionalFormatting sqref="P58">
    <cfRule type="cellIs" dxfId="10986" priority="142" operator="lessThan">
      <formula>$C$4</formula>
    </cfRule>
  </conditionalFormatting>
  <conditionalFormatting sqref="P59">
    <cfRule type="cellIs" dxfId="10985" priority="143" operator="lessThan">
      <formula>$C$4</formula>
    </cfRule>
  </conditionalFormatting>
  <conditionalFormatting sqref="P60">
    <cfRule type="cellIs" dxfId="10984" priority="144" operator="lessThan">
      <formula>$C$4</formula>
    </cfRule>
  </conditionalFormatting>
  <conditionalFormatting sqref="Q11">
    <cfRule type="cellIs" dxfId="10983" priority="145" operator="lessThan">
      <formula>$C$4</formula>
    </cfRule>
  </conditionalFormatting>
  <conditionalFormatting sqref="Q12">
    <cfRule type="cellIs" dxfId="10982" priority="146" operator="lessThan">
      <formula>$C$4</formula>
    </cfRule>
  </conditionalFormatting>
  <conditionalFormatting sqref="Q13">
    <cfRule type="cellIs" dxfId="10981" priority="147" operator="lessThan">
      <formula>$C$4</formula>
    </cfRule>
  </conditionalFormatting>
  <conditionalFormatting sqref="Q14">
    <cfRule type="cellIs" dxfId="10980" priority="148" operator="lessThan">
      <formula>$C$4</formula>
    </cfRule>
  </conditionalFormatting>
  <conditionalFormatting sqref="Q15">
    <cfRule type="cellIs" dxfId="10979" priority="149" operator="lessThan">
      <formula>$C$4</formula>
    </cfRule>
  </conditionalFormatting>
  <conditionalFormatting sqref="Q16">
    <cfRule type="cellIs" dxfId="10978" priority="150" operator="lessThan">
      <formula>$C$4</formula>
    </cfRule>
  </conditionalFormatting>
  <conditionalFormatting sqref="Q17">
    <cfRule type="cellIs" dxfId="10977" priority="151" operator="lessThan">
      <formula>$C$4</formula>
    </cfRule>
  </conditionalFormatting>
  <conditionalFormatting sqref="Q18">
    <cfRule type="cellIs" dxfId="10976" priority="152" operator="lessThan">
      <formula>$C$4</formula>
    </cfRule>
  </conditionalFormatting>
  <conditionalFormatting sqref="Q19">
    <cfRule type="cellIs" dxfId="10975" priority="153" operator="lessThan">
      <formula>$C$4</formula>
    </cfRule>
  </conditionalFormatting>
  <conditionalFormatting sqref="Q20">
    <cfRule type="cellIs" dxfId="10974" priority="154" operator="lessThan">
      <formula>$C$4</formula>
    </cfRule>
  </conditionalFormatting>
  <conditionalFormatting sqref="Q21">
    <cfRule type="cellIs" dxfId="10973" priority="155" operator="lessThan">
      <formula>$C$4</formula>
    </cfRule>
  </conditionalFormatting>
  <conditionalFormatting sqref="Q22">
    <cfRule type="cellIs" dxfId="10972" priority="156" operator="lessThan">
      <formula>$C$4</formula>
    </cfRule>
  </conditionalFormatting>
  <conditionalFormatting sqref="Q23">
    <cfRule type="cellIs" dxfId="10971" priority="157" operator="lessThan">
      <formula>$C$4</formula>
    </cfRule>
  </conditionalFormatting>
  <conditionalFormatting sqref="Q24">
    <cfRule type="cellIs" dxfId="10970" priority="158" operator="lessThan">
      <formula>$C$4</formula>
    </cfRule>
  </conditionalFormatting>
  <conditionalFormatting sqref="Q25">
    <cfRule type="cellIs" dxfId="10969" priority="159" operator="lessThan">
      <formula>$C$4</formula>
    </cfRule>
  </conditionalFormatting>
  <conditionalFormatting sqref="Q26">
    <cfRule type="cellIs" dxfId="10968" priority="160" operator="lessThan">
      <formula>$C$4</formula>
    </cfRule>
  </conditionalFormatting>
  <conditionalFormatting sqref="Q27">
    <cfRule type="cellIs" dxfId="10967" priority="161" operator="lessThan">
      <formula>$C$4</formula>
    </cfRule>
  </conditionalFormatting>
  <conditionalFormatting sqref="Q28">
    <cfRule type="cellIs" dxfId="10966" priority="162" operator="lessThan">
      <formula>$C$4</formula>
    </cfRule>
  </conditionalFormatting>
  <conditionalFormatting sqref="Q29">
    <cfRule type="cellIs" dxfId="10965" priority="163" operator="lessThan">
      <formula>$C$4</formula>
    </cfRule>
  </conditionalFormatting>
  <conditionalFormatting sqref="Q30">
    <cfRule type="cellIs" dxfId="10964" priority="164" operator="lessThan">
      <formula>$C$4</formula>
    </cfRule>
  </conditionalFormatting>
  <conditionalFormatting sqref="Q31">
    <cfRule type="cellIs" dxfId="10963" priority="165" operator="lessThan">
      <formula>$C$4</formula>
    </cfRule>
  </conditionalFormatting>
  <conditionalFormatting sqref="Q32">
    <cfRule type="cellIs" dxfId="10962" priority="166" operator="lessThan">
      <formula>$C$4</formula>
    </cfRule>
  </conditionalFormatting>
  <conditionalFormatting sqref="Q33">
    <cfRule type="cellIs" dxfId="10961" priority="167" operator="lessThan">
      <formula>$C$4</formula>
    </cfRule>
  </conditionalFormatting>
  <conditionalFormatting sqref="Q34">
    <cfRule type="cellIs" dxfId="10960" priority="168" operator="lessThan">
      <formula>$C$4</formula>
    </cfRule>
  </conditionalFormatting>
  <conditionalFormatting sqref="Q35">
    <cfRule type="cellIs" dxfId="10959" priority="169" operator="lessThan">
      <formula>$C$4</formula>
    </cfRule>
  </conditionalFormatting>
  <conditionalFormatting sqref="Q36">
    <cfRule type="cellIs" dxfId="10958" priority="170" operator="lessThan">
      <formula>$C$4</formula>
    </cfRule>
  </conditionalFormatting>
  <conditionalFormatting sqref="Q37">
    <cfRule type="cellIs" dxfId="10957" priority="171" operator="lessThan">
      <formula>$C$4</formula>
    </cfRule>
  </conditionalFormatting>
  <conditionalFormatting sqref="Q38">
    <cfRule type="cellIs" dxfId="10956" priority="172" operator="lessThan">
      <formula>$C$4</formula>
    </cfRule>
  </conditionalFormatting>
  <conditionalFormatting sqref="Q39">
    <cfRule type="cellIs" dxfId="10955" priority="173" operator="lessThan">
      <formula>$C$4</formula>
    </cfRule>
  </conditionalFormatting>
  <conditionalFormatting sqref="Q40">
    <cfRule type="cellIs" dxfId="10954" priority="174" operator="lessThan">
      <formula>$C$4</formula>
    </cfRule>
  </conditionalFormatting>
  <conditionalFormatting sqref="Q41">
    <cfRule type="cellIs" dxfId="10953" priority="175" operator="lessThan">
      <formula>$C$4</formula>
    </cfRule>
  </conditionalFormatting>
  <conditionalFormatting sqref="Q42">
    <cfRule type="cellIs" dxfId="10952" priority="176" operator="lessThan">
      <formula>$C$4</formula>
    </cfRule>
  </conditionalFormatting>
  <conditionalFormatting sqref="Q43">
    <cfRule type="cellIs" dxfId="10951" priority="177" operator="lessThan">
      <formula>$C$4</formula>
    </cfRule>
  </conditionalFormatting>
  <conditionalFormatting sqref="Q44">
    <cfRule type="cellIs" dxfId="10950" priority="178" operator="lessThan">
      <formula>$C$4</formula>
    </cfRule>
  </conditionalFormatting>
  <conditionalFormatting sqref="Q45">
    <cfRule type="cellIs" dxfId="10949" priority="179" operator="lessThan">
      <formula>$C$4</formula>
    </cfRule>
  </conditionalFormatting>
  <conditionalFormatting sqref="Q46">
    <cfRule type="cellIs" dxfId="10948" priority="180" operator="lessThan">
      <formula>$C$4</formula>
    </cfRule>
  </conditionalFormatting>
  <conditionalFormatting sqref="Q47">
    <cfRule type="cellIs" dxfId="10947" priority="181" operator="lessThan">
      <formula>$C$4</formula>
    </cfRule>
  </conditionalFormatting>
  <conditionalFormatting sqref="Q48">
    <cfRule type="cellIs" dxfId="10946" priority="182" operator="lessThan">
      <formula>$C$4</formula>
    </cfRule>
  </conditionalFormatting>
  <conditionalFormatting sqref="Q49">
    <cfRule type="cellIs" dxfId="10945" priority="183" operator="lessThan">
      <formula>$C$4</formula>
    </cfRule>
  </conditionalFormatting>
  <conditionalFormatting sqref="Q50">
    <cfRule type="cellIs" dxfId="10944" priority="184" operator="lessThan">
      <formula>$C$4</formula>
    </cfRule>
  </conditionalFormatting>
  <conditionalFormatting sqref="Q51">
    <cfRule type="cellIs" dxfId="10943" priority="185" operator="lessThan">
      <formula>$C$4</formula>
    </cfRule>
  </conditionalFormatting>
  <conditionalFormatting sqref="Q52">
    <cfRule type="cellIs" dxfId="10942" priority="186" operator="lessThan">
      <formula>$C$4</formula>
    </cfRule>
  </conditionalFormatting>
  <conditionalFormatting sqref="Q53">
    <cfRule type="cellIs" dxfId="10941" priority="187" operator="lessThan">
      <formula>$C$4</formula>
    </cfRule>
  </conditionalFormatting>
  <conditionalFormatting sqref="Q54">
    <cfRule type="cellIs" dxfId="10940" priority="188" operator="lessThan">
      <formula>$C$4</formula>
    </cfRule>
  </conditionalFormatting>
  <conditionalFormatting sqref="Q55">
    <cfRule type="cellIs" dxfId="10939" priority="189" operator="lessThan">
      <formula>$C$4</formula>
    </cfRule>
  </conditionalFormatting>
  <conditionalFormatting sqref="Q56">
    <cfRule type="cellIs" dxfId="10938" priority="190" operator="lessThan">
      <formula>$C$4</formula>
    </cfRule>
  </conditionalFormatting>
  <conditionalFormatting sqref="Q57">
    <cfRule type="cellIs" dxfId="10937" priority="191" operator="lessThan">
      <formula>$C$4</formula>
    </cfRule>
  </conditionalFormatting>
  <conditionalFormatting sqref="Q58">
    <cfRule type="cellIs" dxfId="10936" priority="192" operator="lessThan">
      <formula>$C$4</formula>
    </cfRule>
  </conditionalFormatting>
  <conditionalFormatting sqref="Q59">
    <cfRule type="cellIs" dxfId="10935" priority="193" operator="lessThan">
      <formula>$C$4</formula>
    </cfRule>
  </conditionalFormatting>
  <conditionalFormatting sqref="Q60">
    <cfRule type="cellIs" dxfId="10934" priority="194" operator="lessThan">
      <formula>$C$4</formula>
    </cfRule>
  </conditionalFormatting>
  <conditionalFormatting sqref="T11">
    <cfRule type="cellIs" dxfId="10933" priority="195" operator="lessThan">
      <formula>$C$4</formula>
    </cfRule>
  </conditionalFormatting>
  <conditionalFormatting sqref="T12">
    <cfRule type="cellIs" dxfId="10932" priority="196" operator="lessThan">
      <formula>$C$4</formula>
    </cfRule>
  </conditionalFormatting>
  <conditionalFormatting sqref="T13">
    <cfRule type="cellIs" dxfId="10931" priority="197" operator="lessThan">
      <formula>$C$4</formula>
    </cfRule>
  </conditionalFormatting>
  <conditionalFormatting sqref="T14">
    <cfRule type="cellIs" dxfId="10930" priority="198" operator="lessThan">
      <formula>$C$4</formula>
    </cfRule>
  </conditionalFormatting>
  <conditionalFormatting sqref="T15">
    <cfRule type="cellIs" dxfId="10929" priority="199" operator="lessThan">
      <formula>$C$4</formula>
    </cfRule>
  </conditionalFormatting>
  <conditionalFormatting sqref="T16">
    <cfRule type="cellIs" dxfId="10928" priority="200" operator="lessThan">
      <formula>$C$4</formula>
    </cfRule>
  </conditionalFormatting>
  <conditionalFormatting sqref="T17">
    <cfRule type="cellIs" dxfId="10927" priority="201" operator="lessThan">
      <formula>$C$4</formula>
    </cfRule>
  </conditionalFormatting>
  <conditionalFormatting sqref="T18">
    <cfRule type="cellIs" dxfId="10926" priority="202" operator="lessThan">
      <formula>$C$4</formula>
    </cfRule>
  </conditionalFormatting>
  <conditionalFormatting sqref="T19">
    <cfRule type="cellIs" dxfId="10925" priority="203" operator="lessThan">
      <formula>$C$4</formula>
    </cfRule>
  </conditionalFormatting>
  <conditionalFormatting sqref="T20">
    <cfRule type="cellIs" dxfId="10924" priority="204" operator="lessThan">
      <formula>$C$4</formula>
    </cfRule>
  </conditionalFormatting>
  <conditionalFormatting sqref="T21">
    <cfRule type="cellIs" dxfId="10923" priority="205" operator="lessThan">
      <formula>$C$4</formula>
    </cfRule>
  </conditionalFormatting>
  <conditionalFormatting sqref="T22">
    <cfRule type="cellIs" dxfId="10922" priority="206" operator="lessThan">
      <formula>$C$4</formula>
    </cfRule>
  </conditionalFormatting>
  <conditionalFormatting sqref="T23">
    <cfRule type="cellIs" dxfId="10921" priority="207" operator="lessThan">
      <formula>$C$4</formula>
    </cfRule>
  </conditionalFormatting>
  <conditionalFormatting sqref="T24">
    <cfRule type="cellIs" dxfId="10920" priority="208" operator="lessThan">
      <formula>$C$4</formula>
    </cfRule>
  </conditionalFormatting>
  <conditionalFormatting sqref="T25">
    <cfRule type="cellIs" dxfId="10919" priority="209" operator="lessThan">
      <formula>$C$4</formula>
    </cfRule>
  </conditionalFormatting>
  <conditionalFormatting sqref="T26">
    <cfRule type="cellIs" dxfId="10918" priority="210" operator="lessThan">
      <formula>$C$4</formula>
    </cfRule>
  </conditionalFormatting>
  <conditionalFormatting sqref="T27">
    <cfRule type="cellIs" dxfId="10917" priority="211" operator="lessThan">
      <formula>$C$4</formula>
    </cfRule>
  </conditionalFormatting>
  <conditionalFormatting sqref="T28">
    <cfRule type="cellIs" dxfId="10916" priority="212" operator="lessThan">
      <formula>$C$4</formula>
    </cfRule>
  </conditionalFormatting>
  <conditionalFormatting sqref="T29">
    <cfRule type="cellIs" dxfId="10915" priority="213" operator="lessThan">
      <formula>$C$4</formula>
    </cfRule>
  </conditionalFormatting>
  <conditionalFormatting sqref="T30">
    <cfRule type="cellIs" dxfId="10914" priority="214" operator="lessThan">
      <formula>$C$4</formula>
    </cfRule>
  </conditionalFormatting>
  <conditionalFormatting sqref="T31">
    <cfRule type="cellIs" dxfId="10913" priority="215" operator="lessThan">
      <formula>$C$4</formula>
    </cfRule>
  </conditionalFormatting>
  <conditionalFormatting sqref="T32">
    <cfRule type="cellIs" dxfId="10912" priority="216" operator="lessThan">
      <formula>$C$4</formula>
    </cfRule>
  </conditionalFormatting>
  <conditionalFormatting sqref="T33">
    <cfRule type="cellIs" dxfId="10911" priority="217" operator="lessThan">
      <formula>$C$4</formula>
    </cfRule>
  </conditionalFormatting>
  <conditionalFormatting sqref="T34">
    <cfRule type="cellIs" dxfId="10910" priority="218" operator="lessThan">
      <formula>$C$4</formula>
    </cfRule>
  </conditionalFormatting>
  <conditionalFormatting sqref="T35">
    <cfRule type="cellIs" dxfId="10909" priority="219" operator="lessThan">
      <formula>$C$4</formula>
    </cfRule>
  </conditionalFormatting>
  <conditionalFormatting sqref="T36">
    <cfRule type="cellIs" dxfId="10908" priority="220" operator="lessThan">
      <formula>$C$4</formula>
    </cfRule>
  </conditionalFormatting>
  <conditionalFormatting sqref="T37">
    <cfRule type="cellIs" dxfId="10907" priority="221" operator="lessThan">
      <formula>$C$4</formula>
    </cfRule>
  </conditionalFormatting>
  <conditionalFormatting sqref="T38">
    <cfRule type="cellIs" dxfId="10906" priority="222" operator="lessThan">
      <formula>$C$4</formula>
    </cfRule>
  </conditionalFormatting>
  <conditionalFormatting sqref="T39">
    <cfRule type="cellIs" dxfId="10905" priority="223" operator="lessThan">
      <formula>$C$4</formula>
    </cfRule>
  </conditionalFormatting>
  <conditionalFormatting sqref="T40">
    <cfRule type="cellIs" dxfId="10904" priority="224" operator="lessThan">
      <formula>$C$4</formula>
    </cfRule>
  </conditionalFormatting>
  <conditionalFormatting sqref="T41">
    <cfRule type="cellIs" dxfId="10903" priority="225" operator="lessThan">
      <formula>$C$4</formula>
    </cfRule>
  </conditionalFormatting>
  <conditionalFormatting sqref="T42">
    <cfRule type="cellIs" dxfId="10902" priority="226" operator="lessThan">
      <formula>$C$4</formula>
    </cfRule>
  </conditionalFormatting>
  <conditionalFormatting sqref="T43">
    <cfRule type="cellIs" dxfId="10901" priority="227" operator="lessThan">
      <formula>$C$4</formula>
    </cfRule>
  </conditionalFormatting>
  <conditionalFormatting sqref="T44">
    <cfRule type="cellIs" dxfId="10900" priority="228" operator="lessThan">
      <formula>$C$4</formula>
    </cfRule>
  </conditionalFormatting>
  <conditionalFormatting sqref="T45">
    <cfRule type="cellIs" dxfId="10899" priority="229" operator="lessThan">
      <formula>$C$4</formula>
    </cfRule>
  </conditionalFormatting>
  <conditionalFormatting sqref="T46">
    <cfRule type="cellIs" dxfId="10898" priority="230" operator="lessThan">
      <formula>$C$4</formula>
    </cfRule>
  </conditionalFormatting>
  <conditionalFormatting sqref="T47">
    <cfRule type="cellIs" dxfId="10897" priority="231" operator="lessThan">
      <formula>$C$4</formula>
    </cfRule>
  </conditionalFormatting>
  <conditionalFormatting sqref="T48">
    <cfRule type="cellIs" dxfId="10896" priority="232" operator="lessThan">
      <formula>$C$4</formula>
    </cfRule>
  </conditionalFormatting>
  <conditionalFormatting sqref="T49">
    <cfRule type="cellIs" dxfId="10895" priority="233" operator="lessThan">
      <formula>$C$4</formula>
    </cfRule>
  </conditionalFormatting>
  <conditionalFormatting sqref="T50">
    <cfRule type="cellIs" dxfId="10894" priority="234" operator="lessThan">
      <formula>$C$4</formula>
    </cfRule>
  </conditionalFormatting>
  <conditionalFormatting sqref="T51">
    <cfRule type="cellIs" dxfId="10893" priority="235" operator="lessThan">
      <formula>$C$4</formula>
    </cfRule>
  </conditionalFormatting>
  <conditionalFormatting sqref="T52">
    <cfRule type="cellIs" dxfId="10892" priority="236" operator="lessThan">
      <formula>$C$4</formula>
    </cfRule>
  </conditionalFormatting>
  <conditionalFormatting sqref="T53">
    <cfRule type="cellIs" dxfId="10891" priority="237" operator="lessThan">
      <formula>$C$4</formula>
    </cfRule>
  </conditionalFormatting>
  <conditionalFormatting sqref="T54">
    <cfRule type="cellIs" dxfId="10890" priority="238" operator="lessThan">
      <formula>$C$4</formula>
    </cfRule>
  </conditionalFormatting>
  <conditionalFormatting sqref="T55">
    <cfRule type="cellIs" dxfId="10889" priority="239" operator="lessThan">
      <formula>$C$4</formula>
    </cfRule>
  </conditionalFormatting>
  <conditionalFormatting sqref="T56">
    <cfRule type="cellIs" dxfId="10888" priority="240" operator="lessThan">
      <formula>$C$4</formula>
    </cfRule>
  </conditionalFormatting>
  <conditionalFormatting sqref="T57">
    <cfRule type="cellIs" dxfId="10887" priority="241" operator="lessThan">
      <formula>$C$4</formula>
    </cfRule>
  </conditionalFormatting>
  <conditionalFormatting sqref="T58">
    <cfRule type="cellIs" dxfId="10886" priority="242" operator="lessThan">
      <formula>$C$4</formula>
    </cfRule>
  </conditionalFormatting>
  <conditionalFormatting sqref="T59">
    <cfRule type="cellIs" dxfId="10885" priority="243" operator="lessThan">
      <formula>$C$4</formula>
    </cfRule>
  </conditionalFormatting>
  <conditionalFormatting sqref="T60">
    <cfRule type="cellIs" dxfId="10884" priority="244" operator="lessThan">
      <formula>$C$4</formula>
    </cfRule>
  </conditionalFormatting>
  <conditionalFormatting sqref="W11">
    <cfRule type="cellIs" dxfId="10883" priority="245" operator="lessThan">
      <formula>$C$4</formula>
    </cfRule>
  </conditionalFormatting>
  <conditionalFormatting sqref="W12">
    <cfRule type="cellIs" dxfId="10882" priority="246" operator="lessThan">
      <formula>$C$4</formula>
    </cfRule>
  </conditionalFormatting>
  <conditionalFormatting sqref="W13">
    <cfRule type="cellIs" dxfId="10881" priority="247" operator="lessThan">
      <formula>$C$4</formula>
    </cfRule>
  </conditionalFormatting>
  <conditionalFormatting sqref="W14">
    <cfRule type="cellIs" dxfId="10880" priority="248" operator="lessThan">
      <formula>$C$4</formula>
    </cfRule>
  </conditionalFormatting>
  <conditionalFormatting sqref="W15">
    <cfRule type="cellIs" dxfId="10879" priority="249" operator="lessThan">
      <formula>$C$4</formula>
    </cfRule>
  </conditionalFormatting>
  <conditionalFormatting sqref="W16">
    <cfRule type="cellIs" dxfId="10878" priority="250" operator="lessThan">
      <formula>$C$4</formula>
    </cfRule>
  </conditionalFormatting>
  <conditionalFormatting sqref="W17">
    <cfRule type="cellIs" dxfId="10877" priority="251" operator="lessThan">
      <formula>$C$4</formula>
    </cfRule>
  </conditionalFormatting>
  <conditionalFormatting sqref="W18">
    <cfRule type="cellIs" dxfId="10876" priority="252" operator="lessThan">
      <formula>$C$4</formula>
    </cfRule>
  </conditionalFormatting>
  <conditionalFormatting sqref="W19">
    <cfRule type="cellIs" dxfId="10875" priority="253" operator="lessThan">
      <formula>$C$4</formula>
    </cfRule>
  </conditionalFormatting>
  <conditionalFormatting sqref="W20">
    <cfRule type="cellIs" dxfId="10874" priority="254" operator="lessThan">
      <formula>$C$4</formula>
    </cfRule>
  </conditionalFormatting>
  <conditionalFormatting sqref="W21">
    <cfRule type="cellIs" dxfId="10873" priority="255" operator="lessThan">
      <formula>$C$4</formula>
    </cfRule>
  </conditionalFormatting>
  <conditionalFormatting sqref="W22">
    <cfRule type="cellIs" dxfId="10872" priority="256" operator="lessThan">
      <formula>$C$4</formula>
    </cfRule>
  </conditionalFormatting>
  <conditionalFormatting sqref="W23">
    <cfRule type="cellIs" dxfId="10871" priority="257" operator="lessThan">
      <formula>$C$4</formula>
    </cfRule>
  </conditionalFormatting>
  <conditionalFormatting sqref="W24">
    <cfRule type="cellIs" dxfId="10870" priority="258" operator="lessThan">
      <formula>$C$4</formula>
    </cfRule>
  </conditionalFormatting>
  <conditionalFormatting sqref="W25">
    <cfRule type="cellIs" dxfId="10869" priority="259" operator="lessThan">
      <formula>$C$4</formula>
    </cfRule>
  </conditionalFormatting>
  <conditionalFormatting sqref="W26">
    <cfRule type="cellIs" dxfId="10868" priority="260" operator="lessThan">
      <formula>$C$4</formula>
    </cfRule>
  </conditionalFormatting>
  <conditionalFormatting sqref="W27">
    <cfRule type="cellIs" dxfId="10867" priority="261" operator="lessThan">
      <formula>$C$4</formula>
    </cfRule>
  </conditionalFormatting>
  <conditionalFormatting sqref="W28">
    <cfRule type="cellIs" dxfId="10866" priority="262" operator="lessThan">
      <formula>$C$4</formula>
    </cfRule>
  </conditionalFormatting>
  <conditionalFormatting sqref="W29">
    <cfRule type="cellIs" dxfId="10865" priority="263" operator="lessThan">
      <formula>$C$4</formula>
    </cfRule>
  </conditionalFormatting>
  <conditionalFormatting sqref="W30">
    <cfRule type="cellIs" dxfId="10864" priority="264" operator="lessThan">
      <formula>$C$4</formula>
    </cfRule>
  </conditionalFormatting>
  <conditionalFormatting sqref="W31">
    <cfRule type="cellIs" dxfId="10863" priority="265" operator="lessThan">
      <formula>$C$4</formula>
    </cfRule>
  </conditionalFormatting>
  <conditionalFormatting sqref="W32">
    <cfRule type="cellIs" dxfId="10862" priority="266" operator="lessThan">
      <formula>$C$4</formula>
    </cfRule>
  </conditionalFormatting>
  <conditionalFormatting sqref="W33">
    <cfRule type="cellIs" dxfId="10861" priority="267" operator="lessThan">
      <formula>$C$4</formula>
    </cfRule>
  </conditionalFormatting>
  <conditionalFormatting sqref="W34">
    <cfRule type="cellIs" dxfId="10860" priority="268" operator="lessThan">
      <formula>$C$4</formula>
    </cfRule>
  </conditionalFormatting>
  <conditionalFormatting sqref="W35">
    <cfRule type="cellIs" dxfId="10859" priority="269" operator="lessThan">
      <formula>$C$4</formula>
    </cfRule>
  </conditionalFormatting>
  <conditionalFormatting sqref="W36">
    <cfRule type="cellIs" dxfId="10858" priority="270" operator="lessThan">
      <formula>$C$4</formula>
    </cfRule>
  </conditionalFormatting>
  <conditionalFormatting sqref="W37">
    <cfRule type="cellIs" dxfId="10857" priority="271" operator="lessThan">
      <formula>$C$4</formula>
    </cfRule>
  </conditionalFormatting>
  <conditionalFormatting sqref="W38">
    <cfRule type="cellIs" dxfId="10856" priority="272" operator="lessThan">
      <formula>$C$4</formula>
    </cfRule>
  </conditionalFormatting>
  <conditionalFormatting sqref="W39">
    <cfRule type="cellIs" dxfId="10855" priority="273" operator="lessThan">
      <formula>$C$4</formula>
    </cfRule>
  </conditionalFormatting>
  <conditionalFormatting sqref="W40">
    <cfRule type="cellIs" dxfId="10854" priority="274" operator="lessThan">
      <formula>$C$4</formula>
    </cfRule>
  </conditionalFormatting>
  <conditionalFormatting sqref="W41">
    <cfRule type="cellIs" dxfId="10853" priority="275" operator="lessThan">
      <formula>$C$4</formula>
    </cfRule>
  </conditionalFormatting>
  <conditionalFormatting sqref="W42">
    <cfRule type="cellIs" dxfId="10852" priority="276" operator="lessThan">
      <formula>$C$4</formula>
    </cfRule>
  </conditionalFormatting>
  <conditionalFormatting sqref="W43">
    <cfRule type="cellIs" dxfId="10851" priority="277" operator="lessThan">
      <formula>$C$4</formula>
    </cfRule>
  </conditionalFormatting>
  <conditionalFormatting sqref="W44">
    <cfRule type="cellIs" dxfId="10850" priority="278" operator="lessThan">
      <formula>$C$4</formula>
    </cfRule>
  </conditionalFormatting>
  <conditionalFormatting sqref="W45">
    <cfRule type="cellIs" dxfId="10849" priority="279" operator="lessThan">
      <formula>$C$4</formula>
    </cfRule>
  </conditionalFormatting>
  <conditionalFormatting sqref="W46">
    <cfRule type="cellIs" dxfId="10848" priority="280" operator="lessThan">
      <formula>$C$4</formula>
    </cfRule>
  </conditionalFormatting>
  <conditionalFormatting sqref="W47">
    <cfRule type="cellIs" dxfId="10847" priority="281" operator="lessThan">
      <formula>$C$4</formula>
    </cfRule>
  </conditionalFormatting>
  <conditionalFormatting sqref="W48">
    <cfRule type="cellIs" dxfId="10846" priority="282" operator="lessThan">
      <formula>$C$4</formula>
    </cfRule>
  </conditionalFormatting>
  <conditionalFormatting sqref="W49">
    <cfRule type="cellIs" dxfId="10845" priority="283" operator="lessThan">
      <formula>$C$4</formula>
    </cfRule>
  </conditionalFormatting>
  <conditionalFormatting sqref="W50">
    <cfRule type="cellIs" dxfId="10844" priority="284" operator="lessThan">
      <formula>$C$4</formula>
    </cfRule>
  </conditionalFormatting>
  <conditionalFormatting sqref="W51">
    <cfRule type="cellIs" dxfId="10843" priority="285" operator="lessThan">
      <formula>$C$4</formula>
    </cfRule>
  </conditionalFormatting>
  <conditionalFormatting sqref="W52">
    <cfRule type="cellIs" dxfId="10842" priority="286" operator="lessThan">
      <formula>$C$4</formula>
    </cfRule>
  </conditionalFormatting>
  <conditionalFormatting sqref="W53">
    <cfRule type="cellIs" dxfId="10841" priority="287" operator="lessThan">
      <formula>$C$4</formula>
    </cfRule>
  </conditionalFormatting>
  <conditionalFormatting sqref="W54">
    <cfRule type="cellIs" dxfId="10840" priority="288" operator="lessThan">
      <formula>$C$4</formula>
    </cfRule>
  </conditionalFormatting>
  <conditionalFormatting sqref="W55">
    <cfRule type="cellIs" dxfId="10839" priority="289" operator="lessThan">
      <formula>$C$4</formula>
    </cfRule>
  </conditionalFormatting>
  <conditionalFormatting sqref="W56">
    <cfRule type="cellIs" dxfId="10838" priority="290" operator="lessThan">
      <formula>$C$4</formula>
    </cfRule>
  </conditionalFormatting>
  <conditionalFormatting sqref="W57">
    <cfRule type="cellIs" dxfId="10837" priority="291" operator="lessThan">
      <formula>$C$4</formula>
    </cfRule>
  </conditionalFormatting>
  <conditionalFormatting sqref="W58">
    <cfRule type="cellIs" dxfId="10836" priority="292" operator="lessThan">
      <formula>$C$4</formula>
    </cfRule>
  </conditionalFormatting>
  <conditionalFormatting sqref="W59">
    <cfRule type="cellIs" dxfId="10835" priority="293" operator="lessThan">
      <formula>$C$4</formula>
    </cfRule>
  </conditionalFormatting>
  <conditionalFormatting sqref="W60">
    <cfRule type="cellIs" dxfId="10834" priority="294" operator="lessThan">
      <formula>$C$4</formula>
    </cfRule>
  </conditionalFormatting>
  <conditionalFormatting sqref="X11">
    <cfRule type="cellIs" dxfId="10833" priority="295" operator="lessThan">
      <formula>$C$4</formula>
    </cfRule>
  </conditionalFormatting>
  <conditionalFormatting sqref="X12">
    <cfRule type="cellIs" dxfId="10832" priority="296" operator="lessThan">
      <formula>$C$4</formula>
    </cfRule>
  </conditionalFormatting>
  <conditionalFormatting sqref="X13">
    <cfRule type="cellIs" dxfId="10831" priority="297" operator="lessThan">
      <formula>$C$4</formula>
    </cfRule>
  </conditionalFormatting>
  <conditionalFormatting sqref="X14">
    <cfRule type="cellIs" dxfId="10830" priority="298" operator="lessThan">
      <formula>$C$4</formula>
    </cfRule>
  </conditionalFormatting>
  <conditionalFormatting sqref="X15">
    <cfRule type="cellIs" dxfId="10829" priority="299" operator="lessThan">
      <formula>$C$4</formula>
    </cfRule>
  </conditionalFormatting>
  <conditionalFormatting sqref="X16">
    <cfRule type="cellIs" dxfId="10828" priority="300" operator="lessThan">
      <formula>$C$4</formula>
    </cfRule>
  </conditionalFormatting>
  <conditionalFormatting sqref="X17">
    <cfRule type="cellIs" dxfId="10827" priority="301" operator="lessThan">
      <formula>$C$4</formula>
    </cfRule>
  </conditionalFormatting>
  <conditionalFormatting sqref="X18">
    <cfRule type="cellIs" dxfId="10826" priority="302" operator="lessThan">
      <formula>$C$4</formula>
    </cfRule>
  </conditionalFormatting>
  <conditionalFormatting sqref="X19">
    <cfRule type="cellIs" dxfId="10825" priority="303" operator="lessThan">
      <formula>$C$4</formula>
    </cfRule>
  </conditionalFormatting>
  <conditionalFormatting sqref="X20">
    <cfRule type="cellIs" dxfId="10824" priority="304" operator="lessThan">
      <formula>$C$4</formula>
    </cfRule>
  </conditionalFormatting>
  <conditionalFormatting sqref="X21">
    <cfRule type="cellIs" dxfId="10823" priority="305" operator="lessThan">
      <formula>$C$4</formula>
    </cfRule>
  </conditionalFormatting>
  <conditionalFormatting sqref="X22">
    <cfRule type="cellIs" dxfId="10822" priority="306" operator="lessThan">
      <formula>$C$4</formula>
    </cfRule>
  </conditionalFormatting>
  <conditionalFormatting sqref="X23">
    <cfRule type="cellIs" dxfId="10821" priority="307" operator="lessThan">
      <formula>$C$4</formula>
    </cfRule>
  </conditionalFormatting>
  <conditionalFormatting sqref="X24">
    <cfRule type="cellIs" dxfId="10820" priority="308" operator="lessThan">
      <formula>$C$4</formula>
    </cfRule>
  </conditionalFormatting>
  <conditionalFormatting sqref="X25">
    <cfRule type="cellIs" dxfId="10819" priority="309" operator="lessThan">
      <formula>$C$4</formula>
    </cfRule>
  </conditionalFormatting>
  <conditionalFormatting sqref="X26">
    <cfRule type="cellIs" dxfId="10818" priority="310" operator="lessThan">
      <formula>$C$4</formula>
    </cfRule>
  </conditionalFormatting>
  <conditionalFormatting sqref="X27">
    <cfRule type="cellIs" dxfId="10817" priority="311" operator="lessThan">
      <formula>$C$4</formula>
    </cfRule>
  </conditionalFormatting>
  <conditionalFormatting sqref="X28">
    <cfRule type="cellIs" dxfId="10816" priority="312" operator="lessThan">
      <formula>$C$4</formula>
    </cfRule>
  </conditionalFormatting>
  <conditionalFormatting sqref="X29">
    <cfRule type="cellIs" dxfId="10815" priority="313" operator="lessThan">
      <formula>$C$4</formula>
    </cfRule>
  </conditionalFormatting>
  <conditionalFormatting sqref="X30">
    <cfRule type="cellIs" dxfId="10814" priority="314" operator="lessThan">
      <formula>$C$4</formula>
    </cfRule>
  </conditionalFormatting>
  <conditionalFormatting sqref="X31">
    <cfRule type="cellIs" dxfId="10813" priority="315" operator="lessThan">
      <formula>$C$4</formula>
    </cfRule>
  </conditionalFormatting>
  <conditionalFormatting sqref="X32">
    <cfRule type="cellIs" dxfId="10812" priority="316" operator="lessThan">
      <formula>$C$4</formula>
    </cfRule>
  </conditionalFormatting>
  <conditionalFormatting sqref="X33">
    <cfRule type="cellIs" dxfId="10811" priority="317" operator="lessThan">
      <formula>$C$4</formula>
    </cfRule>
  </conditionalFormatting>
  <conditionalFormatting sqref="X34">
    <cfRule type="cellIs" dxfId="10810" priority="318" operator="lessThan">
      <formula>$C$4</formula>
    </cfRule>
  </conditionalFormatting>
  <conditionalFormatting sqref="X35">
    <cfRule type="cellIs" dxfId="10809" priority="319" operator="lessThan">
      <formula>$C$4</formula>
    </cfRule>
  </conditionalFormatting>
  <conditionalFormatting sqref="X36">
    <cfRule type="cellIs" dxfId="10808" priority="320" operator="lessThan">
      <formula>$C$4</formula>
    </cfRule>
  </conditionalFormatting>
  <conditionalFormatting sqref="X37">
    <cfRule type="cellIs" dxfId="10807" priority="321" operator="lessThan">
      <formula>$C$4</formula>
    </cfRule>
  </conditionalFormatting>
  <conditionalFormatting sqref="X38">
    <cfRule type="cellIs" dxfId="10806" priority="322" operator="lessThan">
      <formula>$C$4</formula>
    </cfRule>
  </conditionalFormatting>
  <conditionalFormatting sqref="X39">
    <cfRule type="cellIs" dxfId="10805" priority="323" operator="lessThan">
      <formula>$C$4</formula>
    </cfRule>
  </conditionalFormatting>
  <conditionalFormatting sqref="X40">
    <cfRule type="cellIs" dxfId="10804" priority="324" operator="lessThan">
      <formula>$C$4</formula>
    </cfRule>
  </conditionalFormatting>
  <conditionalFormatting sqref="X41">
    <cfRule type="cellIs" dxfId="10803" priority="325" operator="lessThan">
      <formula>$C$4</formula>
    </cfRule>
  </conditionalFormatting>
  <conditionalFormatting sqref="X42">
    <cfRule type="cellIs" dxfId="10802" priority="326" operator="lessThan">
      <formula>$C$4</formula>
    </cfRule>
  </conditionalFormatting>
  <conditionalFormatting sqref="X43">
    <cfRule type="cellIs" dxfId="10801" priority="327" operator="lessThan">
      <formula>$C$4</formula>
    </cfRule>
  </conditionalFormatting>
  <conditionalFormatting sqref="X44">
    <cfRule type="cellIs" dxfId="10800" priority="328" operator="lessThan">
      <formula>$C$4</formula>
    </cfRule>
  </conditionalFormatting>
  <conditionalFormatting sqref="X45">
    <cfRule type="cellIs" dxfId="10799" priority="329" operator="lessThan">
      <formula>$C$4</formula>
    </cfRule>
  </conditionalFormatting>
  <conditionalFormatting sqref="X46">
    <cfRule type="cellIs" dxfId="10798" priority="330" operator="lessThan">
      <formula>$C$4</formula>
    </cfRule>
  </conditionalFormatting>
  <conditionalFormatting sqref="X47">
    <cfRule type="cellIs" dxfId="10797" priority="331" operator="lessThan">
      <formula>$C$4</formula>
    </cfRule>
  </conditionalFormatting>
  <conditionalFormatting sqref="X48">
    <cfRule type="cellIs" dxfId="10796" priority="332" operator="lessThan">
      <formula>$C$4</formula>
    </cfRule>
  </conditionalFormatting>
  <conditionalFormatting sqref="X49">
    <cfRule type="cellIs" dxfId="10795" priority="333" operator="lessThan">
      <formula>$C$4</formula>
    </cfRule>
  </conditionalFormatting>
  <conditionalFormatting sqref="X50">
    <cfRule type="cellIs" dxfId="10794" priority="334" operator="lessThan">
      <formula>$C$4</formula>
    </cfRule>
  </conditionalFormatting>
  <conditionalFormatting sqref="X51">
    <cfRule type="cellIs" dxfId="10793" priority="335" operator="lessThan">
      <formula>$C$4</formula>
    </cfRule>
  </conditionalFormatting>
  <conditionalFormatting sqref="X52">
    <cfRule type="cellIs" dxfId="10792" priority="336" operator="lessThan">
      <formula>$C$4</formula>
    </cfRule>
  </conditionalFormatting>
  <conditionalFormatting sqref="X53">
    <cfRule type="cellIs" dxfId="10791" priority="337" operator="lessThan">
      <formula>$C$4</formula>
    </cfRule>
  </conditionalFormatting>
  <conditionalFormatting sqref="X54">
    <cfRule type="cellIs" dxfId="10790" priority="338" operator="lessThan">
      <formula>$C$4</formula>
    </cfRule>
  </conditionalFormatting>
  <conditionalFormatting sqref="X55">
    <cfRule type="cellIs" dxfId="10789" priority="339" operator="lessThan">
      <formula>$C$4</formula>
    </cfRule>
  </conditionalFormatting>
  <conditionalFormatting sqref="X56">
    <cfRule type="cellIs" dxfId="10788" priority="340" operator="lessThan">
      <formula>$C$4</formula>
    </cfRule>
  </conditionalFormatting>
  <conditionalFormatting sqref="X57">
    <cfRule type="cellIs" dxfId="10787" priority="341" operator="lessThan">
      <formula>$C$4</formula>
    </cfRule>
  </conditionalFormatting>
  <conditionalFormatting sqref="X58">
    <cfRule type="cellIs" dxfId="10786" priority="342" operator="lessThan">
      <formula>$C$4</formula>
    </cfRule>
  </conditionalFormatting>
  <conditionalFormatting sqref="X59">
    <cfRule type="cellIs" dxfId="10785" priority="343" operator="lessThan">
      <formula>$C$4</formula>
    </cfRule>
  </conditionalFormatting>
  <conditionalFormatting sqref="X60">
    <cfRule type="cellIs" dxfId="10784" priority="344" operator="lessThan">
      <formula>$C$4</formula>
    </cfRule>
  </conditionalFormatting>
  <conditionalFormatting sqref="Y11">
    <cfRule type="cellIs" dxfId="10783" priority="345" operator="lessThan">
      <formula>$C$4</formula>
    </cfRule>
  </conditionalFormatting>
  <conditionalFormatting sqref="Y12">
    <cfRule type="cellIs" dxfId="10782" priority="346" operator="lessThan">
      <formula>$C$4</formula>
    </cfRule>
  </conditionalFormatting>
  <conditionalFormatting sqref="Y13">
    <cfRule type="cellIs" dxfId="10781" priority="347" operator="lessThan">
      <formula>$C$4</formula>
    </cfRule>
  </conditionalFormatting>
  <conditionalFormatting sqref="Y14">
    <cfRule type="cellIs" dxfId="10780" priority="348" operator="lessThan">
      <formula>$C$4</formula>
    </cfRule>
  </conditionalFormatting>
  <conditionalFormatting sqref="Y15">
    <cfRule type="cellIs" dxfId="10779" priority="349" operator="lessThan">
      <formula>$C$4</formula>
    </cfRule>
  </conditionalFormatting>
  <conditionalFormatting sqref="Y16">
    <cfRule type="cellIs" dxfId="10778" priority="350" operator="lessThan">
      <formula>$C$4</formula>
    </cfRule>
  </conditionalFormatting>
  <conditionalFormatting sqref="Y17">
    <cfRule type="cellIs" dxfId="10777" priority="351" operator="lessThan">
      <formula>$C$4</formula>
    </cfRule>
  </conditionalFormatting>
  <conditionalFormatting sqref="Y18">
    <cfRule type="cellIs" dxfId="10776" priority="352" operator="lessThan">
      <formula>$C$4</formula>
    </cfRule>
  </conditionalFormatting>
  <conditionalFormatting sqref="Y19">
    <cfRule type="cellIs" dxfId="10775" priority="353" operator="lessThan">
      <formula>$C$4</formula>
    </cfRule>
  </conditionalFormatting>
  <conditionalFormatting sqref="Y20">
    <cfRule type="cellIs" dxfId="10774" priority="354" operator="lessThan">
      <formula>$C$4</formula>
    </cfRule>
  </conditionalFormatting>
  <conditionalFormatting sqref="Y21">
    <cfRule type="cellIs" dxfId="10773" priority="355" operator="lessThan">
      <formula>$C$4</formula>
    </cfRule>
  </conditionalFormatting>
  <conditionalFormatting sqref="Y22">
    <cfRule type="cellIs" dxfId="10772" priority="356" operator="lessThan">
      <formula>$C$4</formula>
    </cfRule>
  </conditionalFormatting>
  <conditionalFormatting sqref="Y23">
    <cfRule type="cellIs" dxfId="10771" priority="357" operator="lessThan">
      <formula>$C$4</formula>
    </cfRule>
  </conditionalFormatting>
  <conditionalFormatting sqref="Y24">
    <cfRule type="cellIs" dxfId="10770" priority="358" operator="lessThan">
      <formula>$C$4</formula>
    </cfRule>
  </conditionalFormatting>
  <conditionalFormatting sqref="Y25">
    <cfRule type="cellIs" dxfId="10769" priority="359" operator="lessThan">
      <formula>$C$4</formula>
    </cfRule>
  </conditionalFormatting>
  <conditionalFormatting sqref="Y26">
    <cfRule type="cellIs" dxfId="10768" priority="360" operator="lessThan">
      <formula>$C$4</formula>
    </cfRule>
  </conditionalFormatting>
  <conditionalFormatting sqref="Y27">
    <cfRule type="cellIs" dxfId="10767" priority="361" operator="lessThan">
      <formula>$C$4</formula>
    </cfRule>
  </conditionalFormatting>
  <conditionalFormatting sqref="Y28">
    <cfRule type="cellIs" dxfId="10766" priority="362" operator="lessThan">
      <formula>$C$4</formula>
    </cfRule>
  </conditionalFormatting>
  <conditionalFormatting sqref="Y29">
    <cfRule type="cellIs" dxfId="10765" priority="363" operator="lessThan">
      <formula>$C$4</formula>
    </cfRule>
  </conditionalFormatting>
  <conditionalFormatting sqref="Y30">
    <cfRule type="cellIs" dxfId="10764" priority="364" operator="lessThan">
      <formula>$C$4</formula>
    </cfRule>
  </conditionalFormatting>
  <conditionalFormatting sqref="Y31">
    <cfRule type="cellIs" dxfId="10763" priority="365" operator="lessThan">
      <formula>$C$4</formula>
    </cfRule>
  </conditionalFormatting>
  <conditionalFormatting sqref="Y32">
    <cfRule type="cellIs" dxfId="10762" priority="366" operator="lessThan">
      <formula>$C$4</formula>
    </cfRule>
  </conditionalFormatting>
  <conditionalFormatting sqref="Y33">
    <cfRule type="cellIs" dxfId="10761" priority="367" operator="lessThan">
      <formula>$C$4</formula>
    </cfRule>
  </conditionalFormatting>
  <conditionalFormatting sqref="Y34">
    <cfRule type="cellIs" dxfId="10760" priority="368" operator="lessThan">
      <formula>$C$4</formula>
    </cfRule>
  </conditionalFormatting>
  <conditionalFormatting sqref="Y35">
    <cfRule type="cellIs" dxfId="10759" priority="369" operator="lessThan">
      <formula>$C$4</formula>
    </cfRule>
  </conditionalFormatting>
  <conditionalFormatting sqref="Y36">
    <cfRule type="cellIs" dxfId="10758" priority="370" operator="lessThan">
      <formula>$C$4</formula>
    </cfRule>
  </conditionalFormatting>
  <conditionalFormatting sqref="Y37">
    <cfRule type="cellIs" dxfId="10757" priority="371" operator="lessThan">
      <formula>$C$4</formula>
    </cfRule>
  </conditionalFormatting>
  <conditionalFormatting sqref="Y38">
    <cfRule type="cellIs" dxfId="10756" priority="372" operator="lessThan">
      <formula>$C$4</formula>
    </cfRule>
  </conditionalFormatting>
  <conditionalFormatting sqref="Y39">
    <cfRule type="cellIs" dxfId="10755" priority="373" operator="lessThan">
      <formula>$C$4</formula>
    </cfRule>
  </conditionalFormatting>
  <conditionalFormatting sqref="Y40">
    <cfRule type="cellIs" dxfId="10754" priority="374" operator="lessThan">
      <formula>$C$4</formula>
    </cfRule>
  </conditionalFormatting>
  <conditionalFormatting sqref="Y41">
    <cfRule type="cellIs" dxfId="10753" priority="375" operator="lessThan">
      <formula>$C$4</formula>
    </cfRule>
  </conditionalFormatting>
  <conditionalFormatting sqref="Y42">
    <cfRule type="cellIs" dxfId="10752" priority="376" operator="lessThan">
      <formula>$C$4</formula>
    </cfRule>
  </conditionalFormatting>
  <conditionalFormatting sqref="Y43">
    <cfRule type="cellIs" dxfId="10751" priority="377" operator="lessThan">
      <formula>$C$4</formula>
    </cfRule>
  </conditionalFormatting>
  <conditionalFormatting sqref="Y44">
    <cfRule type="cellIs" dxfId="10750" priority="378" operator="lessThan">
      <formula>$C$4</formula>
    </cfRule>
  </conditionalFormatting>
  <conditionalFormatting sqref="Y45">
    <cfRule type="cellIs" dxfId="10749" priority="379" operator="lessThan">
      <formula>$C$4</formula>
    </cfRule>
  </conditionalFormatting>
  <conditionalFormatting sqref="Y46">
    <cfRule type="cellIs" dxfId="10748" priority="380" operator="lessThan">
      <formula>$C$4</formula>
    </cfRule>
  </conditionalFormatting>
  <conditionalFormatting sqref="Y47">
    <cfRule type="cellIs" dxfId="10747" priority="381" operator="lessThan">
      <formula>$C$4</formula>
    </cfRule>
  </conditionalFormatting>
  <conditionalFormatting sqref="Y48">
    <cfRule type="cellIs" dxfId="10746" priority="382" operator="lessThan">
      <formula>$C$4</formula>
    </cfRule>
  </conditionalFormatting>
  <conditionalFormatting sqref="Y49">
    <cfRule type="cellIs" dxfId="10745" priority="383" operator="lessThan">
      <formula>$C$4</formula>
    </cfRule>
  </conditionalFormatting>
  <conditionalFormatting sqref="Y50">
    <cfRule type="cellIs" dxfId="10744" priority="384" operator="lessThan">
      <formula>$C$4</formula>
    </cfRule>
  </conditionalFormatting>
  <conditionalFormatting sqref="Y51">
    <cfRule type="cellIs" dxfId="10743" priority="385" operator="lessThan">
      <formula>$C$4</formula>
    </cfRule>
  </conditionalFormatting>
  <conditionalFormatting sqref="Y52">
    <cfRule type="cellIs" dxfId="10742" priority="386" operator="lessThan">
      <formula>$C$4</formula>
    </cfRule>
  </conditionalFormatting>
  <conditionalFormatting sqref="Y53">
    <cfRule type="cellIs" dxfId="10741" priority="387" operator="lessThan">
      <formula>$C$4</formula>
    </cfRule>
  </conditionalFormatting>
  <conditionalFormatting sqref="Y54">
    <cfRule type="cellIs" dxfId="10740" priority="388" operator="lessThan">
      <formula>$C$4</formula>
    </cfRule>
  </conditionalFormatting>
  <conditionalFormatting sqref="Y55">
    <cfRule type="cellIs" dxfId="10739" priority="389" operator="lessThan">
      <formula>$C$4</formula>
    </cfRule>
  </conditionalFormatting>
  <conditionalFormatting sqref="Y56">
    <cfRule type="cellIs" dxfId="10738" priority="390" operator="lessThan">
      <formula>$C$4</formula>
    </cfRule>
  </conditionalFormatting>
  <conditionalFormatting sqref="Y57">
    <cfRule type="cellIs" dxfId="10737" priority="391" operator="lessThan">
      <formula>$C$4</formula>
    </cfRule>
  </conditionalFormatting>
  <conditionalFormatting sqref="Y58">
    <cfRule type="cellIs" dxfId="10736" priority="392" operator="lessThan">
      <formula>$C$4</formula>
    </cfRule>
  </conditionalFormatting>
  <conditionalFormatting sqref="Y59">
    <cfRule type="cellIs" dxfId="10735" priority="393" operator="lessThan">
      <formula>$C$4</formula>
    </cfRule>
  </conditionalFormatting>
  <conditionalFormatting sqref="Y60">
    <cfRule type="cellIs" dxfId="10734" priority="394" operator="lessThan">
      <formula>$C$4</formula>
    </cfRule>
  </conditionalFormatting>
  <conditionalFormatting sqref="Z11">
    <cfRule type="cellIs" dxfId="10733" priority="395" operator="lessThan">
      <formula>$C$4</formula>
    </cfRule>
  </conditionalFormatting>
  <conditionalFormatting sqref="Z12">
    <cfRule type="cellIs" dxfId="10732" priority="396" operator="lessThan">
      <formula>$C$4</formula>
    </cfRule>
  </conditionalFormatting>
  <conditionalFormatting sqref="Z13">
    <cfRule type="cellIs" dxfId="10731" priority="397" operator="lessThan">
      <formula>$C$4</formula>
    </cfRule>
  </conditionalFormatting>
  <conditionalFormatting sqref="Z14">
    <cfRule type="cellIs" dxfId="10730" priority="398" operator="lessThan">
      <formula>$C$4</formula>
    </cfRule>
  </conditionalFormatting>
  <conditionalFormatting sqref="Z15">
    <cfRule type="cellIs" dxfId="10729" priority="399" operator="lessThan">
      <formula>$C$4</formula>
    </cfRule>
  </conditionalFormatting>
  <conditionalFormatting sqref="Z16">
    <cfRule type="cellIs" dxfId="10728" priority="400" operator="lessThan">
      <formula>$C$4</formula>
    </cfRule>
  </conditionalFormatting>
  <conditionalFormatting sqref="Z17">
    <cfRule type="cellIs" dxfId="10727" priority="401" operator="lessThan">
      <formula>$C$4</formula>
    </cfRule>
  </conditionalFormatting>
  <conditionalFormatting sqref="Z18">
    <cfRule type="cellIs" dxfId="10726" priority="402" operator="lessThan">
      <formula>$C$4</formula>
    </cfRule>
  </conditionalFormatting>
  <conditionalFormatting sqref="Z19">
    <cfRule type="cellIs" dxfId="10725" priority="403" operator="lessThan">
      <formula>$C$4</formula>
    </cfRule>
  </conditionalFormatting>
  <conditionalFormatting sqref="Z20">
    <cfRule type="cellIs" dxfId="10724" priority="404" operator="lessThan">
      <formula>$C$4</formula>
    </cfRule>
  </conditionalFormatting>
  <conditionalFormatting sqref="Z21">
    <cfRule type="cellIs" dxfId="10723" priority="405" operator="lessThan">
      <formula>$C$4</formula>
    </cfRule>
  </conditionalFormatting>
  <conditionalFormatting sqref="Z22">
    <cfRule type="cellIs" dxfId="10722" priority="406" operator="lessThan">
      <formula>$C$4</formula>
    </cfRule>
  </conditionalFormatting>
  <conditionalFormatting sqref="Z23">
    <cfRule type="cellIs" dxfId="10721" priority="407" operator="lessThan">
      <formula>$C$4</formula>
    </cfRule>
  </conditionalFormatting>
  <conditionalFormatting sqref="Z24">
    <cfRule type="cellIs" dxfId="10720" priority="408" operator="lessThan">
      <formula>$C$4</formula>
    </cfRule>
  </conditionalFormatting>
  <conditionalFormatting sqref="Z25">
    <cfRule type="cellIs" dxfId="10719" priority="409" operator="lessThan">
      <formula>$C$4</formula>
    </cfRule>
  </conditionalFormatting>
  <conditionalFormatting sqref="Z26">
    <cfRule type="cellIs" dxfId="10718" priority="410" operator="lessThan">
      <formula>$C$4</formula>
    </cfRule>
  </conditionalFormatting>
  <conditionalFormatting sqref="Z27">
    <cfRule type="cellIs" dxfId="10717" priority="411" operator="lessThan">
      <formula>$C$4</formula>
    </cfRule>
  </conditionalFormatting>
  <conditionalFormatting sqref="Z28">
    <cfRule type="cellIs" dxfId="10716" priority="412" operator="lessThan">
      <formula>$C$4</formula>
    </cfRule>
  </conditionalFormatting>
  <conditionalFormatting sqref="Z29">
    <cfRule type="cellIs" dxfId="10715" priority="413" operator="lessThan">
      <formula>$C$4</formula>
    </cfRule>
  </conditionalFormatting>
  <conditionalFormatting sqref="Z30">
    <cfRule type="cellIs" dxfId="10714" priority="414" operator="lessThan">
      <formula>$C$4</formula>
    </cfRule>
  </conditionalFormatting>
  <conditionalFormatting sqref="Z31">
    <cfRule type="cellIs" dxfId="10713" priority="415" operator="lessThan">
      <formula>$C$4</formula>
    </cfRule>
  </conditionalFormatting>
  <conditionalFormatting sqref="Z32">
    <cfRule type="cellIs" dxfId="10712" priority="416" operator="lessThan">
      <formula>$C$4</formula>
    </cfRule>
  </conditionalFormatting>
  <conditionalFormatting sqref="Z33">
    <cfRule type="cellIs" dxfId="10711" priority="417" operator="lessThan">
      <formula>$C$4</formula>
    </cfRule>
  </conditionalFormatting>
  <conditionalFormatting sqref="Z34">
    <cfRule type="cellIs" dxfId="10710" priority="418" operator="lessThan">
      <formula>$C$4</formula>
    </cfRule>
  </conditionalFormatting>
  <conditionalFormatting sqref="Z35">
    <cfRule type="cellIs" dxfId="10709" priority="419" operator="lessThan">
      <formula>$C$4</formula>
    </cfRule>
  </conditionalFormatting>
  <conditionalFormatting sqref="Z36">
    <cfRule type="cellIs" dxfId="10708" priority="420" operator="lessThan">
      <formula>$C$4</formula>
    </cfRule>
  </conditionalFormatting>
  <conditionalFormatting sqref="Z37">
    <cfRule type="cellIs" dxfId="10707" priority="421" operator="lessThan">
      <formula>$C$4</formula>
    </cfRule>
  </conditionalFormatting>
  <conditionalFormatting sqref="Z38">
    <cfRule type="cellIs" dxfId="10706" priority="422" operator="lessThan">
      <formula>$C$4</formula>
    </cfRule>
  </conditionalFormatting>
  <conditionalFormatting sqref="Z39">
    <cfRule type="cellIs" dxfId="10705" priority="423" operator="lessThan">
      <formula>$C$4</formula>
    </cfRule>
  </conditionalFormatting>
  <conditionalFormatting sqref="Z40">
    <cfRule type="cellIs" dxfId="10704" priority="424" operator="lessThan">
      <formula>$C$4</formula>
    </cfRule>
  </conditionalFormatting>
  <conditionalFormatting sqref="Z41">
    <cfRule type="cellIs" dxfId="10703" priority="425" operator="lessThan">
      <formula>$C$4</formula>
    </cfRule>
  </conditionalFormatting>
  <conditionalFormatting sqref="Z42">
    <cfRule type="cellIs" dxfId="10702" priority="426" operator="lessThan">
      <formula>$C$4</formula>
    </cfRule>
  </conditionalFormatting>
  <conditionalFormatting sqref="Z43">
    <cfRule type="cellIs" dxfId="10701" priority="427" operator="lessThan">
      <formula>$C$4</formula>
    </cfRule>
  </conditionalFormatting>
  <conditionalFormatting sqref="Z44">
    <cfRule type="cellIs" dxfId="10700" priority="428" operator="lessThan">
      <formula>$C$4</formula>
    </cfRule>
  </conditionalFormatting>
  <conditionalFormatting sqref="Z45">
    <cfRule type="cellIs" dxfId="10699" priority="429" operator="lessThan">
      <formula>$C$4</formula>
    </cfRule>
  </conditionalFormatting>
  <conditionalFormatting sqref="Z46">
    <cfRule type="cellIs" dxfId="10698" priority="430" operator="lessThan">
      <formula>$C$4</formula>
    </cfRule>
  </conditionalFormatting>
  <conditionalFormatting sqref="Z47">
    <cfRule type="cellIs" dxfId="10697" priority="431" operator="lessThan">
      <formula>$C$4</formula>
    </cfRule>
  </conditionalFormatting>
  <conditionalFormatting sqref="Z48">
    <cfRule type="cellIs" dxfId="10696" priority="432" operator="lessThan">
      <formula>$C$4</formula>
    </cfRule>
  </conditionalFormatting>
  <conditionalFormatting sqref="Z49">
    <cfRule type="cellIs" dxfId="10695" priority="433" operator="lessThan">
      <formula>$C$4</formula>
    </cfRule>
  </conditionalFormatting>
  <conditionalFormatting sqref="Z50">
    <cfRule type="cellIs" dxfId="10694" priority="434" operator="lessThan">
      <formula>$C$4</formula>
    </cfRule>
  </conditionalFormatting>
  <conditionalFormatting sqref="Z51">
    <cfRule type="cellIs" dxfId="10693" priority="435" operator="lessThan">
      <formula>$C$4</formula>
    </cfRule>
  </conditionalFormatting>
  <conditionalFormatting sqref="Z52">
    <cfRule type="cellIs" dxfId="10692" priority="436" operator="lessThan">
      <formula>$C$4</formula>
    </cfRule>
  </conditionalFormatting>
  <conditionalFormatting sqref="Z53">
    <cfRule type="cellIs" dxfId="10691" priority="437" operator="lessThan">
      <formula>$C$4</formula>
    </cfRule>
  </conditionalFormatting>
  <conditionalFormatting sqref="Z54">
    <cfRule type="cellIs" dxfId="10690" priority="438" operator="lessThan">
      <formula>$C$4</formula>
    </cfRule>
  </conditionalFormatting>
  <conditionalFormatting sqref="Z55">
    <cfRule type="cellIs" dxfId="10689" priority="439" operator="lessThan">
      <formula>$C$4</formula>
    </cfRule>
  </conditionalFormatting>
  <conditionalFormatting sqref="Z56">
    <cfRule type="cellIs" dxfId="10688" priority="440" operator="lessThan">
      <formula>$C$4</formula>
    </cfRule>
  </conditionalFormatting>
  <conditionalFormatting sqref="Z57">
    <cfRule type="cellIs" dxfId="10687" priority="441" operator="lessThan">
      <formula>$C$4</formula>
    </cfRule>
  </conditionalFormatting>
  <conditionalFormatting sqref="Z58">
    <cfRule type="cellIs" dxfId="10686" priority="442" operator="lessThan">
      <formula>$C$4</formula>
    </cfRule>
  </conditionalFormatting>
  <conditionalFormatting sqref="Z59">
    <cfRule type="cellIs" dxfId="10685" priority="443" operator="lessThan">
      <formula>$C$4</formula>
    </cfRule>
  </conditionalFormatting>
  <conditionalFormatting sqref="Z60">
    <cfRule type="cellIs" dxfId="10684" priority="444" operator="lessThan">
      <formula>$C$4</formula>
    </cfRule>
  </conditionalFormatting>
  <conditionalFormatting sqref="AA11">
    <cfRule type="cellIs" dxfId="10683" priority="445" operator="lessThan">
      <formula>$C$4</formula>
    </cfRule>
  </conditionalFormatting>
  <conditionalFormatting sqref="AA12">
    <cfRule type="cellIs" dxfId="10682" priority="446" operator="lessThan">
      <formula>$C$4</formula>
    </cfRule>
  </conditionalFormatting>
  <conditionalFormatting sqref="AA13">
    <cfRule type="cellIs" dxfId="10681" priority="447" operator="lessThan">
      <formula>$C$4</formula>
    </cfRule>
  </conditionalFormatting>
  <conditionalFormatting sqref="AA14">
    <cfRule type="cellIs" dxfId="10680" priority="448" operator="lessThan">
      <formula>$C$4</formula>
    </cfRule>
  </conditionalFormatting>
  <conditionalFormatting sqref="AA15">
    <cfRule type="cellIs" dxfId="10679" priority="449" operator="lessThan">
      <formula>$C$4</formula>
    </cfRule>
  </conditionalFormatting>
  <conditionalFormatting sqref="AA16">
    <cfRule type="cellIs" dxfId="10678" priority="450" operator="lessThan">
      <formula>$C$4</formula>
    </cfRule>
  </conditionalFormatting>
  <conditionalFormatting sqref="AA17">
    <cfRule type="cellIs" dxfId="10677" priority="451" operator="lessThan">
      <formula>$C$4</formula>
    </cfRule>
  </conditionalFormatting>
  <conditionalFormatting sqref="AA18">
    <cfRule type="cellIs" dxfId="10676" priority="452" operator="lessThan">
      <formula>$C$4</formula>
    </cfRule>
  </conditionalFormatting>
  <conditionalFormatting sqref="AA19">
    <cfRule type="cellIs" dxfId="10675" priority="453" operator="lessThan">
      <formula>$C$4</formula>
    </cfRule>
  </conditionalFormatting>
  <conditionalFormatting sqref="AA20">
    <cfRule type="cellIs" dxfId="10674" priority="454" operator="lessThan">
      <formula>$C$4</formula>
    </cfRule>
  </conditionalFormatting>
  <conditionalFormatting sqref="AA21">
    <cfRule type="cellIs" dxfId="10673" priority="455" operator="lessThan">
      <formula>$C$4</formula>
    </cfRule>
  </conditionalFormatting>
  <conditionalFormatting sqref="AA22">
    <cfRule type="cellIs" dxfId="10672" priority="456" operator="lessThan">
      <formula>$C$4</formula>
    </cfRule>
  </conditionalFormatting>
  <conditionalFormatting sqref="AA23">
    <cfRule type="cellIs" dxfId="10671" priority="457" operator="lessThan">
      <formula>$C$4</formula>
    </cfRule>
  </conditionalFormatting>
  <conditionalFormatting sqref="AA24">
    <cfRule type="cellIs" dxfId="10670" priority="458" operator="lessThan">
      <formula>$C$4</formula>
    </cfRule>
  </conditionalFormatting>
  <conditionalFormatting sqref="AA25">
    <cfRule type="cellIs" dxfId="10669" priority="459" operator="lessThan">
      <formula>$C$4</formula>
    </cfRule>
  </conditionalFormatting>
  <conditionalFormatting sqref="AA26">
    <cfRule type="cellIs" dxfId="10668" priority="460" operator="lessThan">
      <formula>$C$4</formula>
    </cfRule>
  </conditionalFormatting>
  <conditionalFormatting sqref="AA27">
    <cfRule type="cellIs" dxfId="10667" priority="461" operator="lessThan">
      <formula>$C$4</formula>
    </cfRule>
  </conditionalFormatting>
  <conditionalFormatting sqref="AA28">
    <cfRule type="cellIs" dxfId="10666" priority="462" operator="lessThan">
      <formula>$C$4</formula>
    </cfRule>
  </conditionalFormatting>
  <conditionalFormatting sqref="AA29">
    <cfRule type="cellIs" dxfId="10665" priority="463" operator="lessThan">
      <formula>$C$4</formula>
    </cfRule>
  </conditionalFormatting>
  <conditionalFormatting sqref="AA30">
    <cfRule type="cellIs" dxfId="10664" priority="464" operator="lessThan">
      <formula>$C$4</formula>
    </cfRule>
  </conditionalFormatting>
  <conditionalFormatting sqref="AA31">
    <cfRule type="cellIs" dxfId="10663" priority="465" operator="lessThan">
      <formula>$C$4</formula>
    </cfRule>
  </conditionalFormatting>
  <conditionalFormatting sqref="AA32">
    <cfRule type="cellIs" dxfId="10662" priority="466" operator="lessThan">
      <formula>$C$4</formula>
    </cfRule>
  </conditionalFormatting>
  <conditionalFormatting sqref="AA33">
    <cfRule type="cellIs" dxfId="10661" priority="467" operator="lessThan">
      <formula>$C$4</formula>
    </cfRule>
  </conditionalFormatting>
  <conditionalFormatting sqref="AA34">
    <cfRule type="cellIs" dxfId="10660" priority="468" operator="lessThan">
      <formula>$C$4</formula>
    </cfRule>
  </conditionalFormatting>
  <conditionalFormatting sqref="AA35">
    <cfRule type="cellIs" dxfId="10659" priority="469" operator="lessThan">
      <formula>$C$4</formula>
    </cfRule>
  </conditionalFormatting>
  <conditionalFormatting sqref="AA36">
    <cfRule type="cellIs" dxfId="10658" priority="470" operator="lessThan">
      <formula>$C$4</formula>
    </cfRule>
  </conditionalFormatting>
  <conditionalFormatting sqref="AA37">
    <cfRule type="cellIs" dxfId="10657" priority="471" operator="lessThan">
      <formula>$C$4</formula>
    </cfRule>
  </conditionalFormatting>
  <conditionalFormatting sqref="AA38">
    <cfRule type="cellIs" dxfId="10656" priority="472" operator="lessThan">
      <formula>$C$4</formula>
    </cfRule>
  </conditionalFormatting>
  <conditionalFormatting sqref="AA39">
    <cfRule type="cellIs" dxfId="10655" priority="473" operator="lessThan">
      <formula>$C$4</formula>
    </cfRule>
  </conditionalFormatting>
  <conditionalFormatting sqref="AA40">
    <cfRule type="cellIs" dxfId="10654" priority="474" operator="lessThan">
      <formula>$C$4</formula>
    </cfRule>
  </conditionalFormatting>
  <conditionalFormatting sqref="AA41">
    <cfRule type="cellIs" dxfId="10653" priority="475" operator="lessThan">
      <formula>$C$4</formula>
    </cfRule>
  </conditionalFormatting>
  <conditionalFormatting sqref="AA42">
    <cfRule type="cellIs" dxfId="10652" priority="476" operator="lessThan">
      <formula>$C$4</formula>
    </cfRule>
  </conditionalFormatting>
  <conditionalFormatting sqref="AA43">
    <cfRule type="cellIs" dxfId="10651" priority="477" operator="lessThan">
      <formula>$C$4</formula>
    </cfRule>
  </conditionalFormatting>
  <conditionalFormatting sqref="AA44">
    <cfRule type="cellIs" dxfId="10650" priority="478" operator="lessThan">
      <formula>$C$4</formula>
    </cfRule>
  </conditionalFormatting>
  <conditionalFormatting sqref="AA45">
    <cfRule type="cellIs" dxfId="10649" priority="479" operator="lessThan">
      <formula>$C$4</formula>
    </cfRule>
  </conditionalFormatting>
  <conditionalFormatting sqref="AA46">
    <cfRule type="cellIs" dxfId="10648" priority="480" operator="lessThan">
      <formula>$C$4</formula>
    </cfRule>
  </conditionalFormatting>
  <conditionalFormatting sqref="AA47">
    <cfRule type="cellIs" dxfId="10647" priority="481" operator="lessThan">
      <formula>$C$4</formula>
    </cfRule>
  </conditionalFormatting>
  <conditionalFormatting sqref="AA48">
    <cfRule type="cellIs" dxfId="10646" priority="482" operator="lessThan">
      <formula>$C$4</formula>
    </cfRule>
  </conditionalFormatting>
  <conditionalFormatting sqref="AA49">
    <cfRule type="cellIs" dxfId="10645" priority="483" operator="lessThan">
      <formula>$C$4</formula>
    </cfRule>
  </conditionalFormatting>
  <conditionalFormatting sqref="AA50">
    <cfRule type="cellIs" dxfId="10644" priority="484" operator="lessThan">
      <formula>$C$4</formula>
    </cfRule>
  </conditionalFormatting>
  <conditionalFormatting sqref="AA51">
    <cfRule type="cellIs" dxfId="10643" priority="485" operator="lessThan">
      <formula>$C$4</formula>
    </cfRule>
  </conditionalFormatting>
  <conditionalFormatting sqref="AA52">
    <cfRule type="cellIs" dxfId="10642" priority="486" operator="lessThan">
      <formula>$C$4</formula>
    </cfRule>
  </conditionalFormatting>
  <conditionalFormatting sqref="AA53">
    <cfRule type="cellIs" dxfId="10641" priority="487" operator="lessThan">
      <formula>$C$4</formula>
    </cfRule>
  </conditionalFormatting>
  <conditionalFormatting sqref="AA54">
    <cfRule type="cellIs" dxfId="10640" priority="488" operator="lessThan">
      <formula>$C$4</formula>
    </cfRule>
  </conditionalFormatting>
  <conditionalFormatting sqref="AA55">
    <cfRule type="cellIs" dxfId="10639" priority="489" operator="lessThan">
      <formula>$C$4</formula>
    </cfRule>
  </conditionalFormatting>
  <conditionalFormatting sqref="AA56">
    <cfRule type="cellIs" dxfId="10638" priority="490" operator="lessThan">
      <formula>$C$4</formula>
    </cfRule>
  </conditionalFormatting>
  <conditionalFormatting sqref="AA57">
    <cfRule type="cellIs" dxfId="10637" priority="491" operator="lessThan">
      <formula>$C$4</formula>
    </cfRule>
  </conditionalFormatting>
  <conditionalFormatting sqref="AA58">
    <cfRule type="cellIs" dxfId="10636" priority="492" operator="lessThan">
      <formula>$C$4</formula>
    </cfRule>
  </conditionalFormatting>
  <conditionalFormatting sqref="AA59">
    <cfRule type="cellIs" dxfId="10635" priority="493" operator="lessThan">
      <formula>$C$4</formula>
    </cfRule>
  </conditionalFormatting>
  <conditionalFormatting sqref="AA60">
    <cfRule type="cellIs" dxfId="10634" priority="494" operator="lessThan">
      <formula>$C$4</formula>
    </cfRule>
  </conditionalFormatting>
  <conditionalFormatting sqref="AB11">
    <cfRule type="cellIs" dxfId="10633" priority="495" operator="lessThan">
      <formula>$C$4</formula>
    </cfRule>
  </conditionalFormatting>
  <conditionalFormatting sqref="AB12">
    <cfRule type="cellIs" dxfId="10632" priority="496" operator="lessThan">
      <formula>$C$4</formula>
    </cfRule>
  </conditionalFormatting>
  <conditionalFormatting sqref="AB13">
    <cfRule type="cellIs" dxfId="10631" priority="497" operator="lessThan">
      <formula>$C$4</formula>
    </cfRule>
  </conditionalFormatting>
  <conditionalFormatting sqref="AB14">
    <cfRule type="cellIs" dxfId="10630" priority="498" operator="lessThan">
      <formula>$C$4</formula>
    </cfRule>
  </conditionalFormatting>
  <conditionalFormatting sqref="AB15">
    <cfRule type="cellIs" dxfId="10629" priority="499" operator="lessThan">
      <formula>$C$4</formula>
    </cfRule>
  </conditionalFormatting>
  <conditionalFormatting sqref="AB16">
    <cfRule type="cellIs" dxfId="10628" priority="500" operator="lessThan">
      <formula>$C$4</formula>
    </cfRule>
  </conditionalFormatting>
  <conditionalFormatting sqref="AB17">
    <cfRule type="cellIs" dxfId="10627" priority="501" operator="lessThan">
      <formula>$C$4</formula>
    </cfRule>
  </conditionalFormatting>
  <conditionalFormatting sqref="AB18">
    <cfRule type="cellIs" dxfId="10626" priority="502" operator="lessThan">
      <formula>$C$4</formula>
    </cfRule>
  </conditionalFormatting>
  <conditionalFormatting sqref="AB19">
    <cfRule type="cellIs" dxfId="10625" priority="503" operator="lessThan">
      <formula>$C$4</formula>
    </cfRule>
  </conditionalFormatting>
  <conditionalFormatting sqref="AB20">
    <cfRule type="cellIs" dxfId="10624" priority="504" operator="lessThan">
      <formula>$C$4</formula>
    </cfRule>
  </conditionalFormatting>
  <conditionalFormatting sqref="AB21">
    <cfRule type="cellIs" dxfId="10623" priority="505" operator="lessThan">
      <formula>$C$4</formula>
    </cfRule>
  </conditionalFormatting>
  <conditionalFormatting sqref="AB22">
    <cfRule type="cellIs" dxfId="10622" priority="506" operator="lessThan">
      <formula>$C$4</formula>
    </cfRule>
  </conditionalFormatting>
  <conditionalFormatting sqref="AB23">
    <cfRule type="cellIs" dxfId="10621" priority="507" operator="lessThan">
      <formula>$C$4</formula>
    </cfRule>
  </conditionalFormatting>
  <conditionalFormatting sqref="AB24">
    <cfRule type="cellIs" dxfId="10620" priority="508" operator="lessThan">
      <formula>$C$4</formula>
    </cfRule>
  </conditionalFormatting>
  <conditionalFormatting sqref="AB25">
    <cfRule type="cellIs" dxfId="10619" priority="509" operator="lessThan">
      <formula>$C$4</formula>
    </cfRule>
  </conditionalFormatting>
  <conditionalFormatting sqref="AB26">
    <cfRule type="cellIs" dxfId="10618" priority="510" operator="lessThan">
      <formula>$C$4</formula>
    </cfRule>
  </conditionalFormatting>
  <conditionalFormatting sqref="AB27">
    <cfRule type="cellIs" dxfId="10617" priority="511" operator="lessThan">
      <formula>$C$4</formula>
    </cfRule>
  </conditionalFormatting>
  <conditionalFormatting sqref="AB28">
    <cfRule type="cellIs" dxfId="10616" priority="512" operator="lessThan">
      <formula>$C$4</formula>
    </cfRule>
  </conditionalFormatting>
  <conditionalFormatting sqref="AB29">
    <cfRule type="cellIs" dxfId="10615" priority="513" operator="lessThan">
      <formula>$C$4</formula>
    </cfRule>
  </conditionalFormatting>
  <conditionalFormatting sqref="AB30">
    <cfRule type="cellIs" dxfId="10614" priority="514" operator="lessThan">
      <formula>$C$4</formula>
    </cfRule>
  </conditionalFormatting>
  <conditionalFormatting sqref="AB31">
    <cfRule type="cellIs" dxfId="10613" priority="515" operator="lessThan">
      <formula>$C$4</formula>
    </cfRule>
  </conditionalFormatting>
  <conditionalFormatting sqref="AB32">
    <cfRule type="cellIs" dxfId="10612" priority="516" operator="lessThan">
      <formula>$C$4</formula>
    </cfRule>
  </conditionalFormatting>
  <conditionalFormatting sqref="AB33">
    <cfRule type="cellIs" dxfId="10611" priority="517" operator="lessThan">
      <formula>$C$4</formula>
    </cfRule>
  </conditionalFormatting>
  <conditionalFormatting sqref="AB34">
    <cfRule type="cellIs" dxfId="10610" priority="518" operator="lessThan">
      <formula>$C$4</formula>
    </cfRule>
  </conditionalFormatting>
  <conditionalFormatting sqref="AB35">
    <cfRule type="cellIs" dxfId="10609" priority="519" operator="lessThan">
      <formula>$C$4</formula>
    </cfRule>
  </conditionalFormatting>
  <conditionalFormatting sqref="AB36">
    <cfRule type="cellIs" dxfId="10608" priority="520" operator="lessThan">
      <formula>$C$4</formula>
    </cfRule>
  </conditionalFormatting>
  <conditionalFormatting sqref="AB37">
    <cfRule type="cellIs" dxfId="10607" priority="521" operator="lessThan">
      <formula>$C$4</formula>
    </cfRule>
  </conditionalFormatting>
  <conditionalFormatting sqref="AB38">
    <cfRule type="cellIs" dxfId="10606" priority="522" operator="lessThan">
      <formula>$C$4</formula>
    </cfRule>
  </conditionalFormatting>
  <conditionalFormatting sqref="AB39">
    <cfRule type="cellIs" dxfId="10605" priority="523" operator="lessThan">
      <formula>$C$4</formula>
    </cfRule>
  </conditionalFormatting>
  <conditionalFormatting sqref="AB40">
    <cfRule type="cellIs" dxfId="10604" priority="524" operator="lessThan">
      <formula>$C$4</formula>
    </cfRule>
  </conditionalFormatting>
  <conditionalFormatting sqref="AB41">
    <cfRule type="cellIs" dxfId="10603" priority="525" operator="lessThan">
      <formula>$C$4</formula>
    </cfRule>
  </conditionalFormatting>
  <conditionalFormatting sqref="AB42">
    <cfRule type="cellIs" dxfId="10602" priority="526" operator="lessThan">
      <formula>$C$4</formula>
    </cfRule>
  </conditionalFormatting>
  <conditionalFormatting sqref="AB43">
    <cfRule type="cellIs" dxfId="10601" priority="527" operator="lessThan">
      <formula>$C$4</formula>
    </cfRule>
  </conditionalFormatting>
  <conditionalFormatting sqref="AB44">
    <cfRule type="cellIs" dxfId="10600" priority="528" operator="lessThan">
      <formula>$C$4</formula>
    </cfRule>
  </conditionalFormatting>
  <conditionalFormatting sqref="AB45">
    <cfRule type="cellIs" dxfId="10599" priority="529" operator="lessThan">
      <formula>$C$4</formula>
    </cfRule>
  </conditionalFormatting>
  <conditionalFormatting sqref="AB46">
    <cfRule type="cellIs" dxfId="10598" priority="530" operator="lessThan">
      <formula>$C$4</formula>
    </cfRule>
  </conditionalFormatting>
  <conditionalFormatting sqref="AB47">
    <cfRule type="cellIs" dxfId="10597" priority="531" operator="lessThan">
      <formula>$C$4</formula>
    </cfRule>
  </conditionalFormatting>
  <conditionalFormatting sqref="AB48">
    <cfRule type="cellIs" dxfId="10596" priority="532" operator="lessThan">
      <formula>$C$4</formula>
    </cfRule>
  </conditionalFormatting>
  <conditionalFormatting sqref="AB49">
    <cfRule type="cellIs" dxfId="10595" priority="533" operator="lessThan">
      <formula>$C$4</formula>
    </cfRule>
  </conditionalFormatting>
  <conditionalFormatting sqref="AB50">
    <cfRule type="cellIs" dxfId="10594" priority="534" operator="lessThan">
      <formula>$C$4</formula>
    </cfRule>
  </conditionalFormatting>
  <conditionalFormatting sqref="AB51">
    <cfRule type="cellIs" dxfId="10593" priority="535" operator="lessThan">
      <formula>$C$4</formula>
    </cfRule>
  </conditionalFormatting>
  <conditionalFormatting sqref="AB52">
    <cfRule type="cellIs" dxfId="10592" priority="536" operator="lessThan">
      <formula>$C$4</formula>
    </cfRule>
  </conditionalFormatting>
  <conditionalFormatting sqref="AB53">
    <cfRule type="cellIs" dxfId="10591" priority="537" operator="lessThan">
      <formula>$C$4</formula>
    </cfRule>
  </conditionalFormatting>
  <conditionalFormatting sqref="AB54">
    <cfRule type="cellIs" dxfId="10590" priority="538" operator="lessThan">
      <formula>$C$4</formula>
    </cfRule>
  </conditionalFormatting>
  <conditionalFormatting sqref="AB55">
    <cfRule type="cellIs" dxfId="10589" priority="539" operator="lessThan">
      <formula>$C$4</formula>
    </cfRule>
  </conditionalFormatting>
  <conditionalFormatting sqref="AB56">
    <cfRule type="cellIs" dxfId="10588" priority="540" operator="lessThan">
      <formula>$C$4</formula>
    </cfRule>
  </conditionalFormatting>
  <conditionalFormatting sqref="AB57">
    <cfRule type="cellIs" dxfId="10587" priority="541" operator="lessThan">
      <formula>$C$4</formula>
    </cfRule>
  </conditionalFormatting>
  <conditionalFormatting sqref="AB58">
    <cfRule type="cellIs" dxfId="10586" priority="542" operator="lessThan">
      <formula>$C$4</formula>
    </cfRule>
  </conditionalFormatting>
  <conditionalFormatting sqref="AB59">
    <cfRule type="cellIs" dxfId="10585" priority="543" operator="lessThan">
      <formula>$C$4</formula>
    </cfRule>
  </conditionalFormatting>
  <conditionalFormatting sqref="AB60">
    <cfRule type="cellIs" dxfId="10584" priority="544" operator="lessThan">
      <formula>$C$4</formula>
    </cfRule>
  </conditionalFormatting>
  <conditionalFormatting sqref="AC11">
    <cfRule type="cellIs" dxfId="10583" priority="545" operator="lessThan">
      <formula>$C$4</formula>
    </cfRule>
  </conditionalFormatting>
  <conditionalFormatting sqref="AC12">
    <cfRule type="cellIs" dxfId="10582" priority="546" operator="lessThan">
      <formula>$C$4</formula>
    </cfRule>
  </conditionalFormatting>
  <conditionalFormatting sqref="AC13">
    <cfRule type="cellIs" dxfId="10581" priority="547" operator="lessThan">
      <formula>$C$4</formula>
    </cfRule>
  </conditionalFormatting>
  <conditionalFormatting sqref="AC14">
    <cfRule type="cellIs" dxfId="10580" priority="548" operator="lessThan">
      <formula>$C$4</formula>
    </cfRule>
  </conditionalFormatting>
  <conditionalFormatting sqref="AC15">
    <cfRule type="cellIs" dxfId="10579" priority="549" operator="lessThan">
      <formula>$C$4</formula>
    </cfRule>
  </conditionalFormatting>
  <conditionalFormatting sqref="AC16">
    <cfRule type="cellIs" dxfId="10578" priority="550" operator="lessThan">
      <formula>$C$4</formula>
    </cfRule>
  </conditionalFormatting>
  <conditionalFormatting sqref="AC17">
    <cfRule type="cellIs" dxfId="10577" priority="551" operator="lessThan">
      <formula>$C$4</formula>
    </cfRule>
  </conditionalFormatting>
  <conditionalFormatting sqref="AC18">
    <cfRule type="cellIs" dxfId="10576" priority="552" operator="lessThan">
      <formula>$C$4</formula>
    </cfRule>
  </conditionalFormatting>
  <conditionalFormatting sqref="AC19">
    <cfRule type="cellIs" dxfId="10575" priority="553" operator="lessThan">
      <formula>$C$4</formula>
    </cfRule>
  </conditionalFormatting>
  <conditionalFormatting sqref="AC20">
    <cfRule type="cellIs" dxfId="10574" priority="554" operator="lessThan">
      <formula>$C$4</formula>
    </cfRule>
  </conditionalFormatting>
  <conditionalFormatting sqref="AC21">
    <cfRule type="cellIs" dxfId="10573" priority="555" operator="lessThan">
      <formula>$C$4</formula>
    </cfRule>
  </conditionalFormatting>
  <conditionalFormatting sqref="AC22">
    <cfRule type="cellIs" dxfId="10572" priority="556" operator="lessThan">
      <formula>$C$4</formula>
    </cfRule>
  </conditionalFormatting>
  <conditionalFormatting sqref="AC23">
    <cfRule type="cellIs" dxfId="10571" priority="557" operator="lessThan">
      <formula>$C$4</formula>
    </cfRule>
  </conditionalFormatting>
  <conditionalFormatting sqref="AC24">
    <cfRule type="cellIs" dxfId="10570" priority="558" operator="lessThan">
      <formula>$C$4</formula>
    </cfRule>
  </conditionalFormatting>
  <conditionalFormatting sqref="AC25">
    <cfRule type="cellIs" dxfId="10569" priority="559" operator="lessThan">
      <formula>$C$4</formula>
    </cfRule>
  </conditionalFormatting>
  <conditionalFormatting sqref="AC26">
    <cfRule type="cellIs" dxfId="10568" priority="560" operator="lessThan">
      <formula>$C$4</formula>
    </cfRule>
  </conditionalFormatting>
  <conditionalFormatting sqref="AC27">
    <cfRule type="cellIs" dxfId="10567" priority="561" operator="lessThan">
      <formula>$C$4</formula>
    </cfRule>
  </conditionalFormatting>
  <conditionalFormatting sqref="AC28">
    <cfRule type="cellIs" dxfId="10566" priority="562" operator="lessThan">
      <formula>$C$4</formula>
    </cfRule>
  </conditionalFormatting>
  <conditionalFormatting sqref="AC29">
    <cfRule type="cellIs" dxfId="10565" priority="563" operator="lessThan">
      <formula>$C$4</formula>
    </cfRule>
  </conditionalFormatting>
  <conditionalFormatting sqref="AC30">
    <cfRule type="cellIs" dxfId="10564" priority="564" operator="lessThan">
      <formula>$C$4</formula>
    </cfRule>
  </conditionalFormatting>
  <conditionalFormatting sqref="AC31">
    <cfRule type="cellIs" dxfId="10563" priority="565" operator="lessThan">
      <formula>$C$4</formula>
    </cfRule>
  </conditionalFormatting>
  <conditionalFormatting sqref="AC32">
    <cfRule type="cellIs" dxfId="10562" priority="566" operator="lessThan">
      <formula>$C$4</formula>
    </cfRule>
  </conditionalFormatting>
  <conditionalFormatting sqref="AC33">
    <cfRule type="cellIs" dxfId="10561" priority="567" operator="lessThan">
      <formula>$C$4</formula>
    </cfRule>
  </conditionalFormatting>
  <conditionalFormatting sqref="AC34">
    <cfRule type="cellIs" dxfId="10560" priority="568" operator="lessThan">
      <formula>$C$4</formula>
    </cfRule>
  </conditionalFormatting>
  <conditionalFormatting sqref="AC35">
    <cfRule type="cellIs" dxfId="10559" priority="569" operator="lessThan">
      <formula>$C$4</formula>
    </cfRule>
  </conditionalFormatting>
  <conditionalFormatting sqref="AC36">
    <cfRule type="cellIs" dxfId="10558" priority="570" operator="lessThan">
      <formula>$C$4</formula>
    </cfRule>
  </conditionalFormatting>
  <conditionalFormatting sqref="AC37">
    <cfRule type="cellIs" dxfId="10557" priority="571" operator="lessThan">
      <formula>$C$4</formula>
    </cfRule>
  </conditionalFormatting>
  <conditionalFormatting sqref="AC38">
    <cfRule type="cellIs" dxfId="10556" priority="572" operator="lessThan">
      <formula>$C$4</formula>
    </cfRule>
  </conditionalFormatting>
  <conditionalFormatting sqref="AC39">
    <cfRule type="cellIs" dxfId="10555" priority="573" operator="lessThan">
      <formula>$C$4</formula>
    </cfRule>
  </conditionalFormatting>
  <conditionalFormatting sqref="AC40">
    <cfRule type="cellIs" dxfId="10554" priority="574" operator="lessThan">
      <formula>$C$4</formula>
    </cfRule>
  </conditionalFormatting>
  <conditionalFormatting sqref="AC41">
    <cfRule type="cellIs" dxfId="10553" priority="575" operator="lessThan">
      <formula>$C$4</formula>
    </cfRule>
  </conditionalFormatting>
  <conditionalFormatting sqref="AC42">
    <cfRule type="cellIs" dxfId="10552" priority="576" operator="lessThan">
      <formula>$C$4</formula>
    </cfRule>
  </conditionalFormatting>
  <conditionalFormatting sqref="AC43">
    <cfRule type="cellIs" dxfId="10551" priority="577" operator="lessThan">
      <formula>$C$4</formula>
    </cfRule>
  </conditionalFormatting>
  <conditionalFormatting sqref="AC44">
    <cfRule type="cellIs" dxfId="10550" priority="578" operator="lessThan">
      <formula>$C$4</formula>
    </cfRule>
  </conditionalFormatting>
  <conditionalFormatting sqref="AC45">
    <cfRule type="cellIs" dxfId="10549" priority="579" operator="lessThan">
      <formula>$C$4</formula>
    </cfRule>
  </conditionalFormatting>
  <conditionalFormatting sqref="AC46">
    <cfRule type="cellIs" dxfId="10548" priority="580" operator="lessThan">
      <formula>$C$4</formula>
    </cfRule>
  </conditionalFormatting>
  <conditionalFormatting sqref="AC47">
    <cfRule type="cellIs" dxfId="10547" priority="581" operator="lessThan">
      <formula>$C$4</formula>
    </cfRule>
  </conditionalFormatting>
  <conditionalFormatting sqref="AC48">
    <cfRule type="cellIs" dxfId="10546" priority="582" operator="lessThan">
      <formula>$C$4</formula>
    </cfRule>
  </conditionalFormatting>
  <conditionalFormatting sqref="AC49">
    <cfRule type="cellIs" dxfId="10545" priority="583" operator="lessThan">
      <formula>$C$4</formula>
    </cfRule>
  </conditionalFormatting>
  <conditionalFormatting sqref="AC50">
    <cfRule type="cellIs" dxfId="10544" priority="584" operator="lessThan">
      <formula>$C$4</formula>
    </cfRule>
  </conditionalFormatting>
  <conditionalFormatting sqref="AC51">
    <cfRule type="cellIs" dxfId="10543" priority="585" operator="lessThan">
      <formula>$C$4</formula>
    </cfRule>
  </conditionalFormatting>
  <conditionalFormatting sqref="AC52">
    <cfRule type="cellIs" dxfId="10542" priority="586" operator="lessThan">
      <formula>$C$4</formula>
    </cfRule>
  </conditionalFormatting>
  <conditionalFormatting sqref="AC53">
    <cfRule type="cellIs" dxfId="10541" priority="587" operator="lessThan">
      <formula>$C$4</formula>
    </cfRule>
  </conditionalFormatting>
  <conditionalFormatting sqref="AC54">
    <cfRule type="cellIs" dxfId="10540" priority="588" operator="lessThan">
      <formula>$C$4</formula>
    </cfRule>
  </conditionalFormatting>
  <conditionalFormatting sqref="AC55">
    <cfRule type="cellIs" dxfId="10539" priority="589" operator="lessThan">
      <formula>$C$4</formula>
    </cfRule>
  </conditionalFormatting>
  <conditionalFormatting sqref="AC56">
    <cfRule type="cellIs" dxfId="10538" priority="590" operator="lessThan">
      <formula>$C$4</formula>
    </cfRule>
  </conditionalFormatting>
  <conditionalFormatting sqref="AC57">
    <cfRule type="cellIs" dxfId="10537" priority="591" operator="lessThan">
      <formula>$C$4</formula>
    </cfRule>
  </conditionalFormatting>
  <conditionalFormatting sqref="AC58">
    <cfRule type="cellIs" dxfId="10536" priority="592" operator="lessThan">
      <formula>$C$4</formula>
    </cfRule>
  </conditionalFormatting>
  <conditionalFormatting sqref="AC59">
    <cfRule type="cellIs" dxfId="10535" priority="593" operator="lessThan">
      <formula>$C$4</formula>
    </cfRule>
  </conditionalFormatting>
  <conditionalFormatting sqref="AC60">
    <cfRule type="cellIs" dxfId="10534" priority="594" operator="lessThan">
      <formula>$C$4</formula>
    </cfRule>
  </conditionalFormatting>
  <conditionalFormatting sqref="AD11">
    <cfRule type="cellIs" dxfId="10533" priority="595" operator="lessThan">
      <formula>$C$4</formula>
    </cfRule>
  </conditionalFormatting>
  <conditionalFormatting sqref="AD12">
    <cfRule type="cellIs" dxfId="10532" priority="596" operator="lessThan">
      <formula>$C$4</formula>
    </cfRule>
  </conditionalFormatting>
  <conditionalFormatting sqref="AD13">
    <cfRule type="cellIs" dxfId="10531" priority="597" operator="lessThan">
      <formula>$C$4</formula>
    </cfRule>
  </conditionalFormatting>
  <conditionalFormatting sqref="AD14">
    <cfRule type="cellIs" dxfId="10530" priority="598" operator="lessThan">
      <formula>$C$4</formula>
    </cfRule>
  </conditionalFormatting>
  <conditionalFormatting sqref="AD15">
    <cfRule type="cellIs" dxfId="10529" priority="599" operator="lessThan">
      <formula>$C$4</formula>
    </cfRule>
  </conditionalFormatting>
  <conditionalFormatting sqref="AD16">
    <cfRule type="cellIs" dxfId="10528" priority="600" operator="lessThan">
      <formula>$C$4</formula>
    </cfRule>
  </conditionalFormatting>
  <conditionalFormatting sqref="AD17">
    <cfRule type="cellIs" dxfId="10527" priority="601" operator="lessThan">
      <formula>$C$4</formula>
    </cfRule>
  </conditionalFormatting>
  <conditionalFormatting sqref="AD18">
    <cfRule type="cellIs" dxfId="10526" priority="602" operator="lessThan">
      <formula>$C$4</formula>
    </cfRule>
  </conditionalFormatting>
  <conditionalFormatting sqref="AD19">
    <cfRule type="cellIs" dxfId="10525" priority="603" operator="lessThan">
      <formula>$C$4</formula>
    </cfRule>
  </conditionalFormatting>
  <conditionalFormatting sqref="AD20">
    <cfRule type="cellIs" dxfId="10524" priority="604" operator="lessThan">
      <formula>$C$4</formula>
    </cfRule>
  </conditionalFormatting>
  <conditionalFormatting sqref="AD21">
    <cfRule type="cellIs" dxfId="10523" priority="605" operator="lessThan">
      <formula>$C$4</formula>
    </cfRule>
  </conditionalFormatting>
  <conditionalFormatting sqref="AD22">
    <cfRule type="cellIs" dxfId="10522" priority="606" operator="lessThan">
      <formula>$C$4</formula>
    </cfRule>
  </conditionalFormatting>
  <conditionalFormatting sqref="AD23">
    <cfRule type="cellIs" dxfId="10521" priority="607" operator="lessThan">
      <formula>$C$4</formula>
    </cfRule>
  </conditionalFormatting>
  <conditionalFormatting sqref="AD24">
    <cfRule type="cellIs" dxfId="10520" priority="608" operator="lessThan">
      <formula>$C$4</formula>
    </cfRule>
  </conditionalFormatting>
  <conditionalFormatting sqref="AD25">
    <cfRule type="cellIs" dxfId="10519" priority="609" operator="lessThan">
      <formula>$C$4</formula>
    </cfRule>
  </conditionalFormatting>
  <conditionalFormatting sqref="AD26">
    <cfRule type="cellIs" dxfId="10518" priority="610" operator="lessThan">
      <formula>$C$4</formula>
    </cfRule>
  </conditionalFormatting>
  <conditionalFormatting sqref="AD27">
    <cfRule type="cellIs" dxfId="10517" priority="611" operator="lessThan">
      <formula>$C$4</formula>
    </cfRule>
  </conditionalFormatting>
  <conditionalFormatting sqref="AD28">
    <cfRule type="cellIs" dxfId="10516" priority="612" operator="lessThan">
      <formula>$C$4</formula>
    </cfRule>
  </conditionalFormatting>
  <conditionalFormatting sqref="AD29">
    <cfRule type="cellIs" dxfId="10515" priority="613" operator="lessThan">
      <formula>$C$4</formula>
    </cfRule>
  </conditionalFormatting>
  <conditionalFormatting sqref="AD30">
    <cfRule type="cellIs" dxfId="10514" priority="614" operator="lessThan">
      <formula>$C$4</formula>
    </cfRule>
  </conditionalFormatting>
  <conditionalFormatting sqref="AD31">
    <cfRule type="cellIs" dxfId="10513" priority="615" operator="lessThan">
      <formula>$C$4</formula>
    </cfRule>
  </conditionalFormatting>
  <conditionalFormatting sqref="AD32">
    <cfRule type="cellIs" dxfId="10512" priority="616" operator="lessThan">
      <formula>$C$4</formula>
    </cfRule>
  </conditionalFormatting>
  <conditionalFormatting sqref="AD33">
    <cfRule type="cellIs" dxfId="10511" priority="617" operator="lessThan">
      <formula>$C$4</formula>
    </cfRule>
  </conditionalFormatting>
  <conditionalFormatting sqref="AD34">
    <cfRule type="cellIs" dxfId="10510" priority="618" operator="lessThan">
      <formula>$C$4</formula>
    </cfRule>
  </conditionalFormatting>
  <conditionalFormatting sqref="AD35">
    <cfRule type="cellIs" dxfId="10509" priority="619" operator="lessThan">
      <formula>$C$4</formula>
    </cfRule>
  </conditionalFormatting>
  <conditionalFormatting sqref="AD36">
    <cfRule type="cellIs" dxfId="10508" priority="620" operator="lessThan">
      <formula>$C$4</formula>
    </cfRule>
  </conditionalFormatting>
  <conditionalFormatting sqref="AD37">
    <cfRule type="cellIs" dxfId="10507" priority="621" operator="lessThan">
      <formula>$C$4</formula>
    </cfRule>
  </conditionalFormatting>
  <conditionalFormatting sqref="AD38">
    <cfRule type="cellIs" dxfId="10506" priority="622" operator="lessThan">
      <formula>$C$4</formula>
    </cfRule>
  </conditionalFormatting>
  <conditionalFormatting sqref="AD39">
    <cfRule type="cellIs" dxfId="10505" priority="623" operator="lessThan">
      <formula>$C$4</formula>
    </cfRule>
  </conditionalFormatting>
  <conditionalFormatting sqref="AD40">
    <cfRule type="cellIs" dxfId="10504" priority="624" operator="lessThan">
      <formula>$C$4</formula>
    </cfRule>
  </conditionalFormatting>
  <conditionalFormatting sqref="AD41">
    <cfRule type="cellIs" dxfId="10503" priority="625" operator="lessThan">
      <formula>$C$4</formula>
    </cfRule>
  </conditionalFormatting>
  <conditionalFormatting sqref="AD42">
    <cfRule type="cellIs" dxfId="10502" priority="626" operator="lessThan">
      <formula>$C$4</formula>
    </cfRule>
  </conditionalFormatting>
  <conditionalFormatting sqref="AD43">
    <cfRule type="cellIs" dxfId="10501" priority="627" operator="lessThan">
      <formula>$C$4</formula>
    </cfRule>
  </conditionalFormatting>
  <conditionalFormatting sqref="AD44">
    <cfRule type="cellIs" dxfId="10500" priority="628" operator="lessThan">
      <formula>$C$4</formula>
    </cfRule>
  </conditionalFormatting>
  <conditionalFormatting sqref="AD45">
    <cfRule type="cellIs" dxfId="10499" priority="629" operator="lessThan">
      <formula>$C$4</formula>
    </cfRule>
  </conditionalFormatting>
  <conditionalFormatting sqref="AD46">
    <cfRule type="cellIs" dxfId="10498" priority="630" operator="lessThan">
      <formula>$C$4</formula>
    </cfRule>
  </conditionalFormatting>
  <conditionalFormatting sqref="AD47">
    <cfRule type="cellIs" dxfId="10497" priority="631" operator="lessThan">
      <formula>$C$4</formula>
    </cfRule>
  </conditionalFormatting>
  <conditionalFormatting sqref="AD48">
    <cfRule type="cellIs" dxfId="10496" priority="632" operator="lessThan">
      <formula>$C$4</formula>
    </cfRule>
  </conditionalFormatting>
  <conditionalFormatting sqref="AD49">
    <cfRule type="cellIs" dxfId="10495" priority="633" operator="lessThan">
      <formula>$C$4</formula>
    </cfRule>
  </conditionalFormatting>
  <conditionalFormatting sqref="AD50">
    <cfRule type="cellIs" dxfId="10494" priority="634" operator="lessThan">
      <formula>$C$4</formula>
    </cfRule>
  </conditionalFormatting>
  <conditionalFormatting sqref="AD51">
    <cfRule type="cellIs" dxfId="10493" priority="635" operator="lessThan">
      <formula>$C$4</formula>
    </cfRule>
  </conditionalFormatting>
  <conditionalFormatting sqref="AD52">
    <cfRule type="cellIs" dxfId="10492" priority="636" operator="lessThan">
      <formula>$C$4</formula>
    </cfRule>
  </conditionalFormatting>
  <conditionalFormatting sqref="AD53">
    <cfRule type="cellIs" dxfId="10491" priority="637" operator="lessThan">
      <formula>$C$4</formula>
    </cfRule>
  </conditionalFormatting>
  <conditionalFormatting sqref="AD54">
    <cfRule type="cellIs" dxfId="10490" priority="638" operator="lessThan">
      <formula>$C$4</formula>
    </cfRule>
  </conditionalFormatting>
  <conditionalFormatting sqref="AD55">
    <cfRule type="cellIs" dxfId="10489" priority="639" operator="lessThan">
      <formula>$C$4</formula>
    </cfRule>
  </conditionalFormatting>
  <conditionalFormatting sqref="AD56">
    <cfRule type="cellIs" dxfId="10488" priority="640" operator="lessThan">
      <formula>$C$4</formula>
    </cfRule>
  </conditionalFormatting>
  <conditionalFormatting sqref="AD57">
    <cfRule type="cellIs" dxfId="10487" priority="641" operator="lessThan">
      <formula>$C$4</formula>
    </cfRule>
  </conditionalFormatting>
  <conditionalFormatting sqref="AD58">
    <cfRule type="cellIs" dxfId="10486" priority="642" operator="lessThan">
      <formula>$C$4</formula>
    </cfRule>
  </conditionalFormatting>
  <conditionalFormatting sqref="AD59">
    <cfRule type="cellIs" dxfId="10485" priority="643" operator="lessThan">
      <formula>$C$4</formula>
    </cfRule>
  </conditionalFormatting>
  <conditionalFormatting sqref="AD60">
    <cfRule type="cellIs" dxfId="10484" priority="644" operator="lessThan">
      <formula>$C$4</formula>
    </cfRule>
  </conditionalFormatting>
  <conditionalFormatting sqref="AE11">
    <cfRule type="cellIs" dxfId="10483" priority="645" operator="lessThan">
      <formula>$C$4</formula>
    </cfRule>
  </conditionalFormatting>
  <conditionalFormatting sqref="AE12">
    <cfRule type="cellIs" dxfId="10482" priority="646" operator="lessThan">
      <formula>$C$4</formula>
    </cfRule>
  </conditionalFormatting>
  <conditionalFormatting sqref="AE13">
    <cfRule type="cellIs" dxfId="10481" priority="647" operator="lessThan">
      <formula>$C$4</formula>
    </cfRule>
  </conditionalFormatting>
  <conditionalFormatting sqref="AE14">
    <cfRule type="cellIs" dxfId="10480" priority="648" operator="lessThan">
      <formula>$C$4</formula>
    </cfRule>
  </conditionalFormatting>
  <conditionalFormatting sqref="AE15">
    <cfRule type="cellIs" dxfId="10479" priority="649" operator="lessThan">
      <formula>$C$4</formula>
    </cfRule>
  </conditionalFormatting>
  <conditionalFormatting sqref="AE16">
    <cfRule type="cellIs" dxfId="10478" priority="650" operator="lessThan">
      <formula>$C$4</formula>
    </cfRule>
  </conditionalFormatting>
  <conditionalFormatting sqref="AE17">
    <cfRule type="cellIs" dxfId="10477" priority="651" operator="lessThan">
      <formula>$C$4</formula>
    </cfRule>
  </conditionalFormatting>
  <conditionalFormatting sqref="AE18">
    <cfRule type="cellIs" dxfId="10476" priority="652" operator="lessThan">
      <formula>$C$4</formula>
    </cfRule>
  </conditionalFormatting>
  <conditionalFormatting sqref="AE19">
    <cfRule type="cellIs" dxfId="10475" priority="653" operator="lessThan">
      <formula>$C$4</formula>
    </cfRule>
  </conditionalFormatting>
  <conditionalFormatting sqref="AE20">
    <cfRule type="cellIs" dxfId="10474" priority="654" operator="lessThan">
      <formula>$C$4</formula>
    </cfRule>
  </conditionalFormatting>
  <conditionalFormatting sqref="AE21">
    <cfRule type="cellIs" dxfId="10473" priority="655" operator="lessThan">
      <formula>$C$4</formula>
    </cfRule>
  </conditionalFormatting>
  <conditionalFormatting sqref="AE22">
    <cfRule type="cellIs" dxfId="10472" priority="656" operator="lessThan">
      <formula>$C$4</formula>
    </cfRule>
  </conditionalFormatting>
  <conditionalFormatting sqref="AE23">
    <cfRule type="cellIs" dxfId="10471" priority="657" operator="lessThan">
      <formula>$C$4</formula>
    </cfRule>
  </conditionalFormatting>
  <conditionalFormatting sqref="AE24">
    <cfRule type="cellIs" dxfId="10470" priority="658" operator="lessThan">
      <formula>$C$4</formula>
    </cfRule>
  </conditionalFormatting>
  <conditionalFormatting sqref="AE25">
    <cfRule type="cellIs" dxfId="10469" priority="659" operator="lessThan">
      <formula>$C$4</formula>
    </cfRule>
  </conditionalFormatting>
  <conditionalFormatting sqref="AE26">
    <cfRule type="cellIs" dxfId="10468" priority="660" operator="lessThan">
      <formula>$C$4</formula>
    </cfRule>
  </conditionalFormatting>
  <conditionalFormatting sqref="AE27">
    <cfRule type="cellIs" dxfId="10467" priority="661" operator="lessThan">
      <formula>$C$4</formula>
    </cfRule>
  </conditionalFormatting>
  <conditionalFormatting sqref="AE28">
    <cfRule type="cellIs" dxfId="10466" priority="662" operator="lessThan">
      <formula>$C$4</formula>
    </cfRule>
  </conditionalFormatting>
  <conditionalFormatting sqref="AE29">
    <cfRule type="cellIs" dxfId="10465" priority="663" operator="lessThan">
      <formula>$C$4</formula>
    </cfRule>
  </conditionalFormatting>
  <conditionalFormatting sqref="AE30">
    <cfRule type="cellIs" dxfId="10464" priority="664" operator="lessThan">
      <formula>$C$4</formula>
    </cfRule>
  </conditionalFormatting>
  <conditionalFormatting sqref="AE31">
    <cfRule type="cellIs" dxfId="10463" priority="665" operator="lessThan">
      <formula>$C$4</formula>
    </cfRule>
  </conditionalFormatting>
  <conditionalFormatting sqref="AE32">
    <cfRule type="cellIs" dxfId="10462" priority="666" operator="lessThan">
      <formula>$C$4</formula>
    </cfRule>
  </conditionalFormatting>
  <conditionalFormatting sqref="AE33">
    <cfRule type="cellIs" dxfId="10461" priority="667" operator="lessThan">
      <formula>$C$4</formula>
    </cfRule>
  </conditionalFormatting>
  <conditionalFormatting sqref="AE34">
    <cfRule type="cellIs" dxfId="10460" priority="668" operator="lessThan">
      <formula>$C$4</formula>
    </cfRule>
  </conditionalFormatting>
  <conditionalFormatting sqref="AE35">
    <cfRule type="cellIs" dxfId="10459" priority="669" operator="lessThan">
      <formula>$C$4</formula>
    </cfRule>
  </conditionalFormatting>
  <conditionalFormatting sqref="AE36">
    <cfRule type="cellIs" dxfId="10458" priority="670" operator="lessThan">
      <formula>$C$4</formula>
    </cfRule>
  </conditionalFormatting>
  <conditionalFormatting sqref="AE37">
    <cfRule type="cellIs" dxfId="10457" priority="671" operator="lessThan">
      <formula>$C$4</formula>
    </cfRule>
  </conditionalFormatting>
  <conditionalFormatting sqref="AE38">
    <cfRule type="cellIs" dxfId="10456" priority="672" operator="lessThan">
      <formula>$C$4</formula>
    </cfRule>
  </conditionalFormatting>
  <conditionalFormatting sqref="AE39">
    <cfRule type="cellIs" dxfId="10455" priority="673" operator="lessThan">
      <formula>$C$4</formula>
    </cfRule>
  </conditionalFormatting>
  <conditionalFormatting sqref="AE40">
    <cfRule type="cellIs" dxfId="10454" priority="674" operator="lessThan">
      <formula>$C$4</formula>
    </cfRule>
  </conditionalFormatting>
  <conditionalFormatting sqref="AE41">
    <cfRule type="cellIs" dxfId="10453" priority="675" operator="lessThan">
      <formula>$C$4</formula>
    </cfRule>
  </conditionalFormatting>
  <conditionalFormatting sqref="AE42">
    <cfRule type="cellIs" dxfId="10452" priority="676" operator="lessThan">
      <formula>$C$4</formula>
    </cfRule>
  </conditionalFormatting>
  <conditionalFormatting sqref="AE43">
    <cfRule type="cellIs" dxfId="10451" priority="677" operator="lessThan">
      <formula>$C$4</formula>
    </cfRule>
  </conditionalFormatting>
  <conditionalFormatting sqref="AE44">
    <cfRule type="cellIs" dxfId="10450" priority="678" operator="lessThan">
      <formula>$C$4</formula>
    </cfRule>
  </conditionalFormatting>
  <conditionalFormatting sqref="AE45">
    <cfRule type="cellIs" dxfId="10449" priority="679" operator="lessThan">
      <formula>$C$4</formula>
    </cfRule>
  </conditionalFormatting>
  <conditionalFormatting sqref="AE46">
    <cfRule type="cellIs" dxfId="10448" priority="680" operator="lessThan">
      <formula>$C$4</formula>
    </cfRule>
  </conditionalFormatting>
  <conditionalFormatting sqref="AE47">
    <cfRule type="cellIs" dxfId="10447" priority="681" operator="lessThan">
      <formula>$C$4</formula>
    </cfRule>
  </conditionalFormatting>
  <conditionalFormatting sqref="AE48">
    <cfRule type="cellIs" dxfId="10446" priority="682" operator="lessThan">
      <formula>$C$4</formula>
    </cfRule>
  </conditionalFormatting>
  <conditionalFormatting sqref="AE49">
    <cfRule type="cellIs" dxfId="10445" priority="683" operator="lessThan">
      <formula>$C$4</formula>
    </cfRule>
  </conditionalFormatting>
  <conditionalFormatting sqref="AE50">
    <cfRule type="cellIs" dxfId="10444" priority="684" operator="lessThan">
      <formula>$C$4</formula>
    </cfRule>
  </conditionalFormatting>
  <conditionalFormatting sqref="AE51">
    <cfRule type="cellIs" dxfId="10443" priority="685" operator="lessThan">
      <formula>$C$4</formula>
    </cfRule>
  </conditionalFormatting>
  <conditionalFormatting sqref="AE52">
    <cfRule type="cellIs" dxfId="10442" priority="686" operator="lessThan">
      <formula>$C$4</formula>
    </cfRule>
  </conditionalFormatting>
  <conditionalFormatting sqref="AE53">
    <cfRule type="cellIs" dxfId="10441" priority="687" operator="lessThan">
      <formula>$C$4</formula>
    </cfRule>
  </conditionalFormatting>
  <conditionalFormatting sqref="AE54">
    <cfRule type="cellIs" dxfId="10440" priority="688" operator="lessThan">
      <formula>$C$4</formula>
    </cfRule>
  </conditionalFormatting>
  <conditionalFormatting sqref="AE55">
    <cfRule type="cellIs" dxfId="10439" priority="689" operator="lessThan">
      <formula>$C$4</formula>
    </cfRule>
  </conditionalFormatting>
  <conditionalFormatting sqref="AE56">
    <cfRule type="cellIs" dxfId="10438" priority="690" operator="lessThan">
      <formula>$C$4</formula>
    </cfRule>
  </conditionalFormatting>
  <conditionalFormatting sqref="AE57">
    <cfRule type="cellIs" dxfId="10437" priority="691" operator="lessThan">
      <formula>$C$4</formula>
    </cfRule>
  </conditionalFormatting>
  <conditionalFormatting sqref="AE58">
    <cfRule type="cellIs" dxfId="10436" priority="692" operator="lessThan">
      <formula>$C$4</formula>
    </cfRule>
  </conditionalFormatting>
  <conditionalFormatting sqref="AE59">
    <cfRule type="cellIs" dxfId="10435" priority="693" operator="lessThan">
      <formula>$C$4</formula>
    </cfRule>
  </conditionalFormatting>
  <conditionalFormatting sqref="AE60">
    <cfRule type="cellIs" dxfId="10434" priority="694" operator="lessThan">
      <formula>$C$4</formula>
    </cfRule>
  </conditionalFormatting>
  <conditionalFormatting sqref="AF11">
    <cfRule type="cellIs" dxfId="10433" priority="695" operator="lessThan">
      <formula>$C$4</formula>
    </cfRule>
  </conditionalFormatting>
  <conditionalFormatting sqref="AF12">
    <cfRule type="cellIs" dxfId="10432" priority="696" operator="lessThan">
      <formula>$C$4</formula>
    </cfRule>
  </conditionalFormatting>
  <conditionalFormatting sqref="AF13">
    <cfRule type="cellIs" dxfId="10431" priority="697" operator="lessThan">
      <formula>$C$4</formula>
    </cfRule>
  </conditionalFormatting>
  <conditionalFormatting sqref="AF14">
    <cfRule type="cellIs" dxfId="10430" priority="698" operator="lessThan">
      <formula>$C$4</formula>
    </cfRule>
  </conditionalFormatting>
  <conditionalFormatting sqref="AF15">
    <cfRule type="cellIs" dxfId="10429" priority="699" operator="lessThan">
      <formula>$C$4</formula>
    </cfRule>
  </conditionalFormatting>
  <conditionalFormatting sqref="AF16">
    <cfRule type="cellIs" dxfId="10428" priority="700" operator="lessThan">
      <formula>$C$4</formula>
    </cfRule>
  </conditionalFormatting>
  <conditionalFormatting sqref="AF17">
    <cfRule type="cellIs" dxfId="10427" priority="701" operator="lessThan">
      <formula>$C$4</formula>
    </cfRule>
  </conditionalFormatting>
  <conditionalFormatting sqref="AF18">
    <cfRule type="cellIs" dxfId="10426" priority="702" operator="lessThan">
      <formula>$C$4</formula>
    </cfRule>
  </conditionalFormatting>
  <conditionalFormatting sqref="AF19">
    <cfRule type="cellIs" dxfId="10425" priority="703" operator="lessThan">
      <formula>$C$4</formula>
    </cfRule>
  </conditionalFormatting>
  <conditionalFormatting sqref="AF20">
    <cfRule type="cellIs" dxfId="10424" priority="704" operator="lessThan">
      <formula>$C$4</formula>
    </cfRule>
  </conditionalFormatting>
  <conditionalFormatting sqref="AF21">
    <cfRule type="cellIs" dxfId="10423" priority="705" operator="lessThan">
      <formula>$C$4</formula>
    </cfRule>
  </conditionalFormatting>
  <conditionalFormatting sqref="AF22">
    <cfRule type="cellIs" dxfId="10422" priority="706" operator="lessThan">
      <formula>$C$4</formula>
    </cfRule>
  </conditionalFormatting>
  <conditionalFormatting sqref="AF23">
    <cfRule type="cellIs" dxfId="10421" priority="707" operator="lessThan">
      <formula>$C$4</formula>
    </cfRule>
  </conditionalFormatting>
  <conditionalFormatting sqref="AF24">
    <cfRule type="cellIs" dxfId="10420" priority="708" operator="lessThan">
      <formula>$C$4</formula>
    </cfRule>
  </conditionalFormatting>
  <conditionalFormatting sqref="AF25">
    <cfRule type="cellIs" dxfId="10419" priority="709" operator="lessThan">
      <formula>$C$4</formula>
    </cfRule>
  </conditionalFormatting>
  <conditionalFormatting sqref="AF26">
    <cfRule type="cellIs" dxfId="10418" priority="710" operator="lessThan">
      <formula>$C$4</formula>
    </cfRule>
  </conditionalFormatting>
  <conditionalFormatting sqref="AF27">
    <cfRule type="cellIs" dxfId="10417" priority="711" operator="lessThan">
      <formula>$C$4</formula>
    </cfRule>
  </conditionalFormatting>
  <conditionalFormatting sqref="AF28">
    <cfRule type="cellIs" dxfId="10416" priority="712" operator="lessThan">
      <formula>$C$4</formula>
    </cfRule>
  </conditionalFormatting>
  <conditionalFormatting sqref="AF29">
    <cfRule type="cellIs" dxfId="10415" priority="713" operator="lessThan">
      <formula>$C$4</formula>
    </cfRule>
  </conditionalFormatting>
  <conditionalFormatting sqref="AF30">
    <cfRule type="cellIs" dxfId="10414" priority="714" operator="lessThan">
      <formula>$C$4</formula>
    </cfRule>
  </conditionalFormatting>
  <conditionalFormatting sqref="AF31">
    <cfRule type="cellIs" dxfId="10413" priority="715" operator="lessThan">
      <formula>$C$4</formula>
    </cfRule>
  </conditionalFormatting>
  <conditionalFormatting sqref="AF32">
    <cfRule type="cellIs" dxfId="10412" priority="716" operator="lessThan">
      <formula>$C$4</formula>
    </cfRule>
  </conditionalFormatting>
  <conditionalFormatting sqref="AF33">
    <cfRule type="cellIs" dxfId="10411" priority="717" operator="lessThan">
      <formula>$C$4</formula>
    </cfRule>
  </conditionalFormatting>
  <conditionalFormatting sqref="AF34">
    <cfRule type="cellIs" dxfId="10410" priority="718" operator="lessThan">
      <formula>$C$4</formula>
    </cfRule>
  </conditionalFormatting>
  <conditionalFormatting sqref="AF35">
    <cfRule type="cellIs" dxfId="10409" priority="719" operator="lessThan">
      <formula>$C$4</formula>
    </cfRule>
  </conditionalFormatting>
  <conditionalFormatting sqref="AF36">
    <cfRule type="cellIs" dxfId="10408" priority="720" operator="lessThan">
      <formula>$C$4</formula>
    </cfRule>
  </conditionalFormatting>
  <conditionalFormatting sqref="AF37">
    <cfRule type="cellIs" dxfId="10407" priority="721" operator="lessThan">
      <formula>$C$4</formula>
    </cfRule>
  </conditionalFormatting>
  <conditionalFormatting sqref="AF38">
    <cfRule type="cellIs" dxfId="10406" priority="722" operator="lessThan">
      <formula>$C$4</formula>
    </cfRule>
  </conditionalFormatting>
  <conditionalFormatting sqref="AF39">
    <cfRule type="cellIs" dxfId="10405" priority="723" operator="lessThan">
      <formula>$C$4</formula>
    </cfRule>
  </conditionalFormatting>
  <conditionalFormatting sqref="AF40">
    <cfRule type="cellIs" dxfId="10404" priority="724" operator="lessThan">
      <formula>$C$4</formula>
    </cfRule>
  </conditionalFormatting>
  <conditionalFormatting sqref="AF41">
    <cfRule type="cellIs" dxfId="10403" priority="725" operator="lessThan">
      <formula>$C$4</formula>
    </cfRule>
  </conditionalFormatting>
  <conditionalFormatting sqref="AF42">
    <cfRule type="cellIs" dxfId="10402" priority="726" operator="lessThan">
      <formula>$C$4</formula>
    </cfRule>
  </conditionalFormatting>
  <conditionalFormatting sqref="AF43">
    <cfRule type="cellIs" dxfId="10401" priority="727" operator="lessThan">
      <formula>$C$4</formula>
    </cfRule>
  </conditionalFormatting>
  <conditionalFormatting sqref="AF44">
    <cfRule type="cellIs" dxfId="10400" priority="728" operator="lessThan">
      <formula>$C$4</formula>
    </cfRule>
  </conditionalFormatting>
  <conditionalFormatting sqref="AF45">
    <cfRule type="cellIs" dxfId="10399" priority="729" operator="lessThan">
      <formula>$C$4</formula>
    </cfRule>
  </conditionalFormatting>
  <conditionalFormatting sqref="AF46">
    <cfRule type="cellIs" dxfId="10398" priority="730" operator="lessThan">
      <formula>$C$4</formula>
    </cfRule>
  </conditionalFormatting>
  <conditionalFormatting sqref="AF47">
    <cfRule type="cellIs" dxfId="10397" priority="731" operator="lessThan">
      <formula>$C$4</formula>
    </cfRule>
  </conditionalFormatting>
  <conditionalFormatting sqref="AF48">
    <cfRule type="cellIs" dxfId="10396" priority="732" operator="lessThan">
      <formula>$C$4</formula>
    </cfRule>
  </conditionalFormatting>
  <conditionalFormatting sqref="AF49">
    <cfRule type="cellIs" dxfId="10395" priority="733" operator="lessThan">
      <formula>$C$4</formula>
    </cfRule>
  </conditionalFormatting>
  <conditionalFormatting sqref="AF50">
    <cfRule type="cellIs" dxfId="10394" priority="734" operator="lessThan">
      <formula>$C$4</formula>
    </cfRule>
  </conditionalFormatting>
  <conditionalFormatting sqref="AF51">
    <cfRule type="cellIs" dxfId="10393" priority="735" operator="lessThan">
      <formula>$C$4</formula>
    </cfRule>
  </conditionalFormatting>
  <conditionalFormatting sqref="AF52">
    <cfRule type="cellIs" dxfId="10392" priority="736" operator="lessThan">
      <formula>$C$4</formula>
    </cfRule>
  </conditionalFormatting>
  <conditionalFormatting sqref="AF53">
    <cfRule type="cellIs" dxfId="10391" priority="737" operator="lessThan">
      <formula>$C$4</formula>
    </cfRule>
  </conditionalFormatting>
  <conditionalFormatting sqref="AF54">
    <cfRule type="cellIs" dxfId="10390" priority="738" operator="lessThan">
      <formula>$C$4</formula>
    </cfRule>
  </conditionalFormatting>
  <conditionalFormatting sqref="AF55">
    <cfRule type="cellIs" dxfId="10389" priority="739" operator="lessThan">
      <formula>$C$4</formula>
    </cfRule>
  </conditionalFormatting>
  <conditionalFormatting sqref="AF56">
    <cfRule type="cellIs" dxfId="10388" priority="740" operator="lessThan">
      <formula>$C$4</formula>
    </cfRule>
  </conditionalFormatting>
  <conditionalFormatting sqref="AF57">
    <cfRule type="cellIs" dxfId="10387" priority="741" operator="lessThan">
      <formula>$C$4</formula>
    </cfRule>
  </conditionalFormatting>
  <conditionalFormatting sqref="AF58">
    <cfRule type="cellIs" dxfId="10386" priority="742" operator="lessThan">
      <formula>$C$4</formula>
    </cfRule>
  </conditionalFormatting>
  <conditionalFormatting sqref="AF59">
    <cfRule type="cellIs" dxfId="10385" priority="743" operator="lessThan">
      <formula>$C$4</formula>
    </cfRule>
  </conditionalFormatting>
  <conditionalFormatting sqref="AF60">
    <cfRule type="cellIs" dxfId="10384" priority="744" operator="lessThan">
      <formula>$C$4</formula>
    </cfRule>
  </conditionalFormatting>
  <conditionalFormatting sqref="AG11">
    <cfRule type="cellIs" dxfId="10383" priority="745" operator="lessThan">
      <formula>$C$4</formula>
    </cfRule>
  </conditionalFormatting>
  <conditionalFormatting sqref="AG12">
    <cfRule type="cellIs" dxfId="10382" priority="746" operator="lessThan">
      <formula>$C$4</formula>
    </cfRule>
  </conditionalFormatting>
  <conditionalFormatting sqref="AG13">
    <cfRule type="cellIs" dxfId="10381" priority="747" operator="lessThan">
      <formula>$C$4</formula>
    </cfRule>
  </conditionalFormatting>
  <conditionalFormatting sqref="AG14">
    <cfRule type="cellIs" dxfId="10380" priority="748" operator="lessThan">
      <formula>$C$4</formula>
    </cfRule>
  </conditionalFormatting>
  <conditionalFormatting sqref="AG15">
    <cfRule type="cellIs" dxfId="10379" priority="749" operator="lessThan">
      <formula>$C$4</formula>
    </cfRule>
  </conditionalFormatting>
  <conditionalFormatting sqref="AG16">
    <cfRule type="cellIs" dxfId="10378" priority="750" operator="lessThan">
      <formula>$C$4</formula>
    </cfRule>
  </conditionalFormatting>
  <conditionalFormatting sqref="AG17">
    <cfRule type="cellIs" dxfId="10377" priority="751" operator="lessThan">
      <formula>$C$4</formula>
    </cfRule>
  </conditionalFormatting>
  <conditionalFormatting sqref="AG18">
    <cfRule type="cellIs" dxfId="10376" priority="752" operator="lessThan">
      <formula>$C$4</formula>
    </cfRule>
  </conditionalFormatting>
  <conditionalFormatting sqref="AG19">
    <cfRule type="cellIs" dxfId="10375" priority="753" operator="lessThan">
      <formula>$C$4</formula>
    </cfRule>
  </conditionalFormatting>
  <conditionalFormatting sqref="AG20">
    <cfRule type="cellIs" dxfId="10374" priority="754" operator="lessThan">
      <formula>$C$4</formula>
    </cfRule>
  </conditionalFormatting>
  <conditionalFormatting sqref="AG21">
    <cfRule type="cellIs" dxfId="10373" priority="755" operator="lessThan">
      <formula>$C$4</formula>
    </cfRule>
  </conditionalFormatting>
  <conditionalFormatting sqref="AG22">
    <cfRule type="cellIs" dxfId="10372" priority="756" operator="lessThan">
      <formula>$C$4</formula>
    </cfRule>
  </conditionalFormatting>
  <conditionalFormatting sqref="AG23">
    <cfRule type="cellIs" dxfId="10371" priority="757" operator="lessThan">
      <formula>$C$4</formula>
    </cfRule>
  </conditionalFormatting>
  <conditionalFormatting sqref="AG24">
    <cfRule type="cellIs" dxfId="10370" priority="758" operator="lessThan">
      <formula>$C$4</formula>
    </cfRule>
  </conditionalFormatting>
  <conditionalFormatting sqref="AG25">
    <cfRule type="cellIs" dxfId="10369" priority="759" operator="lessThan">
      <formula>$C$4</formula>
    </cfRule>
  </conditionalFormatting>
  <conditionalFormatting sqref="AG26">
    <cfRule type="cellIs" dxfId="10368" priority="760" operator="lessThan">
      <formula>$C$4</formula>
    </cfRule>
  </conditionalFormatting>
  <conditionalFormatting sqref="AG27">
    <cfRule type="cellIs" dxfId="10367" priority="761" operator="lessThan">
      <formula>$C$4</formula>
    </cfRule>
  </conditionalFormatting>
  <conditionalFormatting sqref="AG28">
    <cfRule type="cellIs" dxfId="10366" priority="762" operator="lessThan">
      <formula>$C$4</formula>
    </cfRule>
  </conditionalFormatting>
  <conditionalFormatting sqref="AG29">
    <cfRule type="cellIs" dxfId="10365" priority="763" operator="lessThan">
      <formula>$C$4</formula>
    </cfRule>
  </conditionalFormatting>
  <conditionalFormatting sqref="AG30">
    <cfRule type="cellIs" dxfId="10364" priority="764" operator="lessThan">
      <formula>$C$4</formula>
    </cfRule>
  </conditionalFormatting>
  <conditionalFormatting sqref="AG31">
    <cfRule type="cellIs" dxfId="10363" priority="765" operator="lessThan">
      <formula>$C$4</formula>
    </cfRule>
  </conditionalFormatting>
  <conditionalFormatting sqref="AG32">
    <cfRule type="cellIs" dxfId="10362" priority="766" operator="lessThan">
      <formula>$C$4</formula>
    </cfRule>
  </conditionalFormatting>
  <conditionalFormatting sqref="AG33">
    <cfRule type="cellIs" dxfId="10361" priority="767" operator="lessThan">
      <formula>$C$4</formula>
    </cfRule>
  </conditionalFormatting>
  <conditionalFormatting sqref="AG34">
    <cfRule type="cellIs" dxfId="10360" priority="768" operator="lessThan">
      <formula>$C$4</formula>
    </cfRule>
  </conditionalFormatting>
  <conditionalFormatting sqref="AG35">
    <cfRule type="cellIs" dxfId="10359" priority="769" operator="lessThan">
      <formula>$C$4</formula>
    </cfRule>
  </conditionalFormatting>
  <conditionalFormatting sqref="AG36">
    <cfRule type="cellIs" dxfId="10358" priority="770" operator="lessThan">
      <formula>$C$4</formula>
    </cfRule>
  </conditionalFormatting>
  <conditionalFormatting sqref="AG37">
    <cfRule type="cellIs" dxfId="10357" priority="771" operator="lessThan">
      <formula>$C$4</formula>
    </cfRule>
  </conditionalFormatting>
  <conditionalFormatting sqref="AG38">
    <cfRule type="cellIs" dxfId="10356" priority="772" operator="lessThan">
      <formula>$C$4</formula>
    </cfRule>
  </conditionalFormatting>
  <conditionalFormatting sqref="AG39">
    <cfRule type="cellIs" dxfId="10355" priority="773" operator="lessThan">
      <formula>$C$4</formula>
    </cfRule>
  </conditionalFormatting>
  <conditionalFormatting sqref="AG40">
    <cfRule type="cellIs" dxfId="10354" priority="774" operator="lessThan">
      <formula>$C$4</formula>
    </cfRule>
  </conditionalFormatting>
  <conditionalFormatting sqref="AG41">
    <cfRule type="cellIs" dxfId="10353" priority="775" operator="lessThan">
      <formula>$C$4</formula>
    </cfRule>
  </conditionalFormatting>
  <conditionalFormatting sqref="AG42">
    <cfRule type="cellIs" dxfId="10352" priority="776" operator="lessThan">
      <formula>$C$4</formula>
    </cfRule>
  </conditionalFormatting>
  <conditionalFormatting sqref="AG43">
    <cfRule type="cellIs" dxfId="10351" priority="777" operator="lessThan">
      <formula>$C$4</formula>
    </cfRule>
  </conditionalFormatting>
  <conditionalFormatting sqref="AG44">
    <cfRule type="cellIs" dxfId="10350" priority="778" operator="lessThan">
      <formula>$C$4</formula>
    </cfRule>
  </conditionalFormatting>
  <conditionalFormatting sqref="AG45">
    <cfRule type="cellIs" dxfId="10349" priority="779" operator="lessThan">
      <formula>$C$4</formula>
    </cfRule>
  </conditionalFormatting>
  <conditionalFormatting sqref="AG46">
    <cfRule type="cellIs" dxfId="10348" priority="780" operator="lessThan">
      <formula>$C$4</formula>
    </cfRule>
  </conditionalFormatting>
  <conditionalFormatting sqref="AG47">
    <cfRule type="cellIs" dxfId="10347" priority="781" operator="lessThan">
      <formula>$C$4</formula>
    </cfRule>
  </conditionalFormatting>
  <conditionalFormatting sqref="AG48">
    <cfRule type="cellIs" dxfId="10346" priority="782" operator="lessThan">
      <formula>$C$4</formula>
    </cfRule>
  </conditionalFormatting>
  <conditionalFormatting sqref="AG49">
    <cfRule type="cellIs" dxfId="10345" priority="783" operator="lessThan">
      <formula>$C$4</formula>
    </cfRule>
  </conditionalFormatting>
  <conditionalFormatting sqref="AG50">
    <cfRule type="cellIs" dxfId="10344" priority="784" operator="lessThan">
      <formula>$C$4</formula>
    </cfRule>
  </conditionalFormatting>
  <conditionalFormatting sqref="AG51">
    <cfRule type="cellIs" dxfId="10343" priority="785" operator="lessThan">
      <formula>$C$4</formula>
    </cfRule>
  </conditionalFormatting>
  <conditionalFormatting sqref="AG52">
    <cfRule type="cellIs" dxfId="10342" priority="786" operator="lessThan">
      <formula>$C$4</formula>
    </cfRule>
  </conditionalFormatting>
  <conditionalFormatting sqref="AG53">
    <cfRule type="cellIs" dxfId="10341" priority="787" operator="lessThan">
      <formula>$C$4</formula>
    </cfRule>
  </conditionalFormatting>
  <conditionalFormatting sqref="AG54">
    <cfRule type="cellIs" dxfId="10340" priority="788" operator="lessThan">
      <formula>$C$4</formula>
    </cfRule>
  </conditionalFormatting>
  <conditionalFormatting sqref="AG55">
    <cfRule type="cellIs" dxfId="10339" priority="789" operator="lessThan">
      <formula>$C$4</formula>
    </cfRule>
  </conditionalFormatting>
  <conditionalFormatting sqref="AG56">
    <cfRule type="cellIs" dxfId="10338" priority="790" operator="lessThan">
      <formula>$C$4</formula>
    </cfRule>
  </conditionalFormatting>
  <conditionalFormatting sqref="AG57">
    <cfRule type="cellIs" dxfId="10337" priority="791" operator="lessThan">
      <formula>$C$4</formula>
    </cfRule>
  </conditionalFormatting>
  <conditionalFormatting sqref="AG58">
    <cfRule type="cellIs" dxfId="10336" priority="792" operator="lessThan">
      <formula>$C$4</formula>
    </cfRule>
  </conditionalFormatting>
  <conditionalFormatting sqref="AG59">
    <cfRule type="cellIs" dxfId="10335" priority="793" operator="lessThan">
      <formula>$C$4</formula>
    </cfRule>
  </conditionalFormatting>
  <conditionalFormatting sqref="AG60">
    <cfRule type="cellIs" dxfId="10334" priority="794" operator="lessThan">
      <formula>$C$4</formula>
    </cfRule>
  </conditionalFormatting>
  <conditionalFormatting sqref="AH11">
    <cfRule type="cellIs" dxfId="10333" priority="795" operator="lessThan">
      <formula>$C$4</formula>
    </cfRule>
  </conditionalFormatting>
  <conditionalFormatting sqref="AH12">
    <cfRule type="cellIs" dxfId="10332" priority="796" operator="lessThan">
      <formula>$C$4</formula>
    </cfRule>
  </conditionalFormatting>
  <conditionalFormatting sqref="AH13">
    <cfRule type="cellIs" dxfId="10331" priority="797" operator="lessThan">
      <formula>$C$4</formula>
    </cfRule>
  </conditionalFormatting>
  <conditionalFormatting sqref="AH14">
    <cfRule type="cellIs" dxfId="10330" priority="798" operator="lessThan">
      <formula>$C$4</formula>
    </cfRule>
  </conditionalFormatting>
  <conditionalFormatting sqref="AH15">
    <cfRule type="cellIs" dxfId="10329" priority="799" operator="lessThan">
      <formula>$C$4</formula>
    </cfRule>
  </conditionalFormatting>
  <conditionalFormatting sqref="AH16">
    <cfRule type="cellIs" dxfId="10328" priority="800" operator="lessThan">
      <formula>$C$4</formula>
    </cfRule>
  </conditionalFormatting>
  <conditionalFormatting sqref="AH17">
    <cfRule type="cellIs" dxfId="10327" priority="801" operator="lessThan">
      <formula>$C$4</formula>
    </cfRule>
  </conditionalFormatting>
  <conditionalFormatting sqref="AH18">
    <cfRule type="cellIs" dxfId="10326" priority="802" operator="lessThan">
      <formula>$C$4</formula>
    </cfRule>
  </conditionalFormatting>
  <conditionalFormatting sqref="AH19">
    <cfRule type="cellIs" dxfId="10325" priority="803" operator="lessThan">
      <formula>$C$4</formula>
    </cfRule>
  </conditionalFormatting>
  <conditionalFormatting sqref="AH20">
    <cfRule type="cellIs" dxfId="10324" priority="804" operator="lessThan">
      <formula>$C$4</formula>
    </cfRule>
  </conditionalFormatting>
  <conditionalFormatting sqref="AH21">
    <cfRule type="cellIs" dxfId="10323" priority="805" operator="lessThan">
      <formula>$C$4</formula>
    </cfRule>
  </conditionalFormatting>
  <conditionalFormatting sqref="AH22">
    <cfRule type="cellIs" dxfId="10322" priority="806" operator="lessThan">
      <formula>$C$4</formula>
    </cfRule>
  </conditionalFormatting>
  <conditionalFormatting sqref="AH23">
    <cfRule type="cellIs" dxfId="10321" priority="807" operator="lessThan">
      <formula>$C$4</formula>
    </cfRule>
  </conditionalFormatting>
  <conditionalFormatting sqref="AH24">
    <cfRule type="cellIs" dxfId="10320" priority="808" operator="lessThan">
      <formula>$C$4</formula>
    </cfRule>
  </conditionalFormatting>
  <conditionalFormatting sqref="AH25">
    <cfRule type="cellIs" dxfId="10319" priority="809" operator="lessThan">
      <formula>$C$4</formula>
    </cfRule>
  </conditionalFormatting>
  <conditionalFormatting sqref="AH26">
    <cfRule type="cellIs" dxfId="10318" priority="810" operator="lessThan">
      <formula>$C$4</formula>
    </cfRule>
  </conditionalFormatting>
  <conditionalFormatting sqref="AH27">
    <cfRule type="cellIs" dxfId="10317" priority="811" operator="lessThan">
      <formula>$C$4</formula>
    </cfRule>
  </conditionalFormatting>
  <conditionalFormatting sqref="AH28">
    <cfRule type="cellIs" dxfId="10316" priority="812" operator="lessThan">
      <formula>$C$4</formula>
    </cfRule>
  </conditionalFormatting>
  <conditionalFormatting sqref="AH29">
    <cfRule type="cellIs" dxfId="10315" priority="813" operator="lessThan">
      <formula>$C$4</formula>
    </cfRule>
  </conditionalFormatting>
  <conditionalFormatting sqref="AH30">
    <cfRule type="cellIs" dxfId="10314" priority="814" operator="lessThan">
      <formula>$C$4</formula>
    </cfRule>
  </conditionalFormatting>
  <conditionalFormatting sqref="AH31">
    <cfRule type="cellIs" dxfId="10313" priority="815" operator="lessThan">
      <formula>$C$4</formula>
    </cfRule>
  </conditionalFormatting>
  <conditionalFormatting sqref="AH32">
    <cfRule type="cellIs" dxfId="10312" priority="816" operator="lessThan">
      <formula>$C$4</formula>
    </cfRule>
  </conditionalFormatting>
  <conditionalFormatting sqref="AH33">
    <cfRule type="cellIs" dxfId="10311" priority="817" operator="lessThan">
      <formula>$C$4</formula>
    </cfRule>
  </conditionalFormatting>
  <conditionalFormatting sqref="AH34">
    <cfRule type="cellIs" dxfId="10310" priority="818" operator="lessThan">
      <formula>$C$4</formula>
    </cfRule>
  </conditionalFormatting>
  <conditionalFormatting sqref="AH35">
    <cfRule type="cellIs" dxfId="10309" priority="819" operator="lessThan">
      <formula>$C$4</formula>
    </cfRule>
  </conditionalFormatting>
  <conditionalFormatting sqref="AH36">
    <cfRule type="cellIs" dxfId="10308" priority="820" operator="lessThan">
      <formula>$C$4</formula>
    </cfRule>
  </conditionalFormatting>
  <conditionalFormatting sqref="AH37">
    <cfRule type="cellIs" dxfId="10307" priority="821" operator="lessThan">
      <formula>$C$4</formula>
    </cfRule>
  </conditionalFormatting>
  <conditionalFormatting sqref="AH38">
    <cfRule type="cellIs" dxfId="10306" priority="822" operator="lessThan">
      <formula>$C$4</formula>
    </cfRule>
  </conditionalFormatting>
  <conditionalFormatting sqref="AH39">
    <cfRule type="cellIs" dxfId="10305" priority="823" operator="lessThan">
      <formula>$C$4</formula>
    </cfRule>
  </conditionalFormatting>
  <conditionalFormatting sqref="AH40">
    <cfRule type="cellIs" dxfId="10304" priority="824" operator="lessThan">
      <formula>$C$4</formula>
    </cfRule>
  </conditionalFormatting>
  <conditionalFormatting sqref="AH41">
    <cfRule type="cellIs" dxfId="10303" priority="825" operator="lessThan">
      <formula>$C$4</formula>
    </cfRule>
  </conditionalFormatting>
  <conditionalFormatting sqref="AH42">
    <cfRule type="cellIs" dxfId="10302" priority="826" operator="lessThan">
      <formula>$C$4</formula>
    </cfRule>
  </conditionalFormatting>
  <conditionalFormatting sqref="AH43">
    <cfRule type="cellIs" dxfId="10301" priority="827" operator="lessThan">
      <formula>$C$4</formula>
    </cfRule>
  </conditionalFormatting>
  <conditionalFormatting sqref="AH44">
    <cfRule type="cellIs" dxfId="10300" priority="828" operator="lessThan">
      <formula>$C$4</formula>
    </cfRule>
  </conditionalFormatting>
  <conditionalFormatting sqref="AH45">
    <cfRule type="cellIs" dxfId="10299" priority="829" operator="lessThan">
      <formula>$C$4</formula>
    </cfRule>
  </conditionalFormatting>
  <conditionalFormatting sqref="AH46">
    <cfRule type="cellIs" dxfId="10298" priority="830" operator="lessThan">
      <formula>$C$4</formula>
    </cfRule>
  </conditionalFormatting>
  <conditionalFormatting sqref="AH47">
    <cfRule type="cellIs" dxfId="10297" priority="831" operator="lessThan">
      <formula>$C$4</formula>
    </cfRule>
  </conditionalFormatting>
  <conditionalFormatting sqref="AH48">
    <cfRule type="cellIs" dxfId="10296" priority="832" operator="lessThan">
      <formula>$C$4</formula>
    </cfRule>
  </conditionalFormatting>
  <conditionalFormatting sqref="AH49">
    <cfRule type="cellIs" dxfId="10295" priority="833" operator="lessThan">
      <formula>$C$4</formula>
    </cfRule>
  </conditionalFormatting>
  <conditionalFormatting sqref="AH50">
    <cfRule type="cellIs" dxfId="10294" priority="834" operator="lessThan">
      <formula>$C$4</formula>
    </cfRule>
  </conditionalFormatting>
  <conditionalFormatting sqref="AH51">
    <cfRule type="cellIs" dxfId="10293" priority="835" operator="lessThan">
      <formula>$C$4</formula>
    </cfRule>
  </conditionalFormatting>
  <conditionalFormatting sqref="AH52">
    <cfRule type="cellIs" dxfId="10292" priority="836" operator="lessThan">
      <formula>$C$4</formula>
    </cfRule>
  </conditionalFormatting>
  <conditionalFormatting sqref="AH53">
    <cfRule type="cellIs" dxfId="10291" priority="837" operator="lessThan">
      <formula>$C$4</formula>
    </cfRule>
  </conditionalFormatting>
  <conditionalFormatting sqref="AH54">
    <cfRule type="cellIs" dxfId="10290" priority="838" operator="lessThan">
      <formula>$C$4</formula>
    </cfRule>
  </conditionalFormatting>
  <conditionalFormatting sqref="AH55">
    <cfRule type="cellIs" dxfId="10289" priority="839" operator="lessThan">
      <formula>$C$4</formula>
    </cfRule>
  </conditionalFormatting>
  <conditionalFormatting sqref="AH56">
    <cfRule type="cellIs" dxfId="10288" priority="840" operator="lessThan">
      <formula>$C$4</formula>
    </cfRule>
  </conditionalFormatting>
  <conditionalFormatting sqref="AH57">
    <cfRule type="cellIs" dxfId="10287" priority="841" operator="lessThan">
      <formula>$C$4</formula>
    </cfRule>
  </conditionalFormatting>
  <conditionalFormatting sqref="AH58">
    <cfRule type="cellIs" dxfId="10286" priority="842" operator="lessThan">
      <formula>$C$4</formula>
    </cfRule>
  </conditionalFormatting>
  <conditionalFormatting sqref="AH59">
    <cfRule type="cellIs" dxfId="10285" priority="843" operator="lessThan">
      <formula>$C$4</formula>
    </cfRule>
  </conditionalFormatting>
  <conditionalFormatting sqref="AH60">
    <cfRule type="cellIs" dxfId="10284" priority="844" operator="lessThan">
      <formula>$C$4</formula>
    </cfRule>
  </conditionalFormatting>
  <conditionalFormatting sqref="AI11">
    <cfRule type="cellIs" dxfId="10283" priority="845" operator="lessThan">
      <formula>$C$4</formula>
    </cfRule>
  </conditionalFormatting>
  <conditionalFormatting sqref="AI12">
    <cfRule type="cellIs" dxfId="10282" priority="846" operator="lessThan">
      <formula>$C$4</formula>
    </cfRule>
  </conditionalFormatting>
  <conditionalFormatting sqref="AI13">
    <cfRule type="cellIs" dxfId="10281" priority="847" operator="lessThan">
      <formula>$C$4</formula>
    </cfRule>
  </conditionalFormatting>
  <conditionalFormatting sqref="AI14">
    <cfRule type="cellIs" dxfId="10280" priority="848" operator="lessThan">
      <formula>$C$4</formula>
    </cfRule>
  </conditionalFormatting>
  <conditionalFormatting sqref="AI15">
    <cfRule type="cellIs" dxfId="10279" priority="849" operator="lessThan">
      <formula>$C$4</formula>
    </cfRule>
  </conditionalFormatting>
  <conditionalFormatting sqref="AI16">
    <cfRule type="cellIs" dxfId="10278" priority="850" operator="lessThan">
      <formula>$C$4</formula>
    </cfRule>
  </conditionalFormatting>
  <conditionalFormatting sqref="AI17">
    <cfRule type="cellIs" dxfId="10277" priority="851" operator="lessThan">
      <formula>$C$4</formula>
    </cfRule>
  </conditionalFormatting>
  <conditionalFormatting sqref="AI18">
    <cfRule type="cellIs" dxfId="10276" priority="852" operator="lessThan">
      <formula>$C$4</formula>
    </cfRule>
  </conditionalFormatting>
  <conditionalFormatting sqref="AI19">
    <cfRule type="cellIs" dxfId="10275" priority="853" operator="lessThan">
      <formula>$C$4</formula>
    </cfRule>
  </conditionalFormatting>
  <conditionalFormatting sqref="AI20">
    <cfRule type="cellIs" dxfId="10274" priority="854" operator="lessThan">
      <formula>$C$4</formula>
    </cfRule>
  </conditionalFormatting>
  <conditionalFormatting sqref="AI21">
    <cfRule type="cellIs" dxfId="10273" priority="855" operator="lessThan">
      <formula>$C$4</formula>
    </cfRule>
  </conditionalFormatting>
  <conditionalFormatting sqref="AI22">
    <cfRule type="cellIs" dxfId="10272" priority="856" operator="lessThan">
      <formula>$C$4</formula>
    </cfRule>
  </conditionalFormatting>
  <conditionalFormatting sqref="AI23">
    <cfRule type="cellIs" dxfId="10271" priority="857" operator="lessThan">
      <formula>$C$4</formula>
    </cfRule>
  </conditionalFormatting>
  <conditionalFormatting sqref="AI24">
    <cfRule type="cellIs" dxfId="10270" priority="858" operator="lessThan">
      <formula>$C$4</formula>
    </cfRule>
  </conditionalFormatting>
  <conditionalFormatting sqref="AI25">
    <cfRule type="cellIs" dxfId="10269" priority="859" operator="lessThan">
      <formula>$C$4</formula>
    </cfRule>
  </conditionalFormatting>
  <conditionalFormatting sqref="AI26">
    <cfRule type="cellIs" dxfId="10268" priority="860" operator="lessThan">
      <formula>$C$4</formula>
    </cfRule>
  </conditionalFormatting>
  <conditionalFormatting sqref="AI27">
    <cfRule type="cellIs" dxfId="10267" priority="861" operator="lessThan">
      <formula>$C$4</formula>
    </cfRule>
  </conditionalFormatting>
  <conditionalFormatting sqref="AI28">
    <cfRule type="cellIs" dxfId="10266" priority="862" operator="lessThan">
      <formula>$C$4</formula>
    </cfRule>
  </conditionalFormatting>
  <conditionalFormatting sqref="AI29">
    <cfRule type="cellIs" dxfId="10265" priority="863" operator="lessThan">
      <formula>$C$4</formula>
    </cfRule>
  </conditionalFormatting>
  <conditionalFormatting sqref="AI30">
    <cfRule type="cellIs" dxfId="10264" priority="864" operator="lessThan">
      <formula>$C$4</formula>
    </cfRule>
  </conditionalFormatting>
  <conditionalFormatting sqref="AI31">
    <cfRule type="cellIs" dxfId="10263" priority="865" operator="lessThan">
      <formula>$C$4</formula>
    </cfRule>
  </conditionalFormatting>
  <conditionalFormatting sqref="AI32">
    <cfRule type="cellIs" dxfId="10262" priority="866" operator="lessThan">
      <formula>$C$4</formula>
    </cfRule>
  </conditionalFormatting>
  <conditionalFormatting sqref="AI33">
    <cfRule type="cellIs" dxfId="10261" priority="867" operator="lessThan">
      <formula>$C$4</formula>
    </cfRule>
  </conditionalFormatting>
  <conditionalFormatting sqref="AI34">
    <cfRule type="cellIs" dxfId="10260" priority="868" operator="lessThan">
      <formula>$C$4</formula>
    </cfRule>
  </conditionalFormatting>
  <conditionalFormatting sqref="AI35">
    <cfRule type="cellIs" dxfId="10259" priority="869" operator="lessThan">
      <formula>$C$4</formula>
    </cfRule>
  </conditionalFormatting>
  <conditionalFormatting sqref="AI36">
    <cfRule type="cellIs" dxfId="10258" priority="870" operator="lessThan">
      <formula>$C$4</formula>
    </cfRule>
  </conditionalFormatting>
  <conditionalFormatting sqref="AI37">
    <cfRule type="cellIs" dxfId="10257" priority="871" operator="lessThan">
      <formula>$C$4</formula>
    </cfRule>
  </conditionalFormatting>
  <conditionalFormatting sqref="AI38">
    <cfRule type="cellIs" dxfId="10256" priority="872" operator="lessThan">
      <formula>$C$4</formula>
    </cfRule>
  </conditionalFormatting>
  <conditionalFormatting sqref="AI39">
    <cfRule type="cellIs" dxfId="10255" priority="873" operator="lessThan">
      <formula>$C$4</formula>
    </cfRule>
  </conditionalFormatting>
  <conditionalFormatting sqref="AI40">
    <cfRule type="cellIs" dxfId="10254" priority="874" operator="lessThan">
      <formula>$C$4</formula>
    </cfRule>
  </conditionalFormatting>
  <conditionalFormatting sqref="AI41">
    <cfRule type="cellIs" dxfId="10253" priority="875" operator="lessThan">
      <formula>$C$4</formula>
    </cfRule>
  </conditionalFormatting>
  <conditionalFormatting sqref="AI42">
    <cfRule type="cellIs" dxfId="10252" priority="876" operator="lessThan">
      <formula>$C$4</formula>
    </cfRule>
  </conditionalFormatting>
  <conditionalFormatting sqref="AI43">
    <cfRule type="cellIs" dxfId="10251" priority="877" operator="lessThan">
      <formula>$C$4</formula>
    </cfRule>
  </conditionalFormatting>
  <conditionalFormatting sqref="AI44">
    <cfRule type="cellIs" dxfId="10250" priority="878" operator="lessThan">
      <formula>$C$4</formula>
    </cfRule>
  </conditionalFormatting>
  <conditionalFormatting sqref="AI45">
    <cfRule type="cellIs" dxfId="10249" priority="879" operator="lessThan">
      <formula>$C$4</formula>
    </cfRule>
  </conditionalFormatting>
  <conditionalFormatting sqref="AI46">
    <cfRule type="cellIs" dxfId="10248" priority="880" operator="lessThan">
      <formula>$C$4</formula>
    </cfRule>
  </conditionalFormatting>
  <conditionalFormatting sqref="AI47">
    <cfRule type="cellIs" dxfId="10247" priority="881" operator="lessThan">
      <formula>$C$4</formula>
    </cfRule>
  </conditionalFormatting>
  <conditionalFormatting sqref="AI48">
    <cfRule type="cellIs" dxfId="10246" priority="882" operator="lessThan">
      <formula>$C$4</formula>
    </cfRule>
  </conditionalFormatting>
  <conditionalFormatting sqref="AI49">
    <cfRule type="cellIs" dxfId="10245" priority="883" operator="lessThan">
      <formula>$C$4</formula>
    </cfRule>
  </conditionalFormatting>
  <conditionalFormatting sqref="AI50">
    <cfRule type="cellIs" dxfId="10244" priority="884" operator="lessThan">
      <formula>$C$4</formula>
    </cfRule>
  </conditionalFormatting>
  <conditionalFormatting sqref="AI51">
    <cfRule type="cellIs" dxfId="10243" priority="885" operator="lessThan">
      <formula>$C$4</formula>
    </cfRule>
  </conditionalFormatting>
  <conditionalFormatting sqref="AI52">
    <cfRule type="cellIs" dxfId="10242" priority="886" operator="lessThan">
      <formula>$C$4</formula>
    </cfRule>
  </conditionalFormatting>
  <conditionalFormatting sqref="AI53">
    <cfRule type="cellIs" dxfId="10241" priority="887" operator="lessThan">
      <formula>$C$4</formula>
    </cfRule>
  </conditionalFormatting>
  <conditionalFormatting sqref="AI54">
    <cfRule type="cellIs" dxfId="10240" priority="888" operator="lessThan">
      <formula>$C$4</formula>
    </cfRule>
  </conditionalFormatting>
  <conditionalFormatting sqref="AI55">
    <cfRule type="cellIs" dxfId="10239" priority="889" operator="lessThan">
      <formula>$C$4</formula>
    </cfRule>
  </conditionalFormatting>
  <conditionalFormatting sqref="AI56">
    <cfRule type="cellIs" dxfId="10238" priority="890" operator="lessThan">
      <formula>$C$4</formula>
    </cfRule>
  </conditionalFormatting>
  <conditionalFormatting sqref="AI57">
    <cfRule type="cellIs" dxfId="10237" priority="891" operator="lessThan">
      <formula>$C$4</formula>
    </cfRule>
  </conditionalFormatting>
  <conditionalFormatting sqref="AI58">
    <cfRule type="cellIs" dxfId="10236" priority="892" operator="lessThan">
      <formula>$C$4</formula>
    </cfRule>
  </conditionalFormatting>
  <conditionalFormatting sqref="AI59">
    <cfRule type="cellIs" dxfId="10235" priority="893" operator="lessThan">
      <formula>$C$4</formula>
    </cfRule>
  </conditionalFormatting>
  <conditionalFormatting sqref="AI60">
    <cfRule type="cellIs" dxfId="10234" priority="894" operator="lessThan">
      <formula>$C$4</formula>
    </cfRule>
  </conditionalFormatting>
  <conditionalFormatting sqref="AJ11">
    <cfRule type="cellIs" dxfId="10233" priority="895" operator="lessThan">
      <formula>$C$4</formula>
    </cfRule>
  </conditionalFormatting>
  <conditionalFormatting sqref="AJ12">
    <cfRule type="cellIs" dxfId="10232" priority="896" operator="lessThan">
      <formula>$C$4</formula>
    </cfRule>
  </conditionalFormatting>
  <conditionalFormatting sqref="AJ13">
    <cfRule type="cellIs" dxfId="10231" priority="897" operator="lessThan">
      <formula>$C$4</formula>
    </cfRule>
  </conditionalFormatting>
  <conditionalFormatting sqref="AJ14">
    <cfRule type="cellIs" dxfId="10230" priority="898" operator="lessThan">
      <formula>$C$4</formula>
    </cfRule>
  </conditionalFormatting>
  <conditionalFormatting sqref="AJ15">
    <cfRule type="cellIs" dxfId="10229" priority="899" operator="lessThan">
      <formula>$C$4</formula>
    </cfRule>
  </conditionalFormatting>
  <conditionalFormatting sqref="AJ16">
    <cfRule type="cellIs" dxfId="10228" priority="900" operator="lessThan">
      <formula>$C$4</formula>
    </cfRule>
  </conditionalFormatting>
  <conditionalFormatting sqref="AJ17">
    <cfRule type="cellIs" dxfId="10227" priority="901" operator="lessThan">
      <formula>$C$4</formula>
    </cfRule>
  </conditionalFormatting>
  <conditionalFormatting sqref="AJ18">
    <cfRule type="cellIs" dxfId="10226" priority="902" operator="lessThan">
      <formula>$C$4</formula>
    </cfRule>
  </conditionalFormatting>
  <conditionalFormatting sqref="AJ19">
    <cfRule type="cellIs" dxfId="10225" priority="903" operator="lessThan">
      <formula>$C$4</formula>
    </cfRule>
  </conditionalFormatting>
  <conditionalFormatting sqref="AJ20">
    <cfRule type="cellIs" dxfId="10224" priority="904" operator="lessThan">
      <formula>$C$4</formula>
    </cfRule>
  </conditionalFormatting>
  <conditionalFormatting sqref="AJ21">
    <cfRule type="cellIs" dxfId="10223" priority="905" operator="lessThan">
      <formula>$C$4</formula>
    </cfRule>
  </conditionalFormatting>
  <conditionalFormatting sqref="AJ22">
    <cfRule type="cellIs" dxfId="10222" priority="906" operator="lessThan">
      <formula>$C$4</formula>
    </cfRule>
  </conditionalFormatting>
  <conditionalFormatting sqref="AJ23">
    <cfRule type="cellIs" dxfId="10221" priority="907" operator="lessThan">
      <formula>$C$4</formula>
    </cfRule>
  </conditionalFormatting>
  <conditionalFormatting sqref="AJ24">
    <cfRule type="cellIs" dxfId="10220" priority="908" operator="lessThan">
      <formula>$C$4</formula>
    </cfRule>
  </conditionalFormatting>
  <conditionalFormatting sqref="AJ25">
    <cfRule type="cellIs" dxfId="10219" priority="909" operator="lessThan">
      <formula>$C$4</formula>
    </cfRule>
  </conditionalFormatting>
  <conditionalFormatting sqref="AJ26">
    <cfRule type="cellIs" dxfId="10218" priority="910" operator="lessThan">
      <formula>$C$4</formula>
    </cfRule>
  </conditionalFormatting>
  <conditionalFormatting sqref="AJ27">
    <cfRule type="cellIs" dxfId="10217" priority="911" operator="lessThan">
      <formula>$C$4</formula>
    </cfRule>
  </conditionalFormatting>
  <conditionalFormatting sqref="AJ28">
    <cfRule type="cellIs" dxfId="10216" priority="912" operator="lessThan">
      <formula>$C$4</formula>
    </cfRule>
  </conditionalFormatting>
  <conditionalFormatting sqref="AJ29">
    <cfRule type="cellIs" dxfId="10215" priority="913" operator="lessThan">
      <formula>$C$4</formula>
    </cfRule>
  </conditionalFormatting>
  <conditionalFormatting sqref="AJ30">
    <cfRule type="cellIs" dxfId="10214" priority="914" operator="lessThan">
      <formula>$C$4</formula>
    </cfRule>
  </conditionalFormatting>
  <conditionalFormatting sqref="AJ31">
    <cfRule type="cellIs" dxfId="10213" priority="915" operator="lessThan">
      <formula>$C$4</formula>
    </cfRule>
  </conditionalFormatting>
  <conditionalFormatting sqref="AJ32">
    <cfRule type="cellIs" dxfId="10212" priority="916" operator="lessThan">
      <formula>$C$4</formula>
    </cfRule>
  </conditionalFormatting>
  <conditionalFormatting sqref="AJ33">
    <cfRule type="cellIs" dxfId="10211" priority="917" operator="lessThan">
      <formula>$C$4</formula>
    </cfRule>
  </conditionalFormatting>
  <conditionalFormatting sqref="AJ34">
    <cfRule type="cellIs" dxfId="10210" priority="918" operator="lessThan">
      <formula>$C$4</formula>
    </cfRule>
  </conditionalFormatting>
  <conditionalFormatting sqref="AJ35">
    <cfRule type="cellIs" dxfId="10209" priority="919" operator="lessThan">
      <formula>$C$4</formula>
    </cfRule>
  </conditionalFormatting>
  <conditionalFormatting sqref="AJ36">
    <cfRule type="cellIs" dxfId="10208" priority="920" operator="lessThan">
      <formula>$C$4</formula>
    </cfRule>
  </conditionalFormatting>
  <conditionalFormatting sqref="AJ37">
    <cfRule type="cellIs" dxfId="10207" priority="921" operator="lessThan">
      <formula>$C$4</formula>
    </cfRule>
  </conditionalFormatting>
  <conditionalFormatting sqref="AJ38">
    <cfRule type="cellIs" dxfId="10206" priority="922" operator="lessThan">
      <formula>$C$4</formula>
    </cfRule>
  </conditionalFormatting>
  <conditionalFormatting sqref="AJ39">
    <cfRule type="cellIs" dxfId="10205" priority="923" operator="lessThan">
      <formula>$C$4</formula>
    </cfRule>
  </conditionalFormatting>
  <conditionalFormatting sqref="AJ40">
    <cfRule type="cellIs" dxfId="10204" priority="924" operator="lessThan">
      <formula>$C$4</formula>
    </cfRule>
  </conditionalFormatting>
  <conditionalFormatting sqref="AJ41">
    <cfRule type="cellIs" dxfId="10203" priority="925" operator="lessThan">
      <formula>$C$4</formula>
    </cfRule>
  </conditionalFormatting>
  <conditionalFormatting sqref="AJ42">
    <cfRule type="cellIs" dxfId="10202" priority="926" operator="lessThan">
      <formula>$C$4</formula>
    </cfRule>
  </conditionalFormatting>
  <conditionalFormatting sqref="AJ43">
    <cfRule type="cellIs" dxfId="10201" priority="927" operator="lessThan">
      <formula>$C$4</formula>
    </cfRule>
  </conditionalFormatting>
  <conditionalFormatting sqref="AJ44">
    <cfRule type="cellIs" dxfId="10200" priority="928" operator="lessThan">
      <formula>$C$4</formula>
    </cfRule>
  </conditionalFormatting>
  <conditionalFormatting sqref="AJ45">
    <cfRule type="cellIs" dxfId="10199" priority="929" operator="lessThan">
      <formula>$C$4</formula>
    </cfRule>
  </conditionalFormatting>
  <conditionalFormatting sqref="AJ46">
    <cfRule type="cellIs" dxfId="10198" priority="930" operator="lessThan">
      <formula>$C$4</formula>
    </cfRule>
  </conditionalFormatting>
  <conditionalFormatting sqref="AJ47">
    <cfRule type="cellIs" dxfId="10197" priority="931" operator="lessThan">
      <formula>$C$4</formula>
    </cfRule>
  </conditionalFormatting>
  <conditionalFormatting sqref="AJ48">
    <cfRule type="cellIs" dxfId="10196" priority="932" operator="lessThan">
      <formula>$C$4</formula>
    </cfRule>
  </conditionalFormatting>
  <conditionalFormatting sqref="AJ49">
    <cfRule type="cellIs" dxfId="10195" priority="933" operator="lessThan">
      <formula>$C$4</formula>
    </cfRule>
  </conditionalFormatting>
  <conditionalFormatting sqref="AJ50">
    <cfRule type="cellIs" dxfId="10194" priority="934" operator="lessThan">
      <formula>$C$4</formula>
    </cfRule>
  </conditionalFormatting>
  <conditionalFormatting sqref="AJ51">
    <cfRule type="cellIs" dxfId="10193" priority="935" operator="lessThan">
      <formula>$C$4</formula>
    </cfRule>
  </conditionalFormatting>
  <conditionalFormatting sqref="AJ52">
    <cfRule type="cellIs" dxfId="10192" priority="936" operator="lessThan">
      <formula>$C$4</formula>
    </cfRule>
  </conditionalFormatting>
  <conditionalFormatting sqref="AJ53">
    <cfRule type="cellIs" dxfId="10191" priority="937" operator="lessThan">
      <formula>$C$4</formula>
    </cfRule>
  </conditionalFormatting>
  <conditionalFormatting sqref="AJ54">
    <cfRule type="cellIs" dxfId="10190" priority="938" operator="lessThan">
      <formula>$C$4</formula>
    </cfRule>
  </conditionalFormatting>
  <conditionalFormatting sqref="AJ55">
    <cfRule type="cellIs" dxfId="10189" priority="939" operator="lessThan">
      <formula>$C$4</formula>
    </cfRule>
  </conditionalFormatting>
  <conditionalFormatting sqref="AJ56">
    <cfRule type="cellIs" dxfId="10188" priority="940" operator="lessThan">
      <formula>$C$4</formula>
    </cfRule>
  </conditionalFormatting>
  <conditionalFormatting sqref="AJ57">
    <cfRule type="cellIs" dxfId="10187" priority="941" operator="lessThan">
      <formula>$C$4</formula>
    </cfRule>
  </conditionalFormatting>
  <conditionalFormatting sqref="AJ58">
    <cfRule type="cellIs" dxfId="10186" priority="942" operator="lessThan">
      <formula>$C$4</formula>
    </cfRule>
  </conditionalFormatting>
  <conditionalFormatting sqref="AJ59">
    <cfRule type="cellIs" dxfId="10185" priority="943" operator="lessThan">
      <formula>$C$4</formula>
    </cfRule>
  </conditionalFormatting>
  <conditionalFormatting sqref="AJ60">
    <cfRule type="cellIs" dxfId="10184" priority="944" operator="lessThan">
      <formula>$C$4</formula>
    </cfRule>
  </conditionalFormatting>
  <conditionalFormatting sqref="AK11">
    <cfRule type="cellIs" dxfId="10183" priority="945" operator="lessThan">
      <formula>$C$4</formula>
    </cfRule>
  </conditionalFormatting>
  <conditionalFormatting sqref="AK12">
    <cfRule type="cellIs" dxfId="10182" priority="946" operator="lessThan">
      <formula>$C$4</formula>
    </cfRule>
  </conditionalFormatting>
  <conditionalFormatting sqref="AK13">
    <cfRule type="cellIs" dxfId="10181" priority="947" operator="lessThan">
      <formula>$C$4</formula>
    </cfRule>
  </conditionalFormatting>
  <conditionalFormatting sqref="AK14">
    <cfRule type="cellIs" dxfId="10180" priority="948" operator="lessThan">
      <formula>$C$4</formula>
    </cfRule>
  </conditionalFormatting>
  <conditionalFormatting sqref="AK15">
    <cfRule type="cellIs" dxfId="10179" priority="949" operator="lessThan">
      <formula>$C$4</formula>
    </cfRule>
  </conditionalFormatting>
  <conditionalFormatting sqref="AK16">
    <cfRule type="cellIs" dxfId="10178" priority="950" operator="lessThan">
      <formula>$C$4</formula>
    </cfRule>
  </conditionalFormatting>
  <conditionalFormatting sqref="AK17">
    <cfRule type="cellIs" dxfId="10177" priority="951" operator="lessThan">
      <formula>$C$4</formula>
    </cfRule>
  </conditionalFormatting>
  <conditionalFormatting sqref="AK18">
    <cfRule type="cellIs" dxfId="10176" priority="952" operator="lessThan">
      <formula>$C$4</formula>
    </cfRule>
  </conditionalFormatting>
  <conditionalFormatting sqref="AK19">
    <cfRule type="cellIs" dxfId="10175" priority="953" operator="lessThan">
      <formula>$C$4</formula>
    </cfRule>
  </conditionalFormatting>
  <conditionalFormatting sqref="AK20">
    <cfRule type="cellIs" dxfId="10174" priority="954" operator="lessThan">
      <formula>$C$4</formula>
    </cfRule>
  </conditionalFormatting>
  <conditionalFormatting sqref="AK21">
    <cfRule type="cellIs" dxfId="10173" priority="955" operator="lessThan">
      <formula>$C$4</formula>
    </cfRule>
  </conditionalFormatting>
  <conditionalFormatting sqref="AK22">
    <cfRule type="cellIs" dxfId="10172" priority="956" operator="lessThan">
      <formula>$C$4</formula>
    </cfRule>
  </conditionalFormatting>
  <conditionalFormatting sqref="AK23">
    <cfRule type="cellIs" dxfId="10171" priority="957" operator="lessThan">
      <formula>$C$4</formula>
    </cfRule>
  </conditionalFormatting>
  <conditionalFormatting sqref="AK24">
    <cfRule type="cellIs" dxfId="10170" priority="958" operator="lessThan">
      <formula>$C$4</formula>
    </cfRule>
  </conditionalFormatting>
  <conditionalFormatting sqref="AK25">
    <cfRule type="cellIs" dxfId="10169" priority="959" operator="lessThan">
      <formula>$C$4</formula>
    </cfRule>
  </conditionalFormatting>
  <conditionalFormatting sqref="AK26">
    <cfRule type="cellIs" dxfId="10168" priority="960" operator="lessThan">
      <formula>$C$4</formula>
    </cfRule>
  </conditionalFormatting>
  <conditionalFormatting sqref="AK27">
    <cfRule type="cellIs" dxfId="10167" priority="961" operator="lessThan">
      <formula>$C$4</formula>
    </cfRule>
  </conditionalFormatting>
  <conditionalFormatting sqref="AK28">
    <cfRule type="cellIs" dxfId="10166" priority="962" operator="lessThan">
      <formula>$C$4</formula>
    </cfRule>
  </conditionalFormatting>
  <conditionalFormatting sqref="AK29">
    <cfRule type="cellIs" dxfId="10165" priority="963" operator="lessThan">
      <formula>$C$4</formula>
    </cfRule>
  </conditionalFormatting>
  <conditionalFormatting sqref="AK30">
    <cfRule type="cellIs" dxfId="10164" priority="964" operator="lessThan">
      <formula>$C$4</formula>
    </cfRule>
  </conditionalFormatting>
  <conditionalFormatting sqref="AK31">
    <cfRule type="cellIs" dxfId="10163" priority="965" operator="lessThan">
      <formula>$C$4</formula>
    </cfRule>
  </conditionalFormatting>
  <conditionalFormatting sqref="AK32">
    <cfRule type="cellIs" dxfId="10162" priority="966" operator="lessThan">
      <formula>$C$4</formula>
    </cfRule>
  </conditionalFormatting>
  <conditionalFormatting sqref="AK33">
    <cfRule type="cellIs" dxfId="10161" priority="967" operator="lessThan">
      <formula>$C$4</formula>
    </cfRule>
  </conditionalFormatting>
  <conditionalFormatting sqref="AK34">
    <cfRule type="cellIs" dxfId="10160" priority="968" operator="lessThan">
      <formula>$C$4</formula>
    </cfRule>
  </conditionalFormatting>
  <conditionalFormatting sqref="AK35">
    <cfRule type="cellIs" dxfId="10159" priority="969" operator="lessThan">
      <formula>$C$4</formula>
    </cfRule>
  </conditionalFormatting>
  <conditionalFormatting sqref="AK36">
    <cfRule type="cellIs" dxfId="10158" priority="970" operator="lessThan">
      <formula>$C$4</formula>
    </cfRule>
  </conditionalFormatting>
  <conditionalFormatting sqref="AK37">
    <cfRule type="cellIs" dxfId="10157" priority="971" operator="lessThan">
      <formula>$C$4</formula>
    </cfRule>
  </conditionalFormatting>
  <conditionalFormatting sqref="AK38">
    <cfRule type="cellIs" dxfId="10156" priority="972" operator="lessThan">
      <formula>$C$4</formula>
    </cfRule>
  </conditionalFormatting>
  <conditionalFormatting sqref="AK39">
    <cfRule type="cellIs" dxfId="10155" priority="973" operator="lessThan">
      <formula>$C$4</formula>
    </cfRule>
  </conditionalFormatting>
  <conditionalFormatting sqref="AK40">
    <cfRule type="cellIs" dxfId="10154" priority="974" operator="lessThan">
      <formula>$C$4</formula>
    </cfRule>
  </conditionalFormatting>
  <conditionalFormatting sqref="AK41">
    <cfRule type="cellIs" dxfId="10153" priority="975" operator="lessThan">
      <formula>$C$4</formula>
    </cfRule>
  </conditionalFormatting>
  <conditionalFormatting sqref="AK42">
    <cfRule type="cellIs" dxfId="10152" priority="976" operator="lessThan">
      <formula>$C$4</formula>
    </cfRule>
  </conditionalFormatting>
  <conditionalFormatting sqref="AK43">
    <cfRule type="cellIs" dxfId="10151" priority="977" operator="lessThan">
      <formula>$C$4</formula>
    </cfRule>
  </conditionalFormatting>
  <conditionalFormatting sqref="AK44">
    <cfRule type="cellIs" dxfId="10150" priority="978" operator="lessThan">
      <formula>$C$4</formula>
    </cfRule>
  </conditionalFormatting>
  <conditionalFormatting sqref="AK45">
    <cfRule type="cellIs" dxfId="10149" priority="979" operator="lessThan">
      <formula>$C$4</formula>
    </cfRule>
  </conditionalFormatting>
  <conditionalFormatting sqref="AK46">
    <cfRule type="cellIs" dxfId="10148" priority="980" operator="lessThan">
      <formula>$C$4</formula>
    </cfRule>
  </conditionalFormatting>
  <conditionalFormatting sqref="AK47">
    <cfRule type="cellIs" dxfId="10147" priority="981" operator="lessThan">
      <formula>$C$4</formula>
    </cfRule>
  </conditionalFormatting>
  <conditionalFormatting sqref="AK48">
    <cfRule type="cellIs" dxfId="10146" priority="982" operator="lessThan">
      <formula>$C$4</formula>
    </cfRule>
  </conditionalFormatting>
  <conditionalFormatting sqref="AK49">
    <cfRule type="cellIs" dxfId="10145" priority="983" operator="lessThan">
      <formula>$C$4</formula>
    </cfRule>
  </conditionalFormatting>
  <conditionalFormatting sqref="AK50">
    <cfRule type="cellIs" dxfId="10144" priority="984" operator="lessThan">
      <formula>$C$4</formula>
    </cfRule>
  </conditionalFormatting>
  <conditionalFormatting sqref="AK51">
    <cfRule type="cellIs" dxfId="10143" priority="985" operator="lessThan">
      <formula>$C$4</formula>
    </cfRule>
  </conditionalFormatting>
  <conditionalFormatting sqref="AK52">
    <cfRule type="cellIs" dxfId="10142" priority="986" operator="lessThan">
      <formula>$C$4</formula>
    </cfRule>
  </conditionalFormatting>
  <conditionalFormatting sqref="AK53">
    <cfRule type="cellIs" dxfId="10141" priority="987" operator="lessThan">
      <formula>$C$4</formula>
    </cfRule>
  </conditionalFormatting>
  <conditionalFormatting sqref="AK54">
    <cfRule type="cellIs" dxfId="10140" priority="988" operator="lessThan">
      <formula>$C$4</formula>
    </cfRule>
  </conditionalFormatting>
  <conditionalFormatting sqref="AK55">
    <cfRule type="cellIs" dxfId="10139" priority="989" operator="lessThan">
      <formula>$C$4</formula>
    </cfRule>
  </conditionalFormatting>
  <conditionalFormatting sqref="AK56">
    <cfRule type="cellIs" dxfId="10138" priority="990" operator="lessThan">
      <formula>$C$4</formula>
    </cfRule>
  </conditionalFormatting>
  <conditionalFormatting sqref="AK57">
    <cfRule type="cellIs" dxfId="10137" priority="991" operator="lessThan">
      <formula>$C$4</formula>
    </cfRule>
  </conditionalFormatting>
  <conditionalFormatting sqref="AK58">
    <cfRule type="cellIs" dxfId="10136" priority="992" operator="lessThan">
      <formula>$C$4</formula>
    </cfRule>
  </conditionalFormatting>
  <conditionalFormatting sqref="AK59">
    <cfRule type="cellIs" dxfId="10135" priority="993" operator="lessThan">
      <formula>$C$4</formula>
    </cfRule>
  </conditionalFormatting>
  <conditionalFormatting sqref="AK60">
    <cfRule type="cellIs" dxfId="10134" priority="994" operator="lessThan">
      <formula>$C$4</formula>
    </cfRule>
  </conditionalFormatting>
  <conditionalFormatting sqref="AL11">
    <cfRule type="cellIs" dxfId="10133" priority="995" operator="lessThan">
      <formula>$C$4</formula>
    </cfRule>
  </conditionalFormatting>
  <conditionalFormatting sqref="AL12">
    <cfRule type="cellIs" dxfId="10132" priority="996" operator="lessThan">
      <formula>$C$4</formula>
    </cfRule>
  </conditionalFormatting>
  <conditionalFormatting sqref="AL13">
    <cfRule type="cellIs" dxfId="10131" priority="997" operator="lessThan">
      <formula>$C$4</formula>
    </cfRule>
  </conditionalFormatting>
  <conditionalFormatting sqref="AL14">
    <cfRule type="cellIs" dxfId="10130" priority="998" operator="lessThan">
      <formula>$C$4</formula>
    </cfRule>
  </conditionalFormatting>
  <conditionalFormatting sqref="AL15">
    <cfRule type="cellIs" dxfId="10129" priority="999" operator="lessThan">
      <formula>$C$4</formula>
    </cfRule>
  </conditionalFormatting>
  <conditionalFormatting sqref="AL16">
    <cfRule type="cellIs" dxfId="10128" priority="1000" operator="lessThan">
      <formula>$C$4</formula>
    </cfRule>
  </conditionalFormatting>
  <conditionalFormatting sqref="AL17">
    <cfRule type="cellIs" dxfId="10127" priority="1001" operator="lessThan">
      <formula>$C$4</formula>
    </cfRule>
  </conditionalFormatting>
  <conditionalFormatting sqref="AL18">
    <cfRule type="cellIs" dxfId="10126" priority="1002" operator="lessThan">
      <formula>$C$4</formula>
    </cfRule>
  </conditionalFormatting>
  <conditionalFormatting sqref="AL19">
    <cfRule type="cellIs" dxfId="10125" priority="1003" operator="lessThan">
      <formula>$C$4</formula>
    </cfRule>
  </conditionalFormatting>
  <conditionalFormatting sqref="AL20">
    <cfRule type="cellIs" dxfId="10124" priority="1004" operator="lessThan">
      <formula>$C$4</formula>
    </cfRule>
  </conditionalFormatting>
  <conditionalFormatting sqref="AL21">
    <cfRule type="cellIs" dxfId="10123" priority="1005" operator="lessThan">
      <formula>$C$4</formula>
    </cfRule>
  </conditionalFormatting>
  <conditionalFormatting sqref="AL22">
    <cfRule type="cellIs" dxfId="10122" priority="1006" operator="lessThan">
      <formula>$C$4</formula>
    </cfRule>
  </conditionalFormatting>
  <conditionalFormatting sqref="AL23">
    <cfRule type="cellIs" dxfId="10121" priority="1007" operator="lessThan">
      <formula>$C$4</formula>
    </cfRule>
  </conditionalFormatting>
  <conditionalFormatting sqref="AL24">
    <cfRule type="cellIs" dxfId="10120" priority="1008" operator="lessThan">
      <formula>$C$4</formula>
    </cfRule>
  </conditionalFormatting>
  <conditionalFormatting sqref="AL25">
    <cfRule type="cellIs" dxfId="10119" priority="1009" operator="lessThan">
      <formula>$C$4</formula>
    </cfRule>
  </conditionalFormatting>
  <conditionalFormatting sqref="AL26">
    <cfRule type="cellIs" dxfId="10118" priority="1010" operator="lessThan">
      <formula>$C$4</formula>
    </cfRule>
  </conditionalFormatting>
  <conditionalFormatting sqref="AL27">
    <cfRule type="cellIs" dxfId="10117" priority="1011" operator="lessThan">
      <formula>$C$4</formula>
    </cfRule>
  </conditionalFormatting>
  <conditionalFormatting sqref="AL28">
    <cfRule type="cellIs" dxfId="10116" priority="1012" operator="lessThan">
      <formula>$C$4</formula>
    </cfRule>
  </conditionalFormatting>
  <conditionalFormatting sqref="AL29">
    <cfRule type="cellIs" dxfId="10115" priority="1013" operator="lessThan">
      <formula>$C$4</formula>
    </cfRule>
  </conditionalFormatting>
  <conditionalFormatting sqref="AL30">
    <cfRule type="cellIs" dxfId="10114" priority="1014" operator="lessThan">
      <formula>$C$4</formula>
    </cfRule>
  </conditionalFormatting>
  <conditionalFormatting sqref="AL31">
    <cfRule type="cellIs" dxfId="10113" priority="1015" operator="lessThan">
      <formula>$C$4</formula>
    </cfRule>
  </conditionalFormatting>
  <conditionalFormatting sqref="AL32">
    <cfRule type="cellIs" dxfId="10112" priority="1016" operator="lessThan">
      <formula>$C$4</formula>
    </cfRule>
  </conditionalFormatting>
  <conditionalFormatting sqref="AL33">
    <cfRule type="cellIs" dxfId="10111" priority="1017" operator="lessThan">
      <formula>$C$4</formula>
    </cfRule>
  </conditionalFormatting>
  <conditionalFormatting sqref="AL34">
    <cfRule type="cellIs" dxfId="10110" priority="1018" operator="lessThan">
      <formula>$C$4</formula>
    </cfRule>
  </conditionalFormatting>
  <conditionalFormatting sqref="AL35">
    <cfRule type="cellIs" dxfId="10109" priority="1019" operator="lessThan">
      <formula>$C$4</formula>
    </cfRule>
  </conditionalFormatting>
  <conditionalFormatting sqref="AL36">
    <cfRule type="cellIs" dxfId="10108" priority="1020" operator="lessThan">
      <formula>$C$4</formula>
    </cfRule>
  </conditionalFormatting>
  <conditionalFormatting sqref="AL37">
    <cfRule type="cellIs" dxfId="10107" priority="1021" operator="lessThan">
      <formula>$C$4</formula>
    </cfRule>
  </conditionalFormatting>
  <conditionalFormatting sqref="AL38">
    <cfRule type="cellIs" dxfId="10106" priority="1022" operator="lessThan">
      <formula>$C$4</formula>
    </cfRule>
  </conditionalFormatting>
  <conditionalFormatting sqref="AL39">
    <cfRule type="cellIs" dxfId="10105" priority="1023" operator="lessThan">
      <formula>$C$4</formula>
    </cfRule>
  </conditionalFormatting>
  <conditionalFormatting sqref="AL40">
    <cfRule type="cellIs" dxfId="10104" priority="1024" operator="lessThan">
      <formula>$C$4</formula>
    </cfRule>
  </conditionalFormatting>
  <conditionalFormatting sqref="AL41">
    <cfRule type="cellIs" dxfId="10103" priority="1025" operator="lessThan">
      <formula>$C$4</formula>
    </cfRule>
  </conditionalFormatting>
  <conditionalFormatting sqref="AL42">
    <cfRule type="cellIs" dxfId="10102" priority="1026" operator="lessThan">
      <formula>$C$4</formula>
    </cfRule>
  </conditionalFormatting>
  <conditionalFormatting sqref="AL43">
    <cfRule type="cellIs" dxfId="10101" priority="1027" operator="lessThan">
      <formula>$C$4</formula>
    </cfRule>
  </conditionalFormatting>
  <conditionalFormatting sqref="AL44">
    <cfRule type="cellIs" dxfId="10100" priority="1028" operator="lessThan">
      <formula>$C$4</formula>
    </cfRule>
  </conditionalFormatting>
  <conditionalFormatting sqref="AL45">
    <cfRule type="cellIs" dxfId="10099" priority="1029" operator="lessThan">
      <formula>$C$4</formula>
    </cfRule>
  </conditionalFormatting>
  <conditionalFormatting sqref="AL46">
    <cfRule type="cellIs" dxfId="10098" priority="1030" operator="lessThan">
      <formula>$C$4</formula>
    </cfRule>
  </conditionalFormatting>
  <conditionalFormatting sqref="AL47">
    <cfRule type="cellIs" dxfId="10097" priority="1031" operator="lessThan">
      <formula>$C$4</formula>
    </cfRule>
  </conditionalFormatting>
  <conditionalFormatting sqref="AL48">
    <cfRule type="cellIs" dxfId="10096" priority="1032" operator="lessThan">
      <formula>$C$4</formula>
    </cfRule>
  </conditionalFormatting>
  <conditionalFormatting sqref="AL49">
    <cfRule type="cellIs" dxfId="10095" priority="1033" operator="lessThan">
      <formula>$C$4</formula>
    </cfRule>
  </conditionalFormatting>
  <conditionalFormatting sqref="AL50">
    <cfRule type="cellIs" dxfId="10094" priority="1034" operator="lessThan">
      <formula>$C$4</formula>
    </cfRule>
  </conditionalFormatting>
  <conditionalFormatting sqref="AL51">
    <cfRule type="cellIs" dxfId="10093" priority="1035" operator="lessThan">
      <formula>$C$4</formula>
    </cfRule>
  </conditionalFormatting>
  <conditionalFormatting sqref="AL52">
    <cfRule type="cellIs" dxfId="10092" priority="1036" operator="lessThan">
      <formula>$C$4</formula>
    </cfRule>
  </conditionalFormatting>
  <conditionalFormatting sqref="AL53">
    <cfRule type="cellIs" dxfId="10091" priority="1037" operator="lessThan">
      <formula>$C$4</formula>
    </cfRule>
  </conditionalFormatting>
  <conditionalFormatting sqref="AL54">
    <cfRule type="cellIs" dxfId="10090" priority="1038" operator="lessThan">
      <formula>$C$4</formula>
    </cfRule>
  </conditionalFormatting>
  <conditionalFormatting sqref="AL55">
    <cfRule type="cellIs" dxfId="10089" priority="1039" operator="lessThan">
      <formula>$C$4</formula>
    </cfRule>
  </conditionalFormatting>
  <conditionalFormatting sqref="AL56">
    <cfRule type="cellIs" dxfId="10088" priority="1040" operator="lessThan">
      <formula>$C$4</formula>
    </cfRule>
  </conditionalFormatting>
  <conditionalFormatting sqref="AL57">
    <cfRule type="cellIs" dxfId="10087" priority="1041" operator="lessThan">
      <formula>$C$4</formula>
    </cfRule>
  </conditionalFormatting>
  <conditionalFormatting sqref="AL58">
    <cfRule type="cellIs" dxfId="10086" priority="1042" operator="lessThan">
      <formula>$C$4</formula>
    </cfRule>
  </conditionalFormatting>
  <conditionalFormatting sqref="AL59">
    <cfRule type="cellIs" dxfId="10085" priority="1043" operator="lessThan">
      <formula>$C$4</formula>
    </cfRule>
  </conditionalFormatting>
  <conditionalFormatting sqref="AL60">
    <cfRule type="cellIs" dxfId="10084" priority="1044" operator="lessThan">
      <formula>$C$4</formula>
    </cfRule>
  </conditionalFormatting>
  <conditionalFormatting sqref="AM11">
    <cfRule type="cellIs" dxfId="10083" priority="1045" operator="lessThan">
      <formula>$C$4</formula>
    </cfRule>
  </conditionalFormatting>
  <conditionalFormatting sqref="AM12">
    <cfRule type="cellIs" dxfId="10082" priority="1046" operator="lessThan">
      <formula>$C$4</formula>
    </cfRule>
  </conditionalFormatting>
  <conditionalFormatting sqref="AM13">
    <cfRule type="cellIs" dxfId="10081" priority="1047" operator="lessThan">
      <formula>$C$4</formula>
    </cfRule>
  </conditionalFormatting>
  <conditionalFormatting sqref="AM14">
    <cfRule type="cellIs" dxfId="10080" priority="1048" operator="lessThan">
      <formula>$C$4</formula>
    </cfRule>
  </conditionalFormatting>
  <conditionalFormatting sqref="AM15">
    <cfRule type="cellIs" dxfId="10079" priority="1049" operator="lessThan">
      <formula>$C$4</formula>
    </cfRule>
  </conditionalFormatting>
  <conditionalFormatting sqref="AM16">
    <cfRule type="cellIs" dxfId="10078" priority="1050" operator="lessThan">
      <formula>$C$4</formula>
    </cfRule>
  </conditionalFormatting>
  <conditionalFormatting sqref="AM17">
    <cfRule type="cellIs" dxfId="10077" priority="1051" operator="lessThan">
      <formula>$C$4</formula>
    </cfRule>
  </conditionalFormatting>
  <conditionalFormatting sqref="AM18">
    <cfRule type="cellIs" dxfId="10076" priority="1052" operator="lessThan">
      <formula>$C$4</formula>
    </cfRule>
  </conditionalFormatting>
  <conditionalFormatting sqref="AM19">
    <cfRule type="cellIs" dxfId="10075" priority="1053" operator="lessThan">
      <formula>$C$4</formula>
    </cfRule>
  </conditionalFormatting>
  <conditionalFormatting sqref="AM20">
    <cfRule type="cellIs" dxfId="10074" priority="1054" operator="lessThan">
      <formula>$C$4</formula>
    </cfRule>
  </conditionalFormatting>
  <conditionalFormatting sqref="AM21">
    <cfRule type="cellIs" dxfId="10073" priority="1055" operator="lessThan">
      <formula>$C$4</formula>
    </cfRule>
  </conditionalFormatting>
  <conditionalFormatting sqref="AM22">
    <cfRule type="cellIs" dxfId="10072" priority="1056" operator="lessThan">
      <formula>$C$4</formula>
    </cfRule>
  </conditionalFormatting>
  <conditionalFormatting sqref="AM23">
    <cfRule type="cellIs" dxfId="10071" priority="1057" operator="lessThan">
      <formula>$C$4</formula>
    </cfRule>
  </conditionalFormatting>
  <conditionalFormatting sqref="AM24">
    <cfRule type="cellIs" dxfId="10070" priority="1058" operator="lessThan">
      <formula>$C$4</formula>
    </cfRule>
  </conditionalFormatting>
  <conditionalFormatting sqref="AM25">
    <cfRule type="cellIs" dxfId="10069" priority="1059" operator="lessThan">
      <formula>$C$4</formula>
    </cfRule>
  </conditionalFormatting>
  <conditionalFormatting sqref="AM26">
    <cfRule type="cellIs" dxfId="10068" priority="1060" operator="lessThan">
      <formula>$C$4</formula>
    </cfRule>
  </conditionalFormatting>
  <conditionalFormatting sqref="AM27">
    <cfRule type="cellIs" dxfId="10067" priority="1061" operator="lessThan">
      <formula>$C$4</formula>
    </cfRule>
  </conditionalFormatting>
  <conditionalFormatting sqref="AM28">
    <cfRule type="cellIs" dxfId="10066" priority="1062" operator="lessThan">
      <formula>$C$4</formula>
    </cfRule>
  </conditionalFormatting>
  <conditionalFormatting sqref="AM29">
    <cfRule type="cellIs" dxfId="10065" priority="1063" operator="lessThan">
      <formula>$C$4</formula>
    </cfRule>
  </conditionalFormatting>
  <conditionalFormatting sqref="AM30">
    <cfRule type="cellIs" dxfId="10064" priority="1064" operator="lessThan">
      <formula>$C$4</formula>
    </cfRule>
  </conditionalFormatting>
  <conditionalFormatting sqref="AM31">
    <cfRule type="cellIs" dxfId="10063" priority="1065" operator="lessThan">
      <formula>$C$4</formula>
    </cfRule>
  </conditionalFormatting>
  <conditionalFormatting sqref="AM32">
    <cfRule type="cellIs" dxfId="10062" priority="1066" operator="lessThan">
      <formula>$C$4</formula>
    </cfRule>
  </conditionalFormatting>
  <conditionalFormatting sqref="AM33">
    <cfRule type="cellIs" dxfId="10061" priority="1067" operator="lessThan">
      <formula>$C$4</formula>
    </cfRule>
  </conditionalFormatting>
  <conditionalFormatting sqref="AM34">
    <cfRule type="cellIs" dxfId="10060" priority="1068" operator="lessThan">
      <formula>$C$4</formula>
    </cfRule>
  </conditionalFormatting>
  <conditionalFormatting sqref="AM35">
    <cfRule type="cellIs" dxfId="10059" priority="1069" operator="lessThan">
      <formula>$C$4</formula>
    </cfRule>
  </conditionalFormatting>
  <conditionalFormatting sqref="AM36">
    <cfRule type="cellIs" dxfId="10058" priority="1070" operator="lessThan">
      <formula>$C$4</formula>
    </cfRule>
  </conditionalFormatting>
  <conditionalFormatting sqref="AM37">
    <cfRule type="cellIs" dxfId="10057" priority="1071" operator="lessThan">
      <formula>$C$4</formula>
    </cfRule>
  </conditionalFormatting>
  <conditionalFormatting sqref="AM38">
    <cfRule type="cellIs" dxfId="10056" priority="1072" operator="lessThan">
      <formula>$C$4</formula>
    </cfRule>
  </conditionalFormatting>
  <conditionalFormatting sqref="AM39">
    <cfRule type="cellIs" dxfId="10055" priority="1073" operator="lessThan">
      <formula>$C$4</formula>
    </cfRule>
  </conditionalFormatting>
  <conditionalFormatting sqref="AM40">
    <cfRule type="cellIs" dxfId="10054" priority="1074" operator="lessThan">
      <formula>$C$4</formula>
    </cfRule>
  </conditionalFormatting>
  <conditionalFormatting sqref="AM41">
    <cfRule type="cellIs" dxfId="10053" priority="1075" operator="lessThan">
      <formula>$C$4</formula>
    </cfRule>
  </conditionalFormatting>
  <conditionalFormatting sqref="AM42">
    <cfRule type="cellIs" dxfId="10052" priority="1076" operator="lessThan">
      <formula>$C$4</formula>
    </cfRule>
  </conditionalFormatting>
  <conditionalFormatting sqref="AM43">
    <cfRule type="cellIs" dxfId="10051" priority="1077" operator="lessThan">
      <formula>$C$4</formula>
    </cfRule>
  </conditionalFormatting>
  <conditionalFormatting sqref="AM44">
    <cfRule type="cellIs" dxfId="10050" priority="1078" operator="lessThan">
      <formula>$C$4</formula>
    </cfRule>
  </conditionalFormatting>
  <conditionalFormatting sqref="AM45">
    <cfRule type="cellIs" dxfId="10049" priority="1079" operator="lessThan">
      <formula>$C$4</formula>
    </cfRule>
  </conditionalFormatting>
  <conditionalFormatting sqref="AM46">
    <cfRule type="cellIs" dxfId="10048" priority="1080" operator="lessThan">
      <formula>$C$4</formula>
    </cfRule>
  </conditionalFormatting>
  <conditionalFormatting sqref="AM47">
    <cfRule type="cellIs" dxfId="10047" priority="1081" operator="lessThan">
      <formula>$C$4</formula>
    </cfRule>
  </conditionalFormatting>
  <conditionalFormatting sqref="AM48">
    <cfRule type="cellIs" dxfId="10046" priority="1082" operator="lessThan">
      <formula>$C$4</formula>
    </cfRule>
  </conditionalFormatting>
  <conditionalFormatting sqref="AM49">
    <cfRule type="cellIs" dxfId="10045" priority="1083" operator="lessThan">
      <formula>$C$4</formula>
    </cfRule>
  </conditionalFormatting>
  <conditionalFormatting sqref="AM50">
    <cfRule type="cellIs" dxfId="10044" priority="1084" operator="lessThan">
      <formula>$C$4</formula>
    </cfRule>
  </conditionalFormatting>
  <conditionalFormatting sqref="AM51">
    <cfRule type="cellIs" dxfId="10043" priority="1085" operator="lessThan">
      <formula>$C$4</formula>
    </cfRule>
  </conditionalFormatting>
  <conditionalFormatting sqref="AM52">
    <cfRule type="cellIs" dxfId="10042" priority="1086" operator="lessThan">
      <formula>$C$4</formula>
    </cfRule>
  </conditionalFormatting>
  <conditionalFormatting sqref="AM53">
    <cfRule type="cellIs" dxfId="10041" priority="1087" operator="lessThan">
      <formula>$C$4</formula>
    </cfRule>
  </conditionalFormatting>
  <conditionalFormatting sqref="AM54">
    <cfRule type="cellIs" dxfId="10040" priority="1088" operator="lessThan">
      <formula>$C$4</formula>
    </cfRule>
  </conditionalFormatting>
  <conditionalFormatting sqref="AM55">
    <cfRule type="cellIs" dxfId="10039" priority="1089" operator="lessThan">
      <formula>$C$4</formula>
    </cfRule>
  </conditionalFormatting>
  <conditionalFormatting sqref="AM56">
    <cfRule type="cellIs" dxfId="10038" priority="1090" operator="lessThan">
      <formula>$C$4</formula>
    </cfRule>
  </conditionalFormatting>
  <conditionalFormatting sqref="AM57">
    <cfRule type="cellIs" dxfId="10037" priority="1091" operator="lessThan">
      <formula>$C$4</formula>
    </cfRule>
  </conditionalFormatting>
  <conditionalFormatting sqref="AM58">
    <cfRule type="cellIs" dxfId="10036" priority="1092" operator="lessThan">
      <formula>$C$4</formula>
    </cfRule>
  </conditionalFormatting>
  <conditionalFormatting sqref="AM59">
    <cfRule type="cellIs" dxfId="10035" priority="1093" operator="lessThan">
      <formula>$C$4</formula>
    </cfRule>
  </conditionalFormatting>
  <conditionalFormatting sqref="AM60">
    <cfRule type="cellIs" dxfId="10034" priority="1094" operator="lessThan">
      <formula>$C$4</formula>
    </cfRule>
  </conditionalFormatting>
  <conditionalFormatting sqref="AN11">
    <cfRule type="cellIs" dxfId="10033" priority="1095" operator="lessThan">
      <formula>$C$4</formula>
    </cfRule>
  </conditionalFormatting>
  <conditionalFormatting sqref="AN12">
    <cfRule type="cellIs" dxfId="10032" priority="1096" operator="lessThan">
      <formula>$C$4</formula>
    </cfRule>
  </conditionalFormatting>
  <conditionalFormatting sqref="AN13">
    <cfRule type="cellIs" dxfId="10031" priority="1097" operator="lessThan">
      <formula>$C$4</formula>
    </cfRule>
  </conditionalFormatting>
  <conditionalFormatting sqref="AN14">
    <cfRule type="cellIs" dxfId="10030" priority="1098" operator="lessThan">
      <formula>$C$4</formula>
    </cfRule>
  </conditionalFormatting>
  <conditionalFormatting sqref="AN15">
    <cfRule type="cellIs" dxfId="10029" priority="1099" operator="lessThan">
      <formula>$C$4</formula>
    </cfRule>
  </conditionalFormatting>
  <conditionalFormatting sqref="AN16">
    <cfRule type="cellIs" dxfId="10028" priority="1100" operator="lessThan">
      <formula>$C$4</formula>
    </cfRule>
  </conditionalFormatting>
  <conditionalFormatting sqref="AN17">
    <cfRule type="cellIs" dxfId="10027" priority="1101" operator="lessThan">
      <formula>$C$4</formula>
    </cfRule>
  </conditionalFormatting>
  <conditionalFormatting sqref="AN18">
    <cfRule type="cellIs" dxfId="10026" priority="1102" operator="lessThan">
      <formula>$C$4</formula>
    </cfRule>
  </conditionalFormatting>
  <conditionalFormatting sqref="AN19">
    <cfRule type="cellIs" dxfId="10025" priority="1103" operator="lessThan">
      <formula>$C$4</formula>
    </cfRule>
  </conditionalFormatting>
  <conditionalFormatting sqref="AN20">
    <cfRule type="cellIs" dxfId="10024" priority="1104" operator="lessThan">
      <formula>$C$4</formula>
    </cfRule>
  </conditionalFormatting>
  <conditionalFormatting sqref="AN21">
    <cfRule type="cellIs" dxfId="10023" priority="1105" operator="lessThan">
      <formula>$C$4</formula>
    </cfRule>
  </conditionalFormatting>
  <conditionalFormatting sqref="AN22">
    <cfRule type="cellIs" dxfId="10022" priority="1106" operator="lessThan">
      <formula>$C$4</formula>
    </cfRule>
  </conditionalFormatting>
  <conditionalFormatting sqref="AN23">
    <cfRule type="cellIs" dxfId="10021" priority="1107" operator="lessThan">
      <formula>$C$4</formula>
    </cfRule>
  </conditionalFormatting>
  <conditionalFormatting sqref="AN24">
    <cfRule type="cellIs" dxfId="10020" priority="1108" operator="lessThan">
      <formula>$C$4</formula>
    </cfRule>
  </conditionalFormatting>
  <conditionalFormatting sqref="AN25">
    <cfRule type="cellIs" dxfId="10019" priority="1109" operator="lessThan">
      <formula>$C$4</formula>
    </cfRule>
  </conditionalFormatting>
  <conditionalFormatting sqref="AN26">
    <cfRule type="cellIs" dxfId="10018" priority="1110" operator="lessThan">
      <formula>$C$4</formula>
    </cfRule>
  </conditionalFormatting>
  <conditionalFormatting sqref="AN27">
    <cfRule type="cellIs" dxfId="10017" priority="1111" operator="lessThan">
      <formula>$C$4</formula>
    </cfRule>
  </conditionalFormatting>
  <conditionalFormatting sqref="AN28">
    <cfRule type="cellIs" dxfId="10016" priority="1112" operator="lessThan">
      <formula>$C$4</formula>
    </cfRule>
  </conditionalFormatting>
  <conditionalFormatting sqref="AN29">
    <cfRule type="cellIs" dxfId="10015" priority="1113" operator="lessThan">
      <formula>$C$4</formula>
    </cfRule>
  </conditionalFormatting>
  <conditionalFormatting sqref="AN30">
    <cfRule type="cellIs" dxfId="10014" priority="1114" operator="lessThan">
      <formula>$C$4</formula>
    </cfRule>
  </conditionalFormatting>
  <conditionalFormatting sqref="AN31">
    <cfRule type="cellIs" dxfId="10013" priority="1115" operator="lessThan">
      <formula>$C$4</formula>
    </cfRule>
  </conditionalFormatting>
  <conditionalFormatting sqref="AN32">
    <cfRule type="cellIs" dxfId="10012" priority="1116" operator="lessThan">
      <formula>$C$4</formula>
    </cfRule>
  </conditionalFormatting>
  <conditionalFormatting sqref="AN33">
    <cfRule type="cellIs" dxfId="10011" priority="1117" operator="lessThan">
      <formula>$C$4</formula>
    </cfRule>
  </conditionalFormatting>
  <conditionalFormatting sqref="AN34">
    <cfRule type="cellIs" dxfId="10010" priority="1118" operator="lessThan">
      <formula>$C$4</formula>
    </cfRule>
  </conditionalFormatting>
  <conditionalFormatting sqref="AN35">
    <cfRule type="cellIs" dxfId="10009" priority="1119" operator="lessThan">
      <formula>$C$4</formula>
    </cfRule>
  </conditionalFormatting>
  <conditionalFormatting sqref="AN36">
    <cfRule type="cellIs" dxfId="10008" priority="1120" operator="lessThan">
      <formula>$C$4</formula>
    </cfRule>
  </conditionalFormatting>
  <conditionalFormatting sqref="AN37">
    <cfRule type="cellIs" dxfId="10007" priority="1121" operator="lessThan">
      <formula>$C$4</formula>
    </cfRule>
  </conditionalFormatting>
  <conditionalFormatting sqref="AN38">
    <cfRule type="cellIs" dxfId="10006" priority="1122" operator="lessThan">
      <formula>$C$4</formula>
    </cfRule>
  </conditionalFormatting>
  <conditionalFormatting sqref="AN39">
    <cfRule type="cellIs" dxfId="10005" priority="1123" operator="lessThan">
      <formula>$C$4</formula>
    </cfRule>
  </conditionalFormatting>
  <conditionalFormatting sqref="AN40">
    <cfRule type="cellIs" dxfId="10004" priority="1124" operator="lessThan">
      <formula>$C$4</formula>
    </cfRule>
  </conditionalFormatting>
  <conditionalFormatting sqref="AN41">
    <cfRule type="cellIs" dxfId="10003" priority="1125" operator="lessThan">
      <formula>$C$4</formula>
    </cfRule>
  </conditionalFormatting>
  <conditionalFormatting sqref="AN42">
    <cfRule type="cellIs" dxfId="10002" priority="1126" operator="lessThan">
      <formula>$C$4</formula>
    </cfRule>
  </conditionalFormatting>
  <conditionalFormatting sqref="AN43">
    <cfRule type="cellIs" dxfId="10001" priority="1127" operator="lessThan">
      <formula>$C$4</formula>
    </cfRule>
  </conditionalFormatting>
  <conditionalFormatting sqref="AN44">
    <cfRule type="cellIs" dxfId="10000" priority="1128" operator="lessThan">
      <formula>$C$4</formula>
    </cfRule>
  </conditionalFormatting>
  <conditionalFormatting sqref="AN45">
    <cfRule type="cellIs" dxfId="9999" priority="1129" operator="lessThan">
      <formula>$C$4</formula>
    </cfRule>
  </conditionalFormatting>
  <conditionalFormatting sqref="AN46">
    <cfRule type="cellIs" dxfId="9998" priority="1130" operator="lessThan">
      <formula>$C$4</formula>
    </cfRule>
  </conditionalFormatting>
  <conditionalFormatting sqref="AN47">
    <cfRule type="cellIs" dxfId="9997" priority="1131" operator="lessThan">
      <formula>$C$4</formula>
    </cfRule>
  </conditionalFormatting>
  <conditionalFormatting sqref="AN48">
    <cfRule type="cellIs" dxfId="9996" priority="1132" operator="lessThan">
      <formula>$C$4</formula>
    </cfRule>
  </conditionalFormatting>
  <conditionalFormatting sqref="AN49">
    <cfRule type="cellIs" dxfId="9995" priority="1133" operator="lessThan">
      <formula>$C$4</formula>
    </cfRule>
  </conditionalFormatting>
  <conditionalFormatting sqref="AN50">
    <cfRule type="cellIs" dxfId="9994" priority="1134" operator="lessThan">
      <formula>$C$4</formula>
    </cfRule>
  </conditionalFormatting>
  <conditionalFormatting sqref="AN51">
    <cfRule type="cellIs" dxfId="9993" priority="1135" operator="lessThan">
      <formula>$C$4</formula>
    </cfRule>
  </conditionalFormatting>
  <conditionalFormatting sqref="AN52">
    <cfRule type="cellIs" dxfId="9992" priority="1136" operator="lessThan">
      <formula>$C$4</formula>
    </cfRule>
  </conditionalFormatting>
  <conditionalFormatting sqref="AN53">
    <cfRule type="cellIs" dxfId="9991" priority="1137" operator="lessThan">
      <formula>$C$4</formula>
    </cfRule>
  </conditionalFormatting>
  <conditionalFormatting sqref="AN54">
    <cfRule type="cellIs" dxfId="9990" priority="1138" operator="lessThan">
      <formula>$C$4</formula>
    </cfRule>
  </conditionalFormatting>
  <conditionalFormatting sqref="AN55">
    <cfRule type="cellIs" dxfId="9989" priority="1139" operator="lessThan">
      <formula>$C$4</formula>
    </cfRule>
  </conditionalFormatting>
  <conditionalFormatting sqref="AN56">
    <cfRule type="cellIs" dxfId="9988" priority="1140" operator="lessThan">
      <formula>$C$4</formula>
    </cfRule>
  </conditionalFormatting>
  <conditionalFormatting sqref="AN57">
    <cfRule type="cellIs" dxfId="9987" priority="1141" operator="lessThan">
      <formula>$C$4</formula>
    </cfRule>
  </conditionalFormatting>
  <conditionalFormatting sqref="AN58">
    <cfRule type="cellIs" dxfId="9986" priority="1142" operator="lessThan">
      <formula>$C$4</formula>
    </cfRule>
  </conditionalFormatting>
  <conditionalFormatting sqref="AN59">
    <cfRule type="cellIs" dxfId="9985" priority="1143" operator="lessThan">
      <formula>$C$4</formula>
    </cfRule>
  </conditionalFormatting>
  <conditionalFormatting sqref="AN60">
    <cfRule type="cellIs" dxfId="9984" priority="1144" operator="lessThan">
      <formula>$C$4</formula>
    </cfRule>
  </conditionalFormatting>
  <conditionalFormatting sqref="AO11">
    <cfRule type="cellIs" dxfId="9983" priority="1145" operator="lessThan">
      <formula>$C$4</formula>
    </cfRule>
  </conditionalFormatting>
  <conditionalFormatting sqref="AO12">
    <cfRule type="cellIs" dxfId="9982" priority="1146" operator="lessThan">
      <formula>$C$4</formula>
    </cfRule>
  </conditionalFormatting>
  <conditionalFormatting sqref="AO13">
    <cfRule type="cellIs" dxfId="9981" priority="1147" operator="lessThan">
      <formula>$C$4</formula>
    </cfRule>
  </conditionalFormatting>
  <conditionalFormatting sqref="AO14">
    <cfRule type="cellIs" dxfId="9980" priority="1148" operator="lessThan">
      <formula>$C$4</formula>
    </cfRule>
  </conditionalFormatting>
  <conditionalFormatting sqref="AO15">
    <cfRule type="cellIs" dxfId="9979" priority="1149" operator="lessThan">
      <formula>$C$4</formula>
    </cfRule>
  </conditionalFormatting>
  <conditionalFormatting sqref="AO16">
    <cfRule type="cellIs" dxfId="9978" priority="1150" operator="lessThan">
      <formula>$C$4</formula>
    </cfRule>
  </conditionalFormatting>
  <conditionalFormatting sqref="AO17">
    <cfRule type="cellIs" dxfId="9977" priority="1151" operator="lessThan">
      <formula>$C$4</formula>
    </cfRule>
  </conditionalFormatting>
  <conditionalFormatting sqref="AO18">
    <cfRule type="cellIs" dxfId="9976" priority="1152" operator="lessThan">
      <formula>$C$4</formula>
    </cfRule>
  </conditionalFormatting>
  <conditionalFormatting sqref="AO19">
    <cfRule type="cellIs" dxfId="9975" priority="1153" operator="lessThan">
      <formula>$C$4</formula>
    </cfRule>
  </conditionalFormatting>
  <conditionalFormatting sqref="AO20">
    <cfRule type="cellIs" dxfId="9974" priority="1154" operator="lessThan">
      <formula>$C$4</formula>
    </cfRule>
  </conditionalFormatting>
  <conditionalFormatting sqref="AO21">
    <cfRule type="cellIs" dxfId="9973" priority="1155" operator="lessThan">
      <formula>$C$4</formula>
    </cfRule>
  </conditionalFormatting>
  <conditionalFormatting sqref="AO22">
    <cfRule type="cellIs" dxfId="9972" priority="1156" operator="lessThan">
      <formula>$C$4</formula>
    </cfRule>
  </conditionalFormatting>
  <conditionalFormatting sqref="AO23">
    <cfRule type="cellIs" dxfId="9971" priority="1157" operator="lessThan">
      <formula>$C$4</formula>
    </cfRule>
  </conditionalFormatting>
  <conditionalFormatting sqref="AO24">
    <cfRule type="cellIs" dxfId="9970" priority="1158" operator="lessThan">
      <formula>$C$4</formula>
    </cfRule>
  </conditionalFormatting>
  <conditionalFormatting sqref="AO25">
    <cfRule type="cellIs" dxfId="9969" priority="1159" operator="lessThan">
      <formula>$C$4</formula>
    </cfRule>
  </conditionalFormatting>
  <conditionalFormatting sqref="AO26">
    <cfRule type="cellIs" dxfId="9968" priority="1160" operator="lessThan">
      <formula>$C$4</formula>
    </cfRule>
  </conditionalFormatting>
  <conditionalFormatting sqref="AO27">
    <cfRule type="cellIs" dxfId="9967" priority="1161" operator="lessThan">
      <formula>$C$4</formula>
    </cfRule>
  </conditionalFormatting>
  <conditionalFormatting sqref="AO28">
    <cfRule type="cellIs" dxfId="9966" priority="1162" operator="lessThan">
      <formula>$C$4</formula>
    </cfRule>
  </conditionalFormatting>
  <conditionalFormatting sqref="AO29">
    <cfRule type="cellIs" dxfId="9965" priority="1163" operator="lessThan">
      <formula>$C$4</formula>
    </cfRule>
  </conditionalFormatting>
  <conditionalFormatting sqref="AO30">
    <cfRule type="cellIs" dxfId="9964" priority="1164" operator="lessThan">
      <formula>$C$4</formula>
    </cfRule>
  </conditionalFormatting>
  <conditionalFormatting sqref="AO31">
    <cfRule type="cellIs" dxfId="9963" priority="1165" operator="lessThan">
      <formula>$C$4</formula>
    </cfRule>
  </conditionalFormatting>
  <conditionalFormatting sqref="AO32">
    <cfRule type="cellIs" dxfId="9962" priority="1166" operator="lessThan">
      <formula>$C$4</formula>
    </cfRule>
  </conditionalFormatting>
  <conditionalFormatting sqref="AO33">
    <cfRule type="cellIs" dxfId="9961" priority="1167" operator="lessThan">
      <formula>$C$4</formula>
    </cfRule>
  </conditionalFormatting>
  <conditionalFormatting sqref="AO34">
    <cfRule type="cellIs" dxfId="9960" priority="1168" operator="lessThan">
      <formula>$C$4</formula>
    </cfRule>
  </conditionalFormatting>
  <conditionalFormatting sqref="AO35">
    <cfRule type="cellIs" dxfId="9959" priority="1169" operator="lessThan">
      <formula>$C$4</formula>
    </cfRule>
  </conditionalFormatting>
  <conditionalFormatting sqref="AO36">
    <cfRule type="cellIs" dxfId="9958" priority="1170" operator="lessThan">
      <formula>$C$4</formula>
    </cfRule>
  </conditionalFormatting>
  <conditionalFormatting sqref="AO37">
    <cfRule type="cellIs" dxfId="9957" priority="1171" operator="lessThan">
      <formula>$C$4</formula>
    </cfRule>
  </conditionalFormatting>
  <conditionalFormatting sqref="AO38">
    <cfRule type="cellIs" dxfId="9956" priority="1172" operator="lessThan">
      <formula>$C$4</formula>
    </cfRule>
  </conditionalFormatting>
  <conditionalFormatting sqref="AO39">
    <cfRule type="cellIs" dxfId="9955" priority="1173" operator="lessThan">
      <formula>$C$4</formula>
    </cfRule>
  </conditionalFormatting>
  <conditionalFormatting sqref="AO40">
    <cfRule type="cellIs" dxfId="9954" priority="1174" operator="lessThan">
      <formula>$C$4</formula>
    </cfRule>
  </conditionalFormatting>
  <conditionalFormatting sqref="AO41">
    <cfRule type="cellIs" dxfId="9953" priority="1175" operator="lessThan">
      <formula>$C$4</formula>
    </cfRule>
  </conditionalFormatting>
  <conditionalFormatting sqref="AO42">
    <cfRule type="cellIs" dxfId="9952" priority="1176" operator="lessThan">
      <formula>$C$4</formula>
    </cfRule>
  </conditionalFormatting>
  <conditionalFormatting sqref="AO43">
    <cfRule type="cellIs" dxfId="9951" priority="1177" operator="lessThan">
      <formula>$C$4</formula>
    </cfRule>
  </conditionalFormatting>
  <conditionalFormatting sqref="AO44">
    <cfRule type="cellIs" dxfId="9950" priority="1178" operator="lessThan">
      <formula>$C$4</formula>
    </cfRule>
  </conditionalFormatting>
  <conditionalFormatting sqref="AO45">
    <cfRule type="cellIs" dxfId="9949" priority="1179" operator="lessThan">
      <formula>$C$4</formula>
    </cfRule>
  </conditionalFormatting>
  <conditionalFormatting sqref="AO46">
    <cfRule type="cellIs" dxfId="9948" priority="1180" operator="lessThan">
      <formula>$C$4</formula>
    </cfRule>
  </conditionalFormatting>
  <conditionalFormatting sqref="AO47">
    <cfRule type="cellIs" dxfId="9947" priority="1181" operator="lessThan">
      <formula>$C$4</formula>
    </cfRule>
  </conditionalFormatting>
  <conditionalFormatting sqref="AO48">
    <cfRule type="cellIs" dxfId="9946" priority="1182" operator="lessThan">
      <formula>$C$4</formula>
    </cfRule>
  </conditionalFormatting>
  <conditionalFormatting sqref="AO49">
    <cfRule type="cellIs" dxfId="9945" priority="1183" operator="lessThan">
      <formula>$C$4</formula>
    </cfRule>
  </conditionalFormatting>
  <conditionalFormatting sqref="AO50">
    <cfRule type="cellIs" dxfId="9944" priority="1184" operator="lessThan">
      <formula>$C$4</formula>
    </cfRule>
  </conditionalFormatting>
  <conditionalFormatting sqref="AO51">
    <cfRule type="cellIs" dxfId="9943" priority="1185" operator="lessThan">
      <formula>$C$4</formula>
    </cfRule>
  </conditionalFormatting>
  <conditionalFormatting sqref="AO52">
    <cfRule type="cellIs" dxfId="9942" priority="1186" operator="lessThan">
      <formula>$C$4</formula>
    </cfRule>
  </conditionalFormatting>
  <conditionalFormatting sqref="AO53">
    <cfRule type="cellIs" dxfId="9941" priority="1187" operator="lessThan">
      <formula>$C$4</formula>
    </cfRule>
  </conditionalFormatting>
  <conditionalFormatting sqref="AO54">
    <cfRule type="cellIs" dxfId="9940" priority="1188" operator="lessThan">
      <formula>$C$4</formula>
    </cfRule>
  </conditionalFormatting>
  <conditionalFormatting sqref="AO55">
    <cfRule type="cellIs" dxfId="9939" priority="1189" operator="lessThan">
      <formula>$C$4</formula>
    </cfRule>
  </conditionalFormatting>
  <conditionalFormatting sqref="AO56">
    <cfRule type="cellIs" dxfId="9938" priority="1190" operator="lessThan">
      <formula>$C$4</formula>
    </cfRule>
  </conditionalFormatting>
  <conditionalFormatting sqref="AO57">
    <cfRule type="cellIs" dxfId="9937" priority="1191" operator="lessThan">
      <formula>$C$4</formula>
    </cfRule>
  </conditionalFormatting>
  <conditionalFormatting sqref="AO58">
    <cfRule type="cellIs" dxfId="9936" priority="1192" operator="lessThan">
      <formula>$C$4</formula>
    </cfRule>
  </conditionalFormatting>
  <conditionalFormatting sqref="AO59">
    <cfRule type="cellIs" dxfId="9935" priority="1193" operator="lessThan">
      <formula>$C$4</formula>
    </cfRule>
  </conditionalFormatting>
  <conditionalFormatting sqref="AO60">
    <cfRule type="cellIs" dxfId="9934" priority="1194" operator="lessThan">
      <formula>$C$4</formula>
    </cfRule>
  </conditionalFormatting>
  <conditionalFormatting sqref="AP11">
    <cfRule type="cellIs" dxfId="9933" priority="1195" operator="lessThan">
      <formula>$C$4</formula>
    </cfRule>
  </conditionalFormatting>
  <conditionalFormatting sqref="AP12">
    <cfRule type="cellIs" dxfId="9932" priority="1196" operator="lessThan">
      <formula>$C$4</formula>
    </cfRule>
  </conditionalFormatting>
  <conditionalFormatting sqref="AP13">
    <cfRule type="cellIs" dxfId="9931" priority="1197" operator="lessThan">
      <formula>$C$4</formula>
    </cfRule>
  </conditionalFormatting>
  <conditionalFormatting sqref="AP14">
    <cfRule type="cellIs" dxfId="9930" priority="1198" operator="lessThan">
      <formula>$C$4</formula>
    </cfRule>
  </conditionalFormatting>
  <conditionalFormatting sqref="AP15">
    <cfRule type="cellIs" dxfId="9929" priority="1199" operator="lessThan">
      <formula>$C$4</formula>
    </cfRule>
  </conditionalFormatting>
  <conditionalFormatting sqref="AP16">
    <cfRule type="cellIs" dxfId="9928" priority="1200" operator="lessThan">
      <formula>$C$4</formula>
    </cfRule>
  </conditionalFormatting>
  <conditionalFormatting sqref="AP17">
    <cfRule type="cellIs" dxfId="9927" priority="1201" operator="lessThan">
      <formula>$C$4</formula>
    </cfRule>
  </conditionalFormatting>
  <conditionalFormatting sqref="AP18">
    <cfRule type="cellIs" dxfId="9926" priority="1202" operator="lessThan">
      <formula>$C$4</formula>
    </cfRule>
  </conditionalFormatting>
  <conditionalFormatting sqref="AP19">
    <cfRule type="cellIs" dxfId="9925" priority="1203" operator="lessThan">
      <formula>$C$4</formula>
    </cfRule>
  </conditionalFormatting>
  <conditionalFormatting sqref="AP20">
    <cfRule type="cellIs" dxfId="9924" priority="1204" operator="lessThan">
      <formula>$C$4</formula>
    </cfRule>
  </conditionalFormatting>
  <conditionalFormatting sqref="AP21">
    <cfRule type="cellIs" dxfId="9923" priority="1205" operator="lessThan">
      <formula>$C$4</formula>
    </cfRule>
  </conditionalFormatting>
  <conditionalFormatting sqref="AP22">
    <cfRule type="cellIs" dxfId="9922" priority="1206" operator="lessThan">
      <formula>$C$4</formula>
    </cfRule>
  </conditionalFormatting>
  <conditionalFormatting sqref="AP23">
    <cfRule type="cellIs" dxfId="9921" priority="1207" operator="lessThan">
      <formula>$C$4</formula>
    </cfRule>
  </conditionalFormatting>
  <conditionalFormatting sqref="AP24">
    <cfRule type="cellIs" dxfId="9920" priority="1208" operator="lessThan">
      <formula>$C$4</formula>
    </cfRule>
  </conditionalFormatting>
  <conditionalFormatting sqref="AP25">
    <cfRule type="cellIs" dxfId="9919" priority="1209" operator="lessThan">
      <formula>$C$4</formula>
    </cfRule>
  </conditionalFormatting>
  <conditionalFormatting sqref="AP26">
    <cfRule type="cellIs" dxfId="9918" priority="1210" operator="lessThan">
      <formula>$C$4</formula>
    </cfRule>
  </conditionalFormatting>
  <conditionalFormatting sqref="AP27">
    <cfRule type="cellIs" dxfId="9917" priority="1211" operator="lessThan">
      <formula>$C$4</formula>
    </cfRule>
  </conditionalFormatting>
  <conditionalFormatting sqref="AP28">
    <cfRule type="cellIs" dxfId="9916" priority="1212" operator="lessThan">
      <formula>$C$4</formula>
    </cfRule>
  </conditionalFormatting>
  <conditionalFormatting sqref="AP29">
    <cfRule type="cellIs" dxfId="9915" priority="1213" operator="lessThan">
      <formula>$C$4</formula>
    </cfRule>
  </conditionalFormatting>
  <conditionalFormatting sqref="AP30">
    <cfRule type="cellIs" dxfId="9914" priority="1214" operator="lessThan">
      <formula>$C$4</formula>
    </cfRule>
  </conditionalFormatting>
  <conditionalFormatting sqref="AP31">
    <cfRule type="cellIs" dxfId="9913" priority="1215" operator="lessThan">
      <formula>$C$4</formula>
    </cfRule>
  </conditionalFormatting>
  <conditionalFormatting sqref="AP32">
    <cfRule type="cellIs" dxfId="9912" priority="1216" operator="lessThan">
      <formula>$C$4</formula>
    </cfRule>
  </conditionalFormatting>
  <conditionalFormatting sqref="AP33">
    <cfRule type="cellIs" dxfId="9911" priority="1217" operator="lessThan">
      <formula>$C$4</formula>
    </cfRule>
  </conditionalFormatting>
  <conditionalFormatting sqref="AP34">
    <cfRule type="cellIs" dxfId="9910" priority="1218" operator="lessThan">
      <formula>$C$4</formula>
    </cfRule>
  </conditionalFormatting>
  <conditionalFormatting sqref="AP35">
    <cfRule type="cellIs" dxfId="9909" priority="1219" operator="lessThan">
      <formula>$C$4</formula>
    </cfRule>
  </conditionalFormatting>
  <conditionalFormatting sqref="AP36">
    <cfRule type="cellIs" dxfId="9908" priority="1220" operator="lessThan">
      <formula>$C$4</formula>
    </cfRule>
  </conditionalFormatting>
  <conditionalFormatting sqref="AP37">
    <cfRule type="cellIs" dxfId="9907" priority="1221" operator="lessThan">
      <formula>$C$4</formula>
    </cfRule>
  </conditionalFormatting>
  <conditionalFormatting sqref="AP38">
    <cfRule type="cellIs" dxfId="9906" priority="1222" operator="lessThan">
      <formula>$C$4</formula>
    </cfRule>
  </conditionalFormatting>
  <conditionalFormatting sqref="AP39">
    <cfRule type="cellIs" dxfId="9905" priority="1223" operator="lessThan">
      <formula>$C$4</formula>
    </cfRule>
  </conditionalFormatting>
  <conditionalFormatting sqref="AP40">
    <cfRule type="cellIs" dxfId="9904" priority="1224" operator="lessThan">
      <formula>$C$4</formula>
    </cfRule>
  </conditionalFormatting>
  <conditionalFormatting sqref="AP41">
    <cfRule type="cellIs" dxfId="9903" priority="1225" operator="lessThan">
      <formula>$C$4</formula>
    </cfRule>
  </conditionalFormatting>
  <conditionalFormatting sqref="AP42">
    <cfRule type="cellIs" dxfId="9902" priority="1226" operator="lessThan">
      <formula>$C$4</formula>
    </cfRule>
  </conditionalFormatting>
  <conditionalFormatting sqref="AP43">
    <cfRule type="cellIs" dxfId="9901" priority="1227" operator="lessThan">
      <formula>$C$4</formula>
    </cfRule>
  </conditionalFormatting>
  <conditionalFormatting sqref="AP44">
    <cfRule type="cellIs" dxfId="9900" priority="1228" operator="lessThan">
      <formula>$C$4</formula>
    </cfRule>
  </conditionalFormatting>
  <conditionalFormatting sqref="AP45">
    <cfRule type="cellIs" dxfId="9899" priority="1229" operator="lessThan">
      <formula>$C$4</formula>
    </cfRule>
  </conditionalFormatting>
  <conditionalFormatting sqref="AP46">
    <cfRule type="cellIs" dxfId="9898" priority="1230" operator="lessThan">
      <formula>$C$4</formula>
    </cfRule>
  </conditionalFormatting>
  <conditionalFormatting sqref="AP47">
    <cfRule type="cellIs" dxfId="9897" priority="1231" operator="lessThan">
      <formula>$C$4</formula>
    </cfRule>
  </conditionalFormatting>
  <conditionalFormatting sqref="AP48">
    <cfRule type="cellIs" dxfId="9896" priority="1232" operator="lessThan">
      <formula>$C$4</formula>
    </cfRule>
  </conditionalFormatting>
  <conditionalFormatting sqref="AP49">
    <cfRule type="cellIs" dxfId="9895" priority="1233" operator="lessThan">
      <formula>$C$4</formula>
    </cfRule>
  </conditionalFormatting>
  <conditionalFormatting sqref="AP50">
    <cfRule type="cellIs" dxfId="9894" priority="1234" operator="lessThan">
      <formula>$C$4</formula>
    </cfRule>
  </conditionalFormatting>
  <conditionalFormatting sqref="AP51">
    <cfRule type="cellIs" dxfId="9893" priority="1235" operator="lessThan">
      <formula>$C$4</formula>
    </cfRule>
  </conditionalFormatting>
  <conditionalFormatting sqref="AP52">
    <cfRule type="cellIs" dxfId="9892" priority="1236" operator="lessThan">
      <formula>$C$4</formula>
    </cfRule>
  </conditionalFormatting>
  <conditionalFormatting sqref="AP53">
    <cfRule type="cellIs" dxfId="9891" priority="1237" operator="lessThan">
      <formula>$C$4</formula>
    </cfRule>
  </conditionalFormatting>
  <conditionalFormatting sqref="AP54">
    <cfRule type="cellIs" dxfId="9890" priority="1238" operator="lessThan">
      <formula>$C$4</formula>
    </cfRule>
  </conditionalFormatting>
  <conditionalFormatting sqref="AP55">
    <cfRule type="cellIs" dxfId="9889" priority="1239" operator="lessThan">
      <formula>$C$4</formula>
    </cfRule>
  </conditionalFormatting>
  <conditionalFormatting sqref="AP56">
    <cfRule type="cellIs" dxfId="9888" priority="1240" operator="lessThan">
      <formula>$C$4</formula>
    </cfRule>
  </conditionalFormatting>
  <conditionalFormatting sqref="AP57">
    <cfRule type="cellIs" dxfId="9887" priority="1241" operator="lessThan">
      <formula>$C$4</formula>
    </cfRule>
  </conditionalFormatting>
  <conditionalFormatting sqref="AP58">
    <cfRule type="cellIs" dxfId="9886" priority="1242" operator="lessThan">
      <formula>$C$4</formula>
    </cfRule>
  </conditionalFormatting>
  <conditionalFormatting sqref="AP59">
    <cfRule type="cellIs" dxfId="9885" priority="1243" operator="lessThan">
      <formula>$C$4</formula>
    </cfRule>
  </conditionalFormatting>
  <conditionalFormatting sqref="AP60">
    <cfRule type="cellIs" dxfId="9884" priority="1244" operator="lessThan">
      <formula>$C$4</formula>
    </cfRule>
  </conditionalFormatting>
  <conditionalFormatting sqref="AQ11">
    <cfRule type="cellIs" dxfId="9883" priority="1245" operator="lessThan">
      <formula>$C$4</formula>
    </cfRule>
  </conditionalFormatting>
  <conditionalFormatting sqref="AQ12">
    <cfRule type="cellIs" dxfId="9882" priority="1246" operator="lessThan">
      <formula>$C$4</formula>
    </cfRule>
  </conditionalFormatting>
  <conditionalFormatting sqref="AQ13">
    <cfRule type="cellIs" dxfId="9881" priority="1247" operator="lessThan">
      <formula>$C$4</formula>
    </cfRule>
  </conditionalFormatting>
  <conditionalFormatting sqref="AQ14">
    <cfRule type="cellIs" dxfId="9880" priority="1248" operator="lessThan">
      <formula>$C$4</formula>
    </cfRule>
  </conditionalFormatting>
  <conditionalFormatting sqref="AQ15">
    <cfRule type="cellIs" dxfId="9879" priority="1249" operator="lessThan">
      <formula>$C$4</formula>
    </cfRule>
  </conditionalFormatting>
  <conditionalFormatting sqref="AQ16">
    <cfRule type="cellIs" dxfId="9878" priority="1250" operator="lessThan">
      <formula>$C$4</formula>
    </cfRule>
  </conditionalFormatting>
  <conditionalFormatting sqref="AQ17">
    <cfRule type="cellIs" dxfId="9877" priority="1251" operator="lessThan">
      <formula>$C$4</formula>
    </cfRule>
  </conditionalFormatting>
  <conditionalFormatting sqref="AQ18">
    <cfRule type="cellIs" dxfId="9876" priority="1252" operator="lessThan">
      <formula>$C$4</formula>
    </cfRule>
  </conditionalFormatting>
  <conditionalFormatting sqref="AQ19">
    <cfRule type="cellIs" dxfId="9875" priority="1253" operator="lessThan">
      <formula>$C$4</formula>
    </cfRule>
  </conditionalFormatting>
  <conditionalFormatting sqref="AQ20">
    <cfRule type="cellIs" dxfId="9874" priority="1254" operator="lessThan">
      <formula>$C$4</formula>
    </cfRule>
  </conditionalFormatting>
  <conditionalFormatting sqref="AQ21">
    <cfRule type="cellIs" dxfId="9873" priority="1255" operator="lessThan">
      <formula>$C$4</formula>
    </cfRule>
  </conditionalFormatting>
  <conditionalFormatting sqref="AQ22">
    <cfRule type="cellIs" dxfId="9872" priority="1256" operator="lessThan">
      <formula>$C$4</formula>
    </cfRule>
  </conditionalFormatting>
  <conditionalFormatting sqref="AQ23">
    <cfRule type="cellIs" dxfId="9871" priority="1257" operator="lessThan">
      <formula>$C$4</formula>
    </cfRule>
  </conditionalFormatting>
  <conditionalFormatting sqref="AQ24">
    <cfRule type="cellIs" dxfId="9870" priority="1258" operator="lessThan">
      <formula>$C$4</formula>
    </cfRule>
  </conditionalFormatting>
  <conditionalFormatting sqref="AQ25">
    <cfRule type="cellIs" dxfId="9869" priority="1259" operator="lessThan">
      <formula>$C$4</formula>
    </cfRule>
  </conditionalFormatting>
  <conditionalFormatting sqref="AQ26">
    <cfRule type="cellIs" dxfId="9868" priority="1260" operator="lessThan">
      <formula>$C$4</formula>
    </cfRule>
  </conditionalFormatting>
  <conditionalFormatting sqref="AQ27">
    <cfRule type="cellIs" dxfId="9867" priority="1261" operator="lessThan">
      <formula>$C$4</formula>
    </cfRule>
  </conditionalFormatting>
  <conditionalFormatting sqref="AQ28">
    <cfRule type="cellIs" dxfId="9866" priority="1262" operator="lessThan">
      <formula>$C$4</formula>
    </cfRule>
  </conditionalFormatting>
  <conditionalFormatting sqref="AQ29">
    <cfRule type="cellIs" dxfId="9865" priority="1263" operator="lessThan">
      <formula>$C$4</formula>
    </cfRule>
  </conditionalFormatting>
  <conditionalFormatting sqref="AQ30">
    <cfRule type="cellIs" dxfId="9864" priority="1264" operator="lessThan">
      <formula>$C$4</formula>
    </cfRule>
  </conditionalFormatting>
  <conditionalFormatting sqref="AQ31">
    <cfRule type="cellIs" dxfId="9863" priority="1265" operator="lessThan">
      <formula>$C$4</formula>
    </cfRule>
  </conditionalFormatting>
  <conditionalFormatting sqref="AQ32">
    <cfRule type="cellIs" dxfId="9862" priority="1266" operator="lessThan">
      <formula>$C$4</formula>
    </cfRule>
  </conditionalFormatting>
  <conditionalFormatting sqref="AQ33">
    <cfRule type="cellIs" dxfId="9861" priority="1267" operator="lessThan">
      <formula>$C$4</formula>
    </cfRule>
  </conditionalFormatting>
  <conditionalFormatting sqref="AQ34">
    <cfRule type="cellIs" dxfId="9860" priority="1268" operator="lessThan">
      <formula>$C$4</formula>
    </cfRule>
  </conditionalFormatting>
  <conditionalFormatting sqref="AQ35">
    <cfRule type="cellIs" dxfId="9859" priority="1269" operator="lessThan">
      <formula>$C$4</formula>
    </cfRule>
  </conditionalFormatting>
  <conditionalFormatting sqref="AQ36">
    <cfRule type="cellIs" dxfId="9858" priority="1270" operator="lessThan">
      <formula>$C$4</formula>
    </cfRule>
  </conditionalFormatting>
  <conditionalFormatting sqref="AQ37">
    <cfRule type="cellIs" dxfId="9857" priority="1271" operator="lessThan">
      <formula>$C$4</formula>
    </cfRule>
  </conditionalFormatting>
  <conditionalFormatting sqref="AQ38">
    <cfRule type="cellIs" dxfId="9856" priority="1272" operator="lessThan">
      <formula>$C$4</formula>
    </cfRule>
  </conditionalFormatting>
  <conditionalFormatting sqref="AQ39">
    <cfRule type="cellIs" dxfId="9855" priority="1273" operator="lessThan">
      <formula>$C$4</formula>
    </cfRule>
  </conditionalFormatting>
  <conditionalFormatting sqref="AQ40">
    <cfRule type="cellIs" dxfId="9854" priority="1274" operator="lessThan">
      <formula>$C$4</formula>
    </cfRule>
  </conditionalFormatting>
  <conditionalFormatting sqref="AQ41">
    <cfRule type="cellIs" dxfId="9853" priority="1275" operator="lessThan">
      <formula>$C$4</formula>
    </cfRule>
  </conditionalFormatting>
  <conditionalFormatting sqref="AQ42">
    <cfRule type="cellIs" dxfId="9852" priority="1276" operator="lessThan">
      <formula>$C$4</formula>
    </cfRule>
  </conditionalFormatting>
  <conditionalFormatting sqref="AQ43">
    <cfRule type="cellIs" dxfId="9851" priority="1277" operator="lessThan">
      <formula>$C$4</formula>
    </cfRule>
  </conditionalFormatting>
  <conditionalFormatting sqref="AQ44">
    <cfRule type="cellIs" dxfId="9850" priority="1278" operator="lessThan">
      <formula>$C$4</formula>
    </cfRule>
  </conditionalFormatting>
  <conditionalFormatting sqref="AQ45">
    <cfRule type="cellIs" dxfId="9849" priority="1279" operator="lessThan">
      <formula>$C$4</formula>
    </cfRule>
  </conditionalFormatting>
  <conditionalFormatting sqref="AQ46">
    <cfRule type="cellIs" dxfId="9848" priority="1280" operator="lessThan">
      <formula>$C$4</formula>
    </cfRule>
  </conditionalFormatting>
  <conditionalFormatting sqref="AQ47">
    <cfRule type="cellIs" dxfId="9847" priority="1281" operator="lessThan">
      <formula>$C$4</formula>
    </cfRule>
  </conditionalFormatting>
  <conditionalFormatting sqref="AQ48">
    <cfRule type="cellIs" dxfId="9846" priority="1282" operator="lessThan">
      <formula>$C$4</formula>
    </cfRule>
  </conditionalFormatting>
  <conditionalFormatting sqref="AQ49">
    <cfRule type="cellIs" dxfId="9845" priority="1283" operator="lessThan">
      <formula>$C$4</formula>
    </cfRule>
  </conditionalFormatting>
  <conditionalFormatting sqref="AQ50">
    <cfRule type="cellIs" dxfId="9844" priority="1284" operator="lessThan">
      <formula>$C$4</formula>
    </cfRule>
  </conditionalFormatting>
  <conditionalFormatting sqref="AQ51">
    <cfRule type="cellIs" dxfId="9843" priority="1285" operator="lessThan">
      <formula>$C$4</formula>
    </cfRule>
  </conditionalFormatting>
  <conditionalFormatting sqref="AQ52">
    <cfRule type="cellIs" dxfId="9842" priority="1286" operator="lessThan">
      <formula>$C$4</formula>
    </cfRule>
  </conditionalFormatting>
  <conditionalFormatting sqref="AQ53">
    <cfRule type="cellIs" dxfId="9841" priority="1287" operator="lessThan">
      <formula>$C$4</formula>
    </cfRule>
  </conditionalFormatting>
  <conditionalFormatting sqref="AQ54">
    <cfRule type="cellIs" dxfId="9840" priority="1288" operator="lessThan">
      <formula>$C$4</formula>
    </cfRule>
  </conditionalFormatting>
  <conditionalFormatting sqref="AQ55">
    <cfRule type="cellIs" dxfId="9839" priority="1289" operator="lessThan">
      <formula>$C$4</formula>
    </cfRule>
  </conditionalFormatting>
  <conditionalFormatting sqref="AQ56">
    <cfRule type="cellIs" dxfId="9838" priority="1290" operator="lessThan">
      <formula>$C$4</formula>
    </cfRule>
  </conditionalFormatting>
  <conditionalFormatting sqref="AQ57">
    <cfRule type="cellIs" dxfId="9837" priority="1291" operator="lessThan">
      <formula>$C$4</formula>
    </cfRule>
  </conditionalFormatting>
  <conditionalFormatting sqref="AQ58">
    <cfRule type="cellIs" dxfId="9836" priority="1292" operator="lessThan">
      <formula>$C$4</formula>
    </cfRule>
  </conditionalFormatting>
  <conditionalFormatting sqref="AQ59">
    <cfRule type="cellIs" dxfId="9835" priority="1293" operator="lessThan">
      <formula>$C$4</formula>
    </cfRule>
  </conditionalFormatting>
  <conditionalFormatting sqref="AQ60">
    <cfRule type="cellIs" dxfId="9834" priority="1294" operator="lessThan">
      <formula>$C$4</formula>
    </cfRule>
  </conditionalFormatting>
  <conditionalFormatting sqref="AR11">
    <cfRule type="cellIs" dxfId="9833" priority="1295" operator="lessThan">
      <formula>$C$4</formula>
    </cfRule>
  </conditionalFormatting>
  <conditionalFormatting sqref="AR12">
    <cfRule type="cellIs" dxfId="9832" priority="1296" operator="lessThan">
      <formula>$C$4</formula>
    </cfRule>
  </conditionalFormatting>
  <conditionalFormatting sqref="AR13">
    <cfRule type="cellIs" dxfId="9831" priority="1297" operator="lessThan">
      <formula>$C$4</formula>
    </cfRule>
  </conditionalFormatting>
  <conditionalFormatting sqref="AR14">
    <cfRule type="cellIs" dxfId="9830" priority="1298" operator="lessThan">
      <formula>$C$4</formula>
    </cfRule>
  </conditionalFormatting>
  <conditionalFormatting sqref="AR15">
    <cfRule type="cellIs" dxfId="9829" priority="1299" operator="lessThan">
      <formula>$C$4</formula>
    </cfRule>
  </conditionalFormatting>
  <conditionalFormatting sqref="AR16">
    <cfRule type="cellIs" dxfId="9828" priority="1300" operator="lessThan">
      <formula>$C$4</formula>
    </cfRule>
  </conditionalFormatting>
  <conditionalFormatting sqref="AR17">
    <cfRule type="cellIs" dxfId="9827" priority="1301" operator="lessThan">
      <formula>$C$4</formula>
    </cfRule>
  </conditionalFormatting>
  <conditionalFormatting sqref="AR18">
    <cfRule type="cellIs" dxfId="9826" priority="1302" operator="lessThan">
      <formula>$C$4</formula>
    </cfRule>
  </conditionalFormatting>
  <conditionalFormatting sqref="AR19">
    <cfRule type="cellIs" dxfId="9825" priority="1303" operator="lessThan">
      <formula>$C$4</formula>
    </cfRule>
  </conditionalFormatting>
  <conditionalFormatting sqref="AR20">
    <cfRule type="cellIs" dxfId="9824" priority="1304" operator="lessThan">
      <formula>$C$4</formula>
    </cfRule>
  </conditionalFormatting>
  <conditionalFormatting sqref="AR21">
    <cfRule type="cellIs" dxfId="9823" priority="1305" operator="lessThan">
      <formula>$C$4</formula>
    </cfRule>
  </conditionalFormatting>
  <conditionalFormatting sqref="AR22">
    <cfRule type="cellIs" dxfId="9822" priority="1306" operator="lessThan">
      <formula>$C$4</formula>
    </cfRule>
  </conditionalFormatting>
  <conditionalFormatting sqref="AR23">
    <cfRule type="cellIs" dxfId="9821" priority="1307" operator="lessThan">
      <formula>$C$4</formula>
    </cfRule>
  </conditionalFormatting>
  <conditionalFormatting sqref="AR24">
    <cfRule type="cellIs" dxfId="9820" priority="1308" operator="lessThan">
      <formula>$C$4</formula>
    </cfRule>
  </conditionalFormatting>
  <conditionalFormatting sqref="AR25">
    <cfRule type="cellIs" dxfId="9819" priority="1309" operator="lessThan">
      <formula>$C$4</formula>
    </cfRule>
  </conditionalFormatting>
  <conditionalFormatting sqref="AR26">
    <cfRule type="cellIs" dxfId="9818" priority="1310" operator="lessThan">
      <formula>$C$4</formula>
    </cfRule>
  </conditionalFormatting>
  <conditionalFormatting sqref="AR27">
    <cfRule type="cellIs" dxfId="9817" priority="1311" operator="lessThan">
      <formula>$C$4</formula>
    </cfRule>
  </conditionalFormatting>
  <conditionalFormatting sqref="AR28">
    <cfRule type="cellIs" dxfId="9816" priority="1312" operator="lessThan">
      <formula>$C$4</formula>
    </cfRule>
  </conditionalFormatting>
  <conditionalFormatting sqref="AR29">
    <cfRule type="cellIs" dxfId="9815" priority="1313" operator="lessThan">
      <formula>$C$4</formula>
    </cfRule>
  </conditionalFormatting>
  <conditionalFormatting sqref="AR30">
    <cfRule type="cellIs" dxfId="9814" priority="1314" operator="lessThan">
      <formula>$C$4</formula>
    </cfRule>
  </conditionalFormatting>
  <conditionalFormatting sqref="AR31">
    <cfRule type="cellIs" dxfId="9813" priority="1315" operator="lessThan">
      <formula>$C$4</formula>
    </cfRule>
  </conditionalFormatting>
  <conditionalFormatting sqref="AR32">
    <cfRule type="cellIs" dxfId="9812" priority="1316" operator="lessThan">
      <formula>$C$4</formula>
    </cfRule>
  </conditionalFormatting>
  <conditionalFormatting sqref="AR33">
    <cfRule type="cellIs" dxfId="9811" priority="1317" operator="lessThan">
      <formula>$C$4</formula>
    </cfRule>
  </conditionalFormatting>
  <conditionalFormatting sqref="AR34">
    <cfRule type="cellIs" dxfId="9810" priority="1318" operator="lessThan">
      <formula>$C$4</formula>
    </cfRule>
  </conditionalFormatting>
  <conditionalFormatting sqref="AR35">
    <cfRule type="cellIs" dxfId="9809" priority="1319" operator="lessThan">
      <formula>$C$4</formula>
    </cfRule>
  </conditionalFormatting>
  <conditionalFormatting sqref="AR36">
    <cfRule type="cellIs" dxfId="9808" priority="1320" operator="lessThan">
      <formula>$C$4</formula>
    </cfRule>
  </conditionalFormatting>
  <conditionalFormatting sqref="AR37">
    <cfRule type="cellIs" dxfId="9807" priority="1321" operator="lessThan">
      <formula>$C$4</formula>
    </cfRule>
  </conditionalFormatting>
  <conditionalFormatting sqref="AR38">
    <cfRule type="cellIs" dxfId="9806" priority="1322" operator="lessThan">
      <formula>$C$4</formula>
    </cfRule>
  </conditionalFormatting>
  <conditionalFormatting sqref="AR39">
    <cfRule type="cellIs" dxfId="9805" priority="1323" operator="lessThan">
      <formula>$C$4</formula>
    </cfRule>
  </conditionalFormatting>
  <conditionalFormatting sqref="AR40">
    <cfRule type="cellIs" dxfId="9804" priority="1324" operator="lessThan">
      <formula>$C$4</formula>
    </cfRule>
  </conditionalFormatting>
  <conditionalFormatting sqref="AR41">
    <cfRule type="cellIs" dxfId="9803" priority="1325" operator="lessThan">
      <formula>$C$4</formula>
    </cfRule>
  </conditionalFormatting>
  <conditionalFormatting sqref="AR42">
    <cfRule type="cellIs" dxfId="9802" priority="1326" operator="lessThan">
      <formula>$C$4</formula>
    </cfRule>
  </conditionalFormatting>
  <conditionalFormatting sqref="AR43">
    <cfRule type="cellIs" dxfId="9801" priority="1327" operator="lessThan">
      <formula>$C$4</formula>
    </cfRule>
  </conditionalFormatting>
  <conditionalFormatting sqref="AR44">
    <cfRule type="cellIs" dxfId="9800" priority="1328" operator="lessThan">
      <formula>$C$4</formula>
    </cfRule>
  </conditionalFormatting>
  <conditionalFormatting sqref="AR45">
    <cfRule type="cellIs" dxfId="9799" priority="1329" operator="lessThan">
      <formula>$C$4</formula>
    </cfRule>
  </conditionalFormatting>
  <conditionalFormatting sqref="AR46">
    <cfRule type="cellIs" dxfId="9798" priority="1330" operator="lessThan">
      <formula>$C$4</formula>
    </cfRule>
  </conditionalFormatting>
  <conditionalFormatting sqref="AR47">
    <cfRule type="cellIs" dxfId="9797" priority="1331" operator="lessThan">
      <formula>$C$4</formula>
    </cfRule>
  </conditionalFormatting>
  <conditionalFormatting sqref="AR48">
    <cfRule type="cellIs" dxfId="9796" priority="1332" operator="lessThan">
      <formula>$C$4</formula>
    </cfRule>
  </conditionalFormatting>
  <conditionalFormatting sqref="AR49">
    <cfRule type="cellIs" dxfId="9795" priority="1333" operator="lessThan">
      <formula>$C$4</formula>
    </cfRule>
  </conditionalFormatting>
  <conditionalFormatting sqref="AR50">
    <cfRule type="cellIs" dxfId="9794" priority="1334" operator="lessThan">
      <formula>$C$4</formula>
    </cfRule>
  </conditionalFormatting>
  <conditionalFormatting sqref="AR51">
    <cfRule type="cellIs" dxfId="9793" priority="1335" operator="lessThan">
      <formula>$C$4</formula>
    </cfRule>
  </conditionalFormatting>
  <conditionalFormatting sqref="AR52">
    <cfRule type="cellIs" dxfId="9792" priority="1336" operator="lessThan">
      <formula>$C$4</formula>
    </cfRule>
  </conditionalFormatting>
  <conditionalFormatting sqref="AR53">
    <cfRule type="cellIs" dxfId="9791" priority="1337" operator="lessThan">
      <formula>$C$4</formula>
    </cfRule>
  </conditionalFormatting>
  <conditionalFormatting sqref="AR54">
    <cfRule type="cellIs" dxfId="9790" priority="1338" operator="lessThan">
      <formula>$C$4</formula>
    </cfRule>
  </conditionalFormatting>
  <conditionalFormatting sqref="AR55">
    <cfRule type="cellIs" dxfId="9789" priority="1339" operator="lessThan">
      <formula>$C$4</formula>
    </cfRule>
  </conditionalFormatting>
  <conditionalFormatting sqref="AR56">
    <cfRule type="cellIs" dxfId="9788" priority="1340" operator="lessThan">
      <formula>$C$4</formula>
    </cfRule>
  </conditionalFormatting>
  <conditionalFormatting sqref="AR57">
    <cfRule type="cellIs" dxfId="9787" priority="1341" operator="lessThan">
      <formula>$C$4</formula>
    </cfRule>
  </conditionalFormatting>
  <conditionalFormatting sqref="AR58">
    <cfRule type="cellIs" dxfId="9786" priority="1342" operator="lessThan">
      <formula>$C$4</formula>
    </cfRule>
  </conditionalFormatting>
  <conditionalFormatting sqref="AR59">
    <cfRule type="cellIs" dxfId="9785" priority="1343" operator="lessThan">
      <formula>$C$4</formula>
    </cfRule>
  </conditionalFormatting>
  <conditionalFormatting sqref="AR60">
    <cfRule type="cellIs" dxfId="9784" priority="1344" operator="lessThan">
      <formula>$C$4</formula>
    </cfRule>
  </conditionalFormatting>
  <conditionalFormatting sqref="AS11">
    <cfRule type="cellIs" dxfId="9783" priority="1345" operator="lessThan">
      <formula>$C$4</formula>
    </cfRule>
  </conditionalFormatting>
  <conditionalFormatting sqref="AS12">
    <cfRule type="cellIs" dxfId="9782" priority="1346" operator="lessThan">
      <formula>$C$4</formula>
    </cfRule>
  </conditionalFormatting>
  <conditionalFormatting sqref="AS13">
    <cfRule type="cellIs" dxfId="9781" priority="1347" operator="lessThan">
      <formula>$C$4</formula>
    </cfRule>
  </conditionalFormatting>
  <conditionalFormatting sqref="AS14">
    <cfRule type="cellIs" dxfId="9780" priority="1348" operator="lessThan">
      <formula>$C$4</formula>
    </cfRule>
  </conditionalFormatting>
  <conditionalFormatting sqref="AS15">
    <cfRule type="cellIs" dxfId="9779" priority="1349" operator="lessThan">
      <formula>$C$4</formula>
    </cfRule>
  </conditionalFormatting>
  <conditionalFormatting sqref="AS16">
    <cfRule type="cellIs" dxfId="9778" priority="1350" operator="lessThan">
      <formula>$C$4</formula>
    </cfRule>
  </conditionalFormatting>
  <conditionalFormatting sqref="AS17">
    <cfRule type="cellIs" dxfId="9777" priority="1351" operator="lessThan">
      <formula>$C$4</formula>
    </cfRule>
  </conditionalFormatting>
  <conditionalFormatting sqref="AS18">
    <cfRule type="cellIs" dxfId="9776" priority="1352" operator="lessThan">
      <formula>$C$4</formula>
    </cfRule>
  </conditionalFormatting>
  <conditionalFormatting sqref="AS19">
    <cfRule type="cellIs" dxfId="9775" priority="1353" operator="lessThan">
      <formula>$C$4</formula>
    </cfRule>
  </conditionalFormatting>
  <conditionalFormatting sqref="AS20">
    <cfRule type="cellIs" dxfId="9774" priority="1354" operator="lessThan">
      <formula>$C$4</formula>
    </cfRule>
  </conditionalFormatting>
  <conditionalFormatting sqref="AS21">
    <cfRule type="cellIs" dxfId="9773" priority="1355" operator="lessThan">
      <formula>$C$4</formula>
    </cfRule>
  </conditionalFormatting>
  <conditionalFormatting sqref="AS22">
    <cfRule type="cellIs" dxfId="9772" priority="1356" operator="lessThan">
      <formula>$C$4</formula>
    </cfRule>
  </conditionalFormatting>
  <conditionalFormatting sqref="AS23">
    <cfRule type="cellIs" dxfId="9771" priority="1357" operator="lessThan">
      <formula>$C$4</formula>
    </cfRule>
  </conditionalFormatting>
  <conditionalFormatting sqref="AS24">
    <cfRule type="cellIs" dxfId="9770" priority="1358" operator="lessThan">
      <formula>$C$4</formula>
    </cfRule>
  </conditionalFormatting>
  <conditionalFormatting sqref="AS25">
    <cfRule type="cellIs" dxfId="9769" priority="1359" operator="lessThan">
      <formula>$C$4</formula>
    </cfRule>
  </conditionalFormatting>
  <conditionalFormatting sqref="AS26">
    <cfRule type="cellIs" dxfId="9768" priority="1360" operator="lessThan">
      <formula>$C$4</formula>
    </cfRule>
  </conditionalFormatting>
  <conditionalFormatting sqref="AS27">
    <cfRule type="cellIs" dxfId="9767" priority="1361" operator="lessThan">
      <formula>$C$4</formula>
    </cfRule>
  </conditionalFormatting>
  <conditionalFormatting sqref="AS28">
    <cfRule type="cellIs" dxfId="9766" priority="1362" operator="lessThan">
      <formula>$C$4</formula>
    </cfRule>
  </conditionalFormatting>
  <conditionalFormatting sqref="AS29">
    <cfRule type="cellIs" dxfId="9765" priority="1363" operator="lessThan">
      <formula>$C$4</formula>
    </cfRule>
  </conditionalFormatting>
  <conditionalFormatting sqref="AS30">
    <cfRule type="cellIs" dxfId="9764" priority="1364" operator="lessThan">
      <formula>$C$4</formula>
    </cfRule>
  </conditionalFormatting>
  <conditionalFormatting sqref="AS31">
    <cfRule type="cellIs" dxfId="9763" priority="1365" operator="lessThan">
      <formula>$C$4</formula>
    </cfRule>
  </conditionalFormatting>
  <conditionalFormatting sqref="AS32">
    <cfRule type="cellIs" dxfId="9762" priority="1366" operator="lessThan">
      <formula>$C$4</formula>
    </cfRule>
  </conditionalFormatting>
  <conditionalFormatting sqref="AS33">
    <cfRule type="cellIs" dxfId="9761" priority="1367" operator="lessThan">
      <formula>$C$4</formula>
    </cfRule>
  </conditionalFormatting>
  <conditionalFormatting sqref="AS34">
    <cfRule type="cellIs" dxfId="9760" priority="1368" operator="lessThan">
      <formula>$C$4</formula>
    </cfRule>
  </conditionalFormatting>
  <conditionalFormatting sqref="AS35">
    <cfRule type="cellIs" dxfId="9759" priority="1369" operator="lessThan">
      <formula>$C$4</formula>
    </cfRule>
  </conditionalFormatting>
  <conditionalFormatting sqref="AS36">
    <cfRule type="cellIs" dxfId="9758" priority="1370" operator="lessThan">
      <formula>$C$4</formula>
    </cfRule>
  </conditionalFormatting>
  <conditionalFormatting sqref="AS37">
    <cfRule type="cellIs" dxfId="9757" priority="1371" operator="lessThan">
      <formula>$C$4</formula>
    </cfRule>
  </conditionalFormatting>
  <conditionalFormatting sqref="AS38">
    <cfRule type="cellIs" dxfId="9756" priority="1372" operator="lessThan">
      <formula>$C$4</formula>
    </cfRule>
  </conditionalFormatting>
  <conditionalFormatting sqref="AS39">
    <cfRule type="cellIs" dxfId="9755" priority="1373" operator="lessThan">
      <formula>$C$4</formula>
    </cfRule>
  </conditionalFormatting>
  <conditionalFormatting sqref="AS40">
    <cfRule type="cellIs" dxfId="9754" priority="1374" operator="lessThan">
      <formula>$C$4</formula>
    </cfRule>
  </conditionalFormatting>
  <conditionalFormatting sqref="AS41">
    <cfRule type="cellIs" dxfId="9753" priority="1375" operator="lessThan">
      <formula>$C$4</formula>
    </cfRule>
  </conditionalFormatting>
  <conditionalFormatting sqref="AS42">
    <cfRule type="cellIs" dxfId="9752" priority="1376" operator="lessThan">
      <formula>$C$4</formula>
    </cfRule>
  </conditionalFormatting>
  <conditionalFormatting sqref="AS43">
    <cfRule type="cellIs" dxfId="9751" priority="1377" operator="lessThan">
      <formula>$C$4</formula>
    </cfRule>
  </conditionalFormatting>
  <conditionalFormatting sqref="AS44">
    <cfRule type="cellIs" dxfId="9750" priority="1378" operator="lessThan">
      <formula>$C$4</formula>
    </cfRule>
  </conditionalFormatting>
  <conditionalFormatting sqref="AS45">
    <cfRule type="cellIs" dxfId="9749" priority="1379" operator="lessThan">
      <formula>$C$4</formula>
    </cfRule>
  </conditionalFormatting>
  <conditionalFormatting sqref="AS46">
    <cfRule type="cellIs" dxfId="9748" priority="1380" operator="lessThan">
      <formula>$C$4</formula>
    </cfRule>
  </conditionalFormatting>
  <conditionalFormatting sqref="AS47">
    <cfRule type="cellIs" dxfId="9747" priority="1381" operator="lessThan">
      <formula>$C$4</formula>
    </cfRule>
  </conditionalFormatting>
  <conditionalFormatting sqref="AS48">
    <cfRule type="cellIs" dxfId="9746" priority="1382" operator="lessThan">
      <formula>$C$4</formula>
    </cfRule>
  </conditionalFormatting>
  <conditionalFormatting sqref="AS49">
    <cfRule type="cellIs" dxfId="9745" priority="1383" operator="lessThan">
      <formula>$C$4</formula>
    </cfRule>
  </conditionalFormatting>
  <conditionalFormatting sqref="AS50">
    <cfRule type="cellIs" dxfId="9744" priority="1384" operator="lessThan">
      <formula>$C$4</formula>
    </cfRule>
  </conditionalFormatting>
  <conditionalFormatting sqref="AS51">
    <cfRule type="cellIs" dxfId="9743" priority="1385" operator="lessThan">
      <formula>$C$4</formula>
    </cfRule>
  </conditionalFormatting>
  <conditionalFormatting sqref="AS52">
    <cfRule type="cellIs" dxfId="9742" priority="1386" operator="lessThan">
      <formula>$C$4</formula>
    </cfRule>
  </conditionalFormatting>
  <conditionalFormatting sqref="AS53">
    <cfRule type="cellIs" dxfId="9741" priority="1387" operator="lessThan">
      <formula>$C$4</formula>
    </cfRule>
  </conditionalFormatting>
  <conditionalFormatting sqref="AS54">
    <cfRule type="cellIs" dxfId="9740" priority="1388" operator="lessThan">
      <formula>$C$4</formula>
    </cfRule>
  </conditionalFormatting>
  <conditionalFormatting sqref="AS55">
    <cfRule type="cellIs" dxfId="9739" priority="1389" operator="lessThan">
      <formula>$C$4</formula>
    </cfRule>
  </conditionalFormatting>
  <conditionalFormatting sqref="AS56">
    <cfRule type="cellIs" dxfId="9738" priority="1390" operator="lessThan">
      <formula>$C$4</formula>
    </cfRule>
  </conditionalFormatting>
  <conditionalFormatting sqref="AS57">
    <cfRule type="cellIs" dxfId="9737" priority="1391" operator="lessThan">
      <formula>$C$4</formula>
    </cfRule>
  </conditionalFormatting>
  <conditionalFormatting sqref="AS58">
    <cfRule type="cellIs" dxfId="9736" priority="1392" operator="lessThan">
      <formula>$C$4</formula>
    </cfRule>
  </conditionalFormatting>
  <conditionalFormatting sqref="AS59">
    <cfRule type="cellIs" dxfId="9735" priority="1393" operator="lessThan">
      <formula>$C$4</formula>
    </cfRule>
  </conditionalFormatting>
  <conditionalFormatting sqref="AS60">
    <cfRule type="cellIs" dxfId="9734" priority="1394" operator="lessThan">
      <formula>$C$4</formula>
    </cfRule>
  </conditionalFormatting>
  <conditionalFormatting sqref="AT11">
    <cfRule type="cellIs" dxfId="9733" priority="1395" operator="lessThan">
      <formula>$C$4</formula>
    </cfRule>
  </conditionalFormatting>
  <conditionalFormatting sqref="AT12">
    <cfRule type="cellIs" dxfId="9732" priority="1396" operator="lessThan">
      <formula>$C$4</formula>
    </cfRule>
  </conditionalFormatting>
  <conditionalFormatting sqref="AT13">
    <cfRule type="cellIs" dxfId="9731" priority="1397" operator="lessThan">
      <formula>$C$4</formula>
    </cfRule>
  </conditionalFormatting>
  <conditionalFormatting sqref="AT14">
    <cfRule type="cellIs" dxfId="9730" priority="1398" operator="lessThan">
      <formula>$C$4</formula>
    </cfRule>
  </conditionalFormatting>
  <conditionalFormatting sqref="AT15">
    <cfRule type="cellIs" dxfId="9729" priority="1399" operator="lessThan">
      <formula>$C$4</formula>
    </cfRule>
  </conditionalFormatting>
  <conditionalFormatting sqref="AT16">
    <cfRule type="cellIs" dxfId="9728" priority="1400" operator="lessThan">
      <formula>$C$4</formula>
    </cfRule>
  </conditionalFormatting>
  <conditionalFormatting sqref="AT17">
    <cfRule type="cellIs" dxfId="9727" priority="1401" operator="lessThan">
      <formula>$C$4</formula>
    </cfRule>
  </conditionalFormatting>
  <conditionalFormatting sqref="AT18">
    <cfRule type="cellIs" dxfId="9726" priority="1402" operator="lessThan">
      <formula>$C$4</formula>
    </cfRule>
  </conditionalFormatting>
  <conditionalFormatting sqref="AT19">
    <cfRule type="cellIs" dxfId="9725" priority="1403" operator="lessThan">
      <formula>$C$4</formula>
    </cfRule>
  </conditionalFormatting>
  <conditionalFormatting sqref="AT20">
    <cfRule type="cellIs" dxfId="9724" priority="1404" operator="lessThan">
      <formula>$C$4</formula>
    </cfRule>
  </conditionalFormatting>
  <conditionalFormatting sqref="AT21">
    <cfRule type="cellIs" dxfId="9723" priority="1405" operator="lessThan">
      <formula>$C$4</formula>
    </cfRule>
  </conditionalFormatting>
  <conditionalFormatting sqref="AT22">
    <cfRule type="cellIs" dxfId="9722" priority="1406" operator="lessThan">
      <formula>$C$4</formula>
    </cfRule>
  </conditionalFormatting>
  <conditionalFormatting sqref="AT23">
    <cfRule type="cellIs" dxfId="9721" priority="1407" operator="lessThan">
      <formula>$C$4</formula>
    </cfRule>
  </conditionalFormatting>
  <conditionalFormatting sqref="AT24">
    <cfRule type="cellIs" dxfId="9720" priority="1408" operator="lessThan">
      <formula>$C$4</formula>
    </cfRule>
  </conditionalFormatting>
  <conditionalFormatting sqref="AT25">
    <cfRule type="cellIs" dxfId="9719" priority="1409" operator="lessThan">
      <formula>$C$4</formula>
    </cfRule>
  </conditionalFormatting>
  <conditionalFormatting sqref="AT26">
    <cfRule type="cellIs" dxfId="9718" priority="1410" operator="lessThan">
      <formula>$C$4</formula>
    </cfRule>
  </conditionalFormatting>
  <conditionalFormatting sqref="AT27">
    <cfRule type="cellIs" dxfId="9717" priority="1411" operator="lessThan">
      <formula>$C$4</formula>
    </cfRule>
  </conditionalFormatting>
  <conditionalFormatting sqref="AT28">
    <cfRule type="cellIs" dxfId="9716" priority="1412" operator="lessThan">
      <formula>$C$4</formula>
    </cfRule>
  </conditionalFormatting>
  <conditionalFormatting sqref="AT29">
    <cfRule type="cellIs" dxfId="9715" priority="1413" operator="lessThan">
      <formula>$C$4</formula>
    </cfRule>
  </conditionalFormatting>
  <conditionalFormatting sqref="AT30">
    <cfRule type="cellIs" dxfId="9714" priority="1414" operator="lessThan">
      <formula>$C$4</formula>
    </cfRule>
  </conditionalFormatting>
  <conditionalFormatting sqref="AT31">
    <cfRule type="cellIs" dxfId="9713" priority="1415" operator="lessThan">
      <formula>$C$4</formula>
    </cfRule>
  </conditionalFormatting>
  <conditionalFormatting sqref="AT32">
    <cfRule type="cellIs" dxfId="9712" priority="1416" operator="lessThan">
      <formula>$C$4</formula>
    </cfRule>
  </conditionalFormatting>
  <conditionalFormatting sqref="AT33">
    <cfRule type="cellIs" dxfId="9711" priority="1417" operator="lessThan">
      <formula>$C$4</formula>
    </cfRule>
  </conditionalFormatting>
  <conditionalFormatting sqref="AT34">
    <cfRule type="cellIs" dxfId="9710" priority="1418" operator="lessThan">
      <formula>$C$4</formula>
    </cfRule>
  </conditionalFormatting>
  <conditionalFormatting sqref="AT35">
    <cfRule type="cellIs" dxfId="9709" priority="1419" operator="lessThan">
      <formula>$C$4</formula>
    </cfRule>
  </conditionalFormatting>
  <conditionalFormatting sqref="AT36">
    <cfRule type="cellIs" dxfId="9708" priority="1420" operator="lessThan">
      <formula>$C$4</formula>
    </cfRule>
  </conditionalFormatting>
  <conditionalFormatting sqref="AT37">
    <cfRule type="cellIs" dxfId="9707" priority="1421" operator="lessThan">
      <formula>$C$4</formula>
    </cfRule>
  </conditionalFormatting>
  <conditionalFormatting sqref="AT38">
    <cfRule type="cellIs" dxfId="9706" priority="1422" operator="lessThan">
      <formula>$C$4</formula>
    </cfRule>
  </conditionalFormatting>
  <conditionalFormatting sqref="AT39">
    <cfRule type="cellIs" dxfId="9705" priority="1423" operator="lessThan">
      <formula>$C$4</formula>
    </cfRule>
  </conditionalFormatting>
  <conditionalFormatting sqref="AT40">
    <cfRule type="cellIs" dxfId="9704" priority="1424" operator="lessThan">
      <formula>$C$4</formula>
    </cfRule>
  </conditionalFormatting>
  <conditionalFormatting sqref="AT41">
    <cfRule type="cellIs" dxfId="9703" priority="1425" operator="lessThan">
      <formula>$C$4</formula>
    </cfRule>
  </conditionalFormatting>
  <conditionalFormatting sqref="AT42">
    <cfRule type="cellIs" dxfId="9702" priority="1426" operator="lessThan">
      <formula>$C$4</formula>
    </cfRule>
  </conditionalFormatting>
  <conditionalFormatting sqref="AT43">
    <cfRule type="cellIs" dxfId="9701" priority="1427" operator="lessThan">
      <formula>$C$4</formula>
    </cfRule>
  </conditionalFormatting>
  <conditionalFormatting sqref="AT44">
    <cfRule type="cellIs" dxfId="9700" priority="1428" operator="lessThan">
      <formula>$C$4</formula>
    </cfRule>
  </conditionalFormatting>
  <conditionalFormatting sqref="AT45">
    <cfRule type="cellIs" dxfId="9699" priority="1429" operator="lessThan">
      <formula>$C$4</formula>
    </cfRule>
  </conditionalFormatting>
  <conditionalFormatting sqref="AT46">
    <cfRule type="cellIs" dxfId="9698" priority="1430" operator="lessThan">
      <formula>$C$4</formula>
    </cfRule>
  </conditionalFormatting>
  <conditionalFormatting sqref="AT47">
    <cfRule type="cellIs" dxfId="9697" priority="1431" operator="lessThan">
      <formula>$C$4</formula>
    </cfRule>
  </conditionalFormatting>
  <conditionalFormatting sqref="AT48">
    <cfRule type="cellIs" dxfId="9696" priority="1432" operator="lessThan">
      <formula>$C$4</formula>
    </cfRule>
  </conditionalFormatting>
  <conditionalFormatting sqref="AT49">
    <cfRule type="cellIs" dxfId="9695" priority="1433" operator="lessThan">
      <formula>$C$4</formula>
    </cfRule>
  </conditionalFormatting>
  <conditionalFormatting sqref="AT50">
    <cfRule type="cellIs" dxfId="9694" priority="1434" operator="lessThan">
      <formula>$C$4</formula>
    </cfRule>
  </conditionalFormatting>
  <conditionalFormatting sqref="AT51">
    <cfRule type="cellIs" dxfId="9693" priority="1435" operator="lessThan">
      <formula>$C$4</formula>
    </cfRule>
  </conditionalFormatting>
  <conditionalFormatting sqref="AT52">
    <cfRule type="cellIs" dxfId="9692" priority="1436" operator="lessThan">
      <formula>$C$4</formula>
    </cfRule>
  </conditionalFormatting>
  <conditionalFormatting sqref="AT53">
    <cfRule type="cellIs" dxfId="9691" priority="1437" operator="lessThan">
      <formula>$C$4</formula>
    </cfRule>
  </conditionalFormatting>
  <conditionalFormatting sqref="AT54">
    <cfRule type="cellIs" dxfId="9690" priority="1438" operator="lessThan">
      <formula>$C$4</formula>
    </cfRule>
  </conditionalFormatting>
  <conditionalFormatting sqref="AT55">
    <cfRule type="cellIs" dxfId="9689" priority="1439" operator="lessThan">
      <formula>$C$4</formula>
    </cfRule>
  </conditionalFormatting>
  <conditionalFormatting sqref="AT56">
    <cfRule type="cellIs" dxfId="9688" priority="1440" operator="lessThan">
      <formula>$C$4</formula>
    </cfRule>
  </conditionalFormatting>
  <conditionalFormatting sqref="AT57">
    <cfRule type="cellIs" dxfId="9687" priority="1441" operator="lessThan">
      <formula>$C$4</formula>
    </cfRule>
  </conditionalFormatting>
  <conditionalFormatting sqref="AT58">
    <cfRule type="cellIs" dxfId="9686" priority="1442" operator="lessThan">
      <formula>$C$4</formula>
    </cfRule>
  </conditionalFormatting>
  <conditionalFormatting sqref="AT59">
    <cfRule type="cellIs" dxfId="9685" priority="1443" operator="lessThan">
      <formula>$C$4</formula>
    </cfRule>
  </conditionalFormatting>
  <conditionalFormatting sqref="AT60">
    <cfRule type="cellIs" dxfId="9684" priority="1444" operator="lessThan">
      <formula>$C$4</formula>
    </cfRule>
  </conditionalFormatting>
  <conditionalFormatting sqref="AU11">
    <cfRule type="cellIs" dxfId="9683" priority="1445" operator="lessThan">
      <formula>$C$4</formula>
    </cfRule>
  </conditionalFormatting>
  <conditionalFormatting sqref="AU12">
    <cfRule type="cellIs" dxfId="9682" priority="1446" operator="lessThan">
      <formula>$C$4</formula>
    </cfRule>
  </conditionalFormatting>
  <conditionalFormatting sqref="AU13">
    <cfRule type="cellIs" dxfId="9681" priority="1447" operator="lessThan">
      <formula>$C$4</formula>
    </cfRule>
  </conditionalFormatting>
  <conditionalFormatting sqref="AU14">
    <cfRule type="cellIs" dxfId="9680" priority="1448" operator="lessThan">
      <formula>$C$4</formula>
    </cfRule>
  </conditionalFormatting>
  <conditionalFormatting sqref="AU15">
    <cfRule type="cellIs" dxfId="9679" priority="1449" operator="lessThan">
      <formula>$C$4</formula>
    </cfRule>
  </conditionalFormatting>
  <conditionalFormatting sqref="AU16">
    <cfRule type="cellIs" dxfId="9678" priority="1450" operator="lessThan">
      <formula>$C$4</formula>
    </cfRule>
  </conditionalFormatting>
  <conditionalFormatting sqref="AU17">
    <cfRule type="cellIs" dxfId="9677" priority="1451" operator="lessThan">
      <formula>$C$4</formula>
    </cfRule>
  </conditionalFormatting>
  <conditionalFormatting sqref="AU18">
    <cfRule type="cellIs" dxfId="9676" priority="1452" operator="lessThan">
      <formula>$C$4</formula>
    </cfRule>
  </conditionalFormatting>
  <conditionalFormatting sqref="AU19">
    <cfRule type="cellIs" dxfId="9675" priority="1453" operator="lessThan">
      <formula>$C$4</formula>
    </cfRule>
  </conditionalFormatting>
  <conditionalFormatting sqref="AU20">
    <cfRule type="cellIs" dxfId="9674" priority="1454" operator="lessThan">
      <formula>$C$4</formula>
    </cfRule>
  </conditionalFormatting>
  <conditionalFormatting sqref="AU21">
    <cfRule type="cellIs" dxfId="9673" priority="1455" operator="lessThan">
      <formula>$C$4</formula>
    </cfRule>
  </conditionalFormatting>
  <conditionalFormatting sqref="AU22">
    <cfRule type="cellIs" dxfId="9672" priority="1456" operator="lessThan">
      <formula>$C$4</formula>
    </cfRule>
  </conditionalFormatting>
  <conditionalFormatting sqref="AU23">
    <cfRule type="cellIs" dxfId="9671" priority="1457" operator="lessThan">
      <formula>$C$4</formula>
    </cfRule>
  </conditionalFormatting>
  <conditionalFormatting sqref="AU24">
    <cfRule type="cellIs" dxfId="9670" priority="1458" operator="lessThan">
      <formula>$C$4</formula>
    </cfRule>
  </conditionalFormatting>
  <conditionalFormatting sqref="AU25">
    <cfRule type="cellIs" dxfId="9669" priority="1459" operator="lessThan">
      <formula>$C$4</formula>
    </cfRule>
  </conditionalFormatting>
  <conditionalFormatting sqref="AU26">
    <cfRule type="cellIs" dxfId="9668" priority="1460" operator="lessThan">
      <formula>$C$4</formula>
    </cfRule>
  </conditionalFormatting>
  <conditionalFormatting sqref="AU27">
    <cfRule type="cellIs" dxfId="9667" priority="1461" operator="lessThan">
      <formula>$C$4</formula>
    </cfRule>
  </conditionalFormatting>
  <conditionalFormatting sqref="AU28">
    <cfRule type="cellIs" dxfId="9666" priority="1462" operator="lessThan">
      <formula>$C$4</formula>
    </cfRule>
  </conditionalFormatting>
  <conditionalFormatting sqref="AU29">
    <cfRule type="cellIs" dxfId="9665" priority="1463" operator="lessThan">
      <formula>$C$4</formula>
    </cfRule>
  </conditionalFormatting>
  <conditionalFormatting sqref="AU30">
    <cfRule type="cellIs" dxfId="9664" priority="1464" operator="lessThan">
      <formula>$C$4</formula>
    </cfRule>
  </conditionalFormatting>
  <conditionalFormatting sqref="AU31">
    <cfRule type="cellIs" dxfId="9663" priority="1465" operator="lessThan">
      <formula>$C$4</formula>
    </cfRule>
  </conditionalFormatting>
  <conditionalFormatting sqref="AU32">
    <cfRule type="cellIs" dxfId="9662" priority="1466" operator="lessThan">
      <formula>$C$4</formula>
    </cfRule>
  </conditionalFormatting>
  <conditionalFormatting sqref="AU33">
    <cfRule type="cellIs" dxfId="9661" priority="1467" operator="lessThan">
      <formula>$C$4</formula>
    </cfRule>
  </conditionalFormatting>
  <conditionalFormatting sqref="AU34">
    <cfRule type="cellIs" dxfId="9660" priority="1468" operator="lessThan">
      <formula>$C$4</formula>
    </cfRule>
  </conditionalFormatting>
  <conditionalFormatting sqref="AU35">
    <cfRule type="cellIs" dxfId="9659" priority="1469" operator="lessThan">
      <formula>$C$4</formula>
    </cfRule>
  </conditionalFormatting>
  <conditionalFormatting sqref="AU36">
    <cfRule type="cellIs" dxfId="9658" priority="1470" operator="lessThan">
      <formula>$C$4</formula>
    </cfRule>
  </conditionalFormatting>
  <conditionalFormatting sqref="AU37">
    <cfRule type="cellIs" dxfId="9657" priority="1471" operator="lessThan">
      <formula>$C$4</formula>
    </cfRule>
  </conditionalFormatting>
  <conditionalFormatting sqref="AU38">
    <cfRule type="cellIs" dxfId="9656" priority="1472" operator="lessThan">
      <formula>$C$4</formula>
    </cfRule>
  </conditionalFormatting>
  <conditionalFormatting sqref="AU39">
    <cfRule type="cellIs" dxfId="9655" priority="1473" operator="lessThan">
      <formula>$C$4</formula>
    </cfRule>
  </conditionalFormatting>
  <conditionalFormatting sqref="AU40">
    <cfRule type="cellIs" dxfId="9654" priority="1474" operator="lessThan">
      <formula>$C$4</formula>
    </cfRule>
  </conditionalFormatting>
  <conditionalFormatting sqref="AU41">
    <cfRule type="cellIs" dxfId="9653" priority="1475" operator="lessThan">
      <formula>$C$4</formula>
    </cfRule>
  </conditionalFormatting>
  <conditionalFormatting sqref="AU42">
    <cfRule type="cellIs" dxfId="9652" priority="1476" operator="lessThan">
      <formula>$C$4</formula>
    </cfRule>
  </conditionalFormatting>
  <conditionalFormatting sqref="AU43">
    <cfRule type="cellIs" dxfId="9651" priority="1477" operator="lessThan">
      <formula>$C$4</formula>
    </cfRule>
  </conditionalFormatting>
  <conditionalFormatting sqref="AU44">
    <cfRule type="cellIs" dxfId="9650" priority="1478" operator="lessThan">
      <formula>$C$4</formula>
    </cfRule>
  </conditionalFormatting>
  <conditionalFormatting sqref="AU45">
    <cfRule type="cellIs" dxfId="9649" priority="1479" operator="lessThan">
      <formula>$C$4</formula>
    </cfRule>
  </conditionalFormatting>
  <conditionalFormatting sqref="AU46">
    <cfRule type="cellIs" dxfId="9648" priority="1480" operator="lessThan">
      <formula>$C$4</formula>
    </cfRule>
  </conditionalFormatting>
  <conditionalFormatting sqref="AU47">
    <cfRule type="cellIs" dxfId="9647" priority="1481" operator="lessThan">
      <formula>$C$4</formula>
    </cfRule>
  </conditionalFormatting>
  <conditionalFormatting sqref="AU48">
    <cfRule type="cellIs" dxfId="9646" priority="1482" operator="lessThan">
      <formula>$C$4</formula>
    </cfRule>
  </conditionalFormatting>
  <conditionalFormatting sqref="AU49">
    <cfRule type="cellIs" dxfId="9645" priority="1483" operator="lessThan">
      <formula>$C$4</formula>
    </cfRule>
  </conditionalFormatting>
  <conditionalFormatting sqref="AU50">
    <cfRule type="cellIs" dxfId="9644" priority="1484" operator="lessThan">
      <formula>$C$4</formula>
    </cfRule>
  </conditionalFormatting>
  <conditionalFormatting sqref="AU51">
    <cfRule type="cellIs" dxfId="9643" priority="1485" operator="lessThan">
      <formula>$C$4</formula>
    </cfRule>
  </conditionalFormatting>
  <conditionalFormatting sqref="AU52">
    <cfRule type="cellIs" dxfId="9642" priority="1486" operator="lessThan">
      <formula>$C$4</formula>
    </cfRule>
  </conditionalFormatting>
  <conditionalFormatting sqref="AU53">
    <cfRule type="cellIs" dxfId="9641" priority="1487" operator="lessThan">
      <formula>$C$4</formula>
    </cfRule>
  </conditionalFormatting>
  <conditionalFormatting sqref="AU54">
    <cfRule type="cellIs" dxfId="9640" priority="1488" operator="lessThan">
      <formula>$C$4</formula>
    </cfRule>
  </conditionalFormatting>
  <conditionalFormatting sqref="AU55">
    <cfRule type="cellIs" dxfId="9639" priority="1489" operator="lessThan">
      <formula>$C$4</formula>
    </cfRule>
  </conditionalFormatting>
  <conditionalFormatting sqref="AU56">
    <cfRule type="cellIs" dxfId="9638" priority="1490" operator="lessThan">
      <formula>$C$4</formula>
    </cfRule>
  </conditionalFormatting>
  <conditionalFormatting sqref="AU57">
    <cfRule type="cellIs" dxfId="9637" priority="1491" operator="lessThan">
      <formula>$C$4</formula>
    </cfRule>
  </conditionalFormatting>
  <conditionalFormatting sqref="AU58">
    <cfRule type="cellIs" dxfId="9636" priority="1492" operator="lessThan">
      <formula>$C$4</formula>
    </cfRule>
  </conditionalFormatting>
  <conditionalFormatting sqref="AU59">
    <cfRule type="cellIs" dxfId="9635" priority="1493" operator="lessThan">
      <formula>$C$4</formula>
    </cfRule>
  </conditionalFormatting>
  <conditionalFormatting sqref="AU60">
    <cfRule type="cellIs" dxfId="9634" priority="1494" operator="lessThan">
      <formula>$C$4</formula>
    </cfRule>
  </conditionalFormatting>
  <conditionalFormatting sqref="AV11">
    <cfRule type="cellIs" dxfId="9633" priority="1495" operator="lessThan">
      <formula>$C$4</formula>
    </cfRule>
  </conditionalFormatting>
  <conditionalFormatting sqref="AV12">
    <cfRule type="cellIs" dxfId="9632" priority="1496" operator="lessThan">
      <formula>$C$4</formula>
    </cfRule>
  </conditionalFormatting>
  <conditionalFormatting sqref="AV13">
    <cfRule type="cellIs" dxfId="9631" priority="1497" operator="lessThan">
      <formula>$C$4</formula>
    </cfRule>
  </conditionalFormatting>
  <conditionalFormatting sqref="AV14">
    <cfRule type="cellIs" dxfId="9630" priority="1498" operator="lessThan">
      <formula>$C$4</formula>
    </cfRule>
  </conditionalFormatting>
  <conditionalFormatting sqref="AV15">
    <cfRule type="cellIs" dxfId="9629" priority="1499" operator="lessThan">
      <formula>$C$4</formula>
    </cfRule>
  </conditionalFormatting>
  <conditionalFormatting sqref="AV16">
    <cfRule type="cellIs" dxfId="9628" priority="1500" operator="lessThan">
      <formula>$C$4</formula>
    </cfRule>
  </conditionalFormatting>
  <conditionalFormatting sqref="AV17">
    <cfRule type="cellIs" dxfId="9627" priority="1501" operator="lessThan">
      <formula>$C$4</formula>
    </cfRule>
  </conditionalFormatting>
  <conditionalFormatting sqref="AV18">
    <cfRule type="cellIs" dxfId="9626" priority="1502" operator="lessThan">
      <formula>$C$4</formula>
    </cfRule>
  </conditionalFormatting>
  <conditionalFormatting sqref="AV19">
    <cfRule type="cellIs" dxfId="9625" priority="1503" operator="lessThan">
      <formula>$C$4</formula>
    </cfRule>
  </conditionalFormatting>
  <conditionalFormatting sqref="AV20">
    <cfRule type="cellIs" dxfId="9624" priority="1504" operator="lessThan">
      <formula>$C$4</formula>
    </cfRule>
  </conditionalFormatting>
  <conditionalFormatting sqref="AV21">
    <cfRule type="cellIs" dxfId="9623" priority="1505" operator="lessThan">
      <formula>$C$4</formula>
    </cfRule>
  </conditionalFormatting>
  <conditionalFormatting sqref="AV22">
    <cfRule type="cellIs" dxfId="9622" priority="1506" operator="lessThan">
      <formula>$C$4</formula>
    </cfRule>
  </conditionalFormatting>
  <conditionalFormatting sqref="AV23">
    <cfRule type="cellIs" dxfId="9621" priority="1507" operator="lessThan">
      <formula>$C$4</formula>
    </cfRule>
  </conditionalFormatting>
  <conditionalFormatting sqref="AV24">
    <cfRule type="cellIs" dxfId="9620" priority="1508" operator="lessThan">
      <formula>$C$4</formula>
    </cfRule>
  </conditionalFormatting>
  <conditionalFormatting sqref="AV25">
    <cfRule type="cellIs" dxfId="9619" priority="1509" operator="lessThan">
      <formula>$C$4</formula>
    </cfRule>
  </conditionalFormatting>
  <conditionalFormatting sqref="AV26">
    <cfRule type="cellIs" dxfId="9618" priority="1510" operator="lessThan">
      <formula>$C$4</formula>
    </cfRule>
  </conditionalFormatting>
  <conditionalFormatting sqref="AV27">
    <cfRule type="cellIs" dxfId="9617" priority="1511" operator="lessThan">
      <formula>$C$4</formula>
    </cfRule>
  </conditionalFormatting>
  <conditionalFormatting sqref="AV28">
    <cfRule type="cellIs" dxfId="9616" priority="1512" operator="lessThan">
      <formula>$C$4</formula>
    </cfRule>
  </conditionalFormatting>
  <conditionalFormatting sqref="AV29">
    <cfRule type="cellIs" dxfId="9615" priority="1513" operator="lessThan">
      <formula>$C$4</formula>
    </cfRule>
  </conditionalFormatting>
  <conditionalFormatting sqref="AV30">
    <cfRule type="cellIs" dxfId="9614" priority="1514" operator="lessThan">
      <formula>$C$4</formula>
    </cfRule>
  </conditionalFormatting>
  <conditionalFormatting sqref="AV31">
    <cfRule type="cellIs" dxfId="9613" priority="1515" operator="lessThan">
      <formula>$C$4</formula>
    </cfRule>
  </conditionalFormatting>
  <conditionalFormatting sqref="AV32">
    <cfRule type="cellIs" dxfId="9612" priority="1516" operator="lessThan">
      <formula>$C$4</formula>
    </cfRule>
  </conditionalFormatting>
  <conditionalFormatting sqref="AV33">
    <cfRule type="cellIs" dxfId="9611" priority="1517" operator="lessThan">
      <formula>$C$4</formula>
    </cfRule>
  </conditionalFormatting>
  <conditionalFormatting sqref="AV34">
    <cfRule type="cellIs" dxfId="9610" priority="1518" operator="lessThan">
      <formula>$C$4</formula>
    </cfRule>
  </conditionalFormatting>
  <conditionalFormatting sqref="AV35">
    <cfRule type="cellIs" dxfId="9609" priority="1519" operator="lessThan">
      <formula>$C$4</formula>
    </cfRule>
  </conditionalFormatting>
  <conditionalFormatting sqref="AV36">
    <cfRule type="cellIs" dxfId="9608" priority="1520" operator="lessThan">
      <formula>$C$4</formula>
    </cfRule>
  </conditionalFormatting>
  <conditionalFormatting sqref="AV37">
    <cfRule type="cellIs" dxfId="9607" priority="1521" operator="lessThan">
      <formula>$C$4</formula>
    </cfRule>
  </conditionalFormatting>
  <conditionalFormatting sqref="AV38">
    <cfRule type="cellIs" dxfId="9606" priority="1522" operator="lessThan">
      <formula>$C$4</formula>
    </cfRule>
  </conditionalFormatting>
  <conditionalFormatting sqref="AV39">
    <cfRule type="cellIs" dxfId="9605" priority="1523" operator="lessThan">
      <formula>$C$4</formula>
    </cfRule>
  </conditionalFormatting>
  <conditionalFormatting sqref="AV40">
    <cfRule type="cellIs" dxfId="9604" priority="1524" operator="lessThan">
      <formula>$C$4</formula>
    </cfRule>
  </conditionalFormatting>
  <conditionalFormatting sqref="AV41">
    <cfRule type="cellIs" dxfId="9603" priority="1525" operator="lessThan">
      <formula>$C$4</formula>
    </cfRule>
  </conditionalFormatting>
  <conditionalFormatting sqref="AV42">
    <cfRule type="cellIs" dxfId="9602" priority="1526" operator="lessThan">
      <formula>$C$4</formula>
    </cfRule>
  </conditionalFormatting>
  <conditionalFormatting sqref="AV43">
    <cfRule type="cellIs" dxfId="9601" priority="1527" operator="lessThan">
      <formula>$C$4</formula>
    </cfRule>
  </conditionalFormatting>
  <conditionalFormatting sqref="AV44">
    <cfRule type="cellIs" dxfId="9600" priority="1528" operator="lessThan">
      <formula>$C$4</formula>
    </cfRule>
  </conditionalFormatting>
  <conditionalFormatting sqref="AV45">
    <cfRule type="cellIs" dxfId="9599" priority="1529" operator="lessThan">
      <formula>$C$4</formula>
    </cfRule>
  </conditionalFormatting>
  <conditionalFormatting sqref="AV46">
    <cfRule type="cellIs" dxfId="9598" priority="1530" operator="lessThan">
      <formula>$C$4</formula>
    </cfRule>
  </conditionalFormatting>
  <conditionalFormatting sqref="AV47">
    <cfRule type="cellIs" dxfId="9597" priority="1531" operator="lessThan">
      <formula>$C$4</formula>
    </cfRule>
  </conditionalFormatting>
  <conditionalFormatting sqref="AV48">
    <cfRule type="cellIs" dxfId="9596" priority="1532" operator="lessThan">
      <formula>$C$4</formula>
    </cfRule>
  </conditionalFormatting>
  <conditionalFormatting sqref="AV49">
    <cfRule type="cellIs" dxfId="9595" priority="1533" operator="lessThan">
      <formula>$C$4</formula>
    </cfRule>
  </conditionalFormatting>
  <conditionalFormatting sqref="AV50">
    <cfRule type="cellIs" dxfId="9594" priority="1534" operator="lessThan">
      <formula>$C$4</formula>
    </cfRule>
  </conditionalFormatting>
  <conditionalFormatting sqref="AV51">
    <cfRule type="cellIs" dxfId="9593" priority="1535" operator="lessThan">
      <formula>$C$4</formula>
    </cfRule>
  </conditionalFormatting>
  <conditionalFormatting sqref="AV52">
    <cfRule type="cellIs" dxfId="9592" priority="1536" operator="lessThan">
      <formula>$C$4</formula>
    </cfRule>
  </conditionalFormatting>
  <conditionalFormatting sqref="AV53">
    <cfRule type="cellIs" dxfId="9591" priority="1537" operator="lessThan">
      <formula>$C$4</formula>
    </cfRule>
  </conditionalFormatting>
  <conditionalFormatting sqref="AV54">
    <cfRule type="cellIs" dxfId="9590" priority="1538" operator="lessThan">
      <formula>$C$4</formula>
    </cfRule>
  </conditionalFormatting>
  <conditionalFormatting sqref="AV55">
    <cfRule type="cellIs" dxfId="9589" priority="1539" operator="lessThan">
      <formula>$C$4</formula>
    </cfRule>
  </conditionalFormatting>
  <conditionalFormatting sqref="AV56">
    <cfRule type="cellIs" dxfId="9588" priority="1540" operator="lessThan">
      <formula>$C$4</formula>
    </cfRule>
  </conditionalFormatting>
  <conditionalFormatting sqref="AV57">
    <cfRule type="cellIs" dxfId="9587" priority="1541" operator="lessThan">
      <formula>$C$4</formula>
    </cfRule>
  </conditionalFormatting>
  <conditionalFormatting sqref="AV58">
    <cfRule type="cellIs" dxfId="9586" priority="1542" operator="lessThan">
      <formula>$C$4</formula>
    </cfRule>
  </conditionalFormatting>
  <conditionalFormatting sqref="AV59">
    <cfRule type="cellIs" dxfId="9585" priority="1543" operator="lessThan">
      <formula>$C$4</formula>
    </cfRule>
  </conditionalFormatting>
  <conditionalFormatting sqref="AV60">
    <cfRule type="cellIs" dxfId="9584" priority="1544" operator="lessThan">
      <formula>$C$4</formula>
    </cfRule>
  </conditionalFormatting>
  <conditionalFormatting sqref="AW11">
    <cfRule type="cellIs" dxfId="9583" priority="1545" operator="lessThan">
      <formula>$C$4</formula>
    </cfRule>
  </conditionalFormatting>
  <conditionalFormatting sqref="AW12">
    <cfRule type="cellIs" dxfId="9582" priority="1546" operator="lessThan">
      <formula>$C$4</formula>
    </cfRule>
  </conditionalFormatting>
  <conditionalFormatting sqref="AW13">
    <cfRule type="cellIs" dxfId="9581" priority="1547" operator="lessThan">
      <formula>$C$4</formula>
    </cfRule>
  </conditionalFormatting>
  <conditionalFormatting sqref="AW14">
    <cfRule type="cellIs" dxfId="9580" priority="1548" operator="lessThan">
      <formula>$C$4</formula>
    </cfRule>
  </conditionalFormatting>
  <conditionalFormatting sqref="AW15">
    <cfRule type="cellIs" dxfId="9579" priority="1549" operator="lessThan">
      <formula>$C$4</formula>
    </cfRule>
  </conditionalFormatting>
  <conditionalFormatting sqref="AW16">
    <cfRule type="cellIs" dxfId="9578" priority="1550" operator="lessThan">
      <formula>$C$4</formula>
    </cfRule>
  </conditionalFormatting>
  <conditionalFormatting sqref="AW17">
    <cfRule type="cellIs" dxfId="9577" priority="1551" operator="lessThan">
      <formula>$C$4</formula>
    </cfRule>
  </conditionalFormatting>
  <conditionalFormatting sqref="AW18">
    <cfRule type="cellIs" dxfId="9576" priority="1552" operator="lessThan">
      <formula>$C$4</formula>
    </cfRule>
  </conditionalFormatting>
  <conditionalFormatting sqref="AW19">
    <cfRule type="cellIs" dxfId="9575" priority="1553" operator="lessThan">
      <formula>$C$4</formula>
    </cfRule>
  </conditionalFormatting>
  <conditionalFormatting sqref="AW20">
    <cfRule type="cellIs" dxfId="9574" priority="1554" operator="lessThan">
      <formula>$C$4</formula>
    </cfRule>
  </conditionalFormatting>
  <conditionalFormatting sqref="AW21">
    <cfRule type="cellIs" dxfId="9573" priority="1555" operator="lessThan">
      <formula>$C$4</formula>
    </cfRule>
  </conditionalFormatting>
  <conditionalFormatting sqref="AW22">
    <cfRule type="cellIs" dxfId="9572" priority="1556" operator="lessThan">
      <formula>$C$4</formula>
    </cfRule>
  </conditionalFormatting>
  <conditionalFormatting sqref="AW23">
    <cfRule type="cellIs" dxfId="9571" priority="1557" operator="lessThan">
      <formula>$C$4</formula>
    </cfRule>
  </conditionalFormatting>
  <conditionalFormatting sqref="AW24">
    <cfRule type="cellIs" dxfId="9570" priority="1558" operator="lessThan">
      <formula>$C$4</formula>
    </cfRule>
  </conditionalFormatting>
  <conditionalFormatting sqref="AW25">
    <cfRule type="cellIs" dxfId="9569" priority="1559" operator="lessThan">
      <formula>$C$4</formula>
    </cfRule>
  </conditionalFormatting>
  <conditionalFormatting sqref="AW26">
    <cfRule type="cellIs" dxfId="9568" priority="1560" operator="lessThan">
      <formula>$C$4</formula>
    </cfRule>
  </conditionalFormatting>
  <conditionalFormatting sqref="AW27">
    <cfRule type="cellIs" dxfId="9567" priority="1561" operator="lessThan">
      <formula>$C$4</formula>
    </cfRule>
  </conditionalFormatting>
  <conditionalFormatting sqref="AW28">
    <cfRule type="cellIs" dxfId="9566" priority="1562" operator="lessThan">
      <formula>$C$4</formula>
    </cfRule>
  </conditionalFormatting>
  <conditionalFormatting sqref="AW29">
    <cfRule type="cellIs" dxfId="9565" priority="1563" operator="lessThan">
      <formula>$C$4</formula>
    </cfRule>
  </conditionalFormatting>
  <conditionalFormatting sqref="AW30">
    <cfRule type="cellIs" dxfId="9564" priority="1564" operator="lessThan">
      <formula>$C$4</formula>
    </cfRule>
  </conditionalFormatting>
  <conditionalFormatting sqref="AW31">
    <cfRule type="cellIs" dxfId="9563" priority="1565" operator="lessThan">
      <formula>$C$4</formula>
    </cfRule>
  </conditionalFormatting>
  <conditionalFormatting sqref="AW32">
    <cfRule type="cellIs" dxfId="9562" priority="1566" operator="lessThan">
      <formula>$C$4</formula>
    </cfRule>
  </conditionalFormatting>
  <conditionalFormatting sqref="AW33">
    <cfRule type="cellIs" dxfId="9561" priority="1567" operator="lessThan">
      <formula>$C$4</formula>
    </cfRule>
  </conditionalFormatting>
  <conditionalFormatting sqref="AW34">
    <cfRule type="cellIs" dxfId="9560" priority="1568" operator="lessThan">
      <formula>$C$4</formula>
    </cfRule>
  </conditionalFormatting>
  <conditionalFormatting sqref="AW35">
    <cfRule type="cellIs" dxfId="9559" priority="1569" operator="lessThan">
      <formula>$C$4</formula>
    </cfRule>
  </conditionalFormatting>
  <conditionalFormatting sqref="AW36">
    <cfRule type="cellIs" dxfId="9558" priority="1570" operator="lessThan">
      <formula>$C$4</formula>
    </cfRule>
  </conditionalFormatting>
  <conditionalFormatting sqref="AW37">
    <cfRule type="cellIs" dxfId="9557" priority="1571" operator="lessThan">
      <formula>$C$4</formula>
    </cfRule>
  </conditionalFormatting>
  <conditionalFormatting sqref="AW38">
    <cfRule type="cellIs" dxfId="9556" priority="1572" operator="lessThan">
      <formula>$C$4</formula>
    </cfRule>
  </conditionalFormatting>
  <conditionalFormatting sqref="AW39">
    <cfRule type="cellIs" dxfId="9555" priority="1573" operator="lessThan">
      <formula>$C$4</formula>
    </cfRule>
  </conditionalFormatting>
  <conditionalFormatting sqref="AW40">
    <cfRule type="cellIs" dxfId="9554" priority="1574" operator="lessThan">
      <formula>$C$4</formula>
    </cfRule>
  </conditionalFormatting>
  <conditionalFormatting sqref="AW41">
    <cfRule type="cellIs" dxfId="9553" priority="1575" operator="lessThan">
      <formula>$C$4</formula>
    </cfRule>
  </conditionalFormatting>
  <conditionalFormatting sqref="AW42">
    <cfRule type="cellIs" dxfId="9552" priority="1576" operator="lessThan">
      <formula>$C$4</formula>
    </cfRule>
  </conditionalFormatting>
  <conditionalFormatting sqref="AW43">
    <cfRule type="cellIs" dxfId="9551" priority="1577" operator="lessThan">
      <formula>$C$4</formula>
    </cfRule>
  </conditionalFormatting>
  <conditionalFormatting sqref="AW44">
    <cfRule type="cellIs" dxfId="9550" priority="1578" operator="lessThan">
      <formula>$C$4</formula>
    </cfRule>
  </conditionalFormatting>
  <conditionalFormatting sqref="AW45">
    <cfRule type="cellIs" dxfId="9549" priority="1579" operator="lessThan">
      <formula>$C$4</formula>
    </cfRule>
  </conditionalFormatting>
  <conditionalFormatting sqref="AW46">
    <cfRule type="cellIs" dxfId="9548" priority="1580" operator="lessThan">
      <formula>$C$4</formula>
    </cfRule>
  </conditionalFormatting>
  <conditionalFormatting sqref="AW47">
    <cfRule type="cellIs" dxfId="9547" priority="1581" operator="lessThan">
      <formula>$C$4</formula>
    </cfRule>
  </conditionalFormatting>
  <conditionalFormatting sqref="AW48">
    <cfRule type="cellIs" dxfId="9546" priority="1582" operator="lessThan">
      <formula>$C$4</formula>
    </cfRule>
  </conditionalFormatting>
  <conditionalFormatting sqref="AW49">
    <cfRule type="cellIs" dxfId="9545" priority="1583" operator="lessThan">
      <formula>$C$4</formula>
    </cfRule>
  </conditionalFormatting>
  <conditionalFormatting sqref="AW50">
    <cfRule type="cellIs" dxfId="9544" priority="1584" operator="lessThan">
      <formula>$C$4</formula>
    </cfRule>
  </conditionalFormatting>
  <conditionalFormatting sqref="AW51">
    <cfRule type="cellIs" dxfId="9543" priority="1585" operator="lessThan">
      <formula>$C$4</formula>
    </cfRule>
  </conditionalFormatting>
  <conditionalFormatting sqref="AW52">
    <cfRule type="cellIs" dxfId="9542" priority="1586" operator="lessThan">
      <formula>$C$4</formula>
    </cfRule>
  </conditionalFormatting>
  <conditionalFormatting sqref="AW53">
    <cfRule type="cellIs" dxfId="9541" priority="1587" operator="lessThan">
      <formula>$C$4</formula>
    </cfRule>
  </conditionalFormatting>
  <conditionalFormatting sqref="AW54">
    <cfRule type="cellIs" dxfId="9540" priority="1588" operator="lessThan">
      <formula>$C$4</formula>
    </cfRule>
  </conditionalFormatting>
  <conditionalFormatting sqref="AW55">
    <cfRule type="cellIs" dxfId="9539" priority="1589" operator="lessThan">
      <formula>$C$4</formula>
    </cfRule>
  </conditionalFormatting>
  <conditionalFormatting sqref="AW56">
    <cfRule type="cellIs" dxfId="9538" priority="1590" operator="lessThan">
      <formula>$C$4</formula>
    </cfRule>
  </conditionalFormatting>
  <conditionalFormatting sqref="AW57">
    <cfRule type="cellIs" dxfId="9537" priority="1591" operator="lessThan">
      <formula>$C$4</formula>
    </cfRule>
  </conditionalFormatting>
  <conditionalFormatting sqref="AW58">
    <cfRule type="cellIs" dxfId="9536" priority="1592" operator="lessThan">
      <formula>$C$4</formula>
    </cfRule>
  </conditionalFormatting>
  <conditionalFormatting sqref="AW59">
    <cfRule type="cellIs" dxfId="9535" priority="1593" operator="lessThan">
      <formula>$C$4</formula>
    </cfRule>
  </conditionalFormatting>
  <conditionalFormatting sqref="AW60">
    <cfRule type="cellIs" dxfId="9534" priority="1594" operator="lessThan">
      <formula>$C$4</formula>
    </cfRule>
  </conditionalFormatting>
  <conditionalFormatting sqref="BR11">
    <cfRule type="cellIs" dxfId="9533" priority="1595" operator="lessThan">
      <formula>$C$4</formula>
    </cfRule>
  </conditionalFormatting>
  <conditionalFormatting sqref="BR12">
    <cfRule type="cellIs" dxfId="9532" priority="1596" operator="lessThan">
      <formula>$C$4</formula>
    </cfRule>
  </conditionalFormatting>
  <conditionalFormatting sqref="BR13">
    <cfRule type="cellIs" dxfId="9531" priority="1597" operator="lessThan">
      <formula>$C$4</formula>
    </cfRule>
  </conditionalFormatting>
  <conditionalFormatting sqref="BR14">
    <cfRule type="cellIs" dxfId="9530" priority="1598" operator="lessThan">
      <formula>$C$4</formula>
    </cfRule>
  </conditionalFormatting>
  <conditionalFormatting sqref="BR15">
    <cfRule type="cellIs" dxfId="9529" priority="1599" operator="lessThan">
      <formula>$C$4</formula>
    </cfRule>
  </conditionalFormatting>
  <conditionalFormatting sqref="BR16">
    <cfRule type="cellIs" dxfId="9528" priority="1600" operator="lessThan">
      <formula>$C$4</formula>
    </cfRule>
  </conditionalFormatting>
  <conditionalFormatting sqref="BR17">
    <cfRule type="cellIs" dxfId="9527" priority="1601" operator="lessThan">
      <formula>$C$4</formula>
    </cfRule>
  </conditionalFormatting>
  <conditionalFormatting sqref="BR18">
    <cfRule type="cellIs" dxfId="9526" priority="1602" operator="lessThan">
      <formula>$C$4</formula>
    </cfRule>
  </conditionalFormatting>
  <conditionalFormatting sqref="BR19">
    <cfRule type="cellIs" dxfId="9525" priority="1603" operator="lessThan">
      <formula>$C$4</formula>
    </cfRule>
  </conditionalFormatting>
  <conditionalFormatting sqref="BR20">
    <cfRule type="cellIs" dxfId="9524" priority="1604" operator="lessThan">
      <formula>$C$4</formula>
    </cfRule>
  </conditionalFormatting>
  <conditionalFormatting sqref="BR21">
    <cfRule type="cellIs" dxfId="9523" priority="1605" operator="lessThan">
      <formula>$C$4</formula>
    </cfRule>
  </conditionalFormatting>
  <conditionalFormatting sqref="BR22">
    <cfRule type="cellIs" dxfId="9522" priority="1606" operator="lessThan">
      <formula>$C$4</formula>
    </cfRule>
  </conditionalFormatting>
  <conditionalFormatting sqref="BR23">
    <cfRule type="cellIs" dxfId="9521" priority="1607" operator="lessThan">
      <formula>$C$4</formula>
    </cfRule>
  </conditionalFormatting>
  <conditionalFormatting sqref="BR24">
    <cfRule type="cellIs" dxfId="9520" priority="1608" operator="lessThan">
      <formula>$C$4</formula>
    </cfRule>
  </conditionalFormatting>
  <conditionalFormatting sqref="BR25">
    <cfRule type="cellIs" dxfId="9519" priority="1609" operator="lessThan">
      <formula>$C$4</formula>
    </cfRule>
  </conditionalFormatting>
  <conditionalFormatting sqref="BR26">
    <cfRule type="cellIs" dxfId="9518" priority="1610" operator="lessThan">
      <formula>$C$4</formula>
    </cfRule>
  </conditionalFormatting>
  <conditionalFormatting sqref="BR27">
    <cfRule type="cellIs" dxfId="9517" priority="1611" operator="lessThan">
      <formula>$C$4</formula>
    </cfRule>
  </conditionalFormatting>
  <conditionalFormatting sqref="BR28">
    <cfRule type="cellIs" dxfId="9516" priority="1612" operator="lessThan">
      <formula>$C$4</formula>
    </cfRule>
  </conditionalFormatting>
  <conditionalFormatting sqref="BR29">
    <cfRule type="cellIs" dxfId="9515" priority="1613" operator="lessThan">
      <formula>$C$4</formula>
    </cfRule>
  </conditionalFormatting>
  <conditionalFormatting sqref="BR30">
    <cfRule type="cellIs" dxfId="9514" priority="1614" operator="lessThan">
      <formula>$C$4</formula>
    </cfRule>
  </conditionalFormatting>
  <conditionalFormatting sqref="BR31">
    <cfRule type="cellIs" dxfId="9513" priority="1615" operator="lessThan">
      <formula>$C$4</formula>
    </cfRule>
  </conditionalFormatting>
  <conditionalFormatting sqref="BR32">
    <cfRule type="cellIs" dxfId="9512" priority="1616" operator="lessThan">
      <formula>$C$4</formula>
    </cfRule>
  </conditionalFormatting>
  <conditionalFormatting sqref="BR33">
    <cfRule type="cellIs" dxfId="9511" priority="1617" operator="lessThan">
      <formula>$C$4</formula>
    </cfRule>
  </conditionalFormatting>
  <conditionalFormatting sqref="BR34">
    <cfRule type="cellIs" dxfId="9510" priority="1618" operator="lessThan">
      <formula>$C$4</formula>
    </cfRule>
  </conditionalFormatting>
  <conditionalFormatting sqref="BR35">
    <cfRule type="cellIs" dxfId="9509" priority="1619" operator="lessThan">
      <formula>$C$4</formula>
    </cfRule>
  </conditionalFormatting>
  <conditionalFormatting sqref="BR36">
    <cfRule type="cellIs" dxfId="9508" priority="1620" operator="lessThan">
      <formula>$C$4</formula>
    </cfRule>
  </conditionalFormatting>
  <conditionalFormatting sqref="BR37">
    <cfRule type="cellIs" dxfId="9507" priority="1621" operator="lessThan">
      <formula>$C$4</formula>
    </cfRule>
  </conditionalFormatting>
  <conditionalFormatting sqref="BR38">
    <cfRule type="cellIs" dxfId="9506" priority="1622" operator="lessThan">
      <formula>$C$4</formula>
    </cfRule>
  </conditionalFormatting>
  <conditionalFormatting sqref="BR39">
    <cfRule type="cellIs" dxfId="9505" priority="1623" operator="lessThan">
      <formula>$C$4</formula>
    </cfRule>
  </conditionalFormatting>
  <conditionalFormatting sqref="BR40">
    <cfRule type="cellIs" dxfId="9504" priority="1624" operator="lessThan">
      <formula>$C$4</formula>
    </cfRule>
  </conditionalFormatting>
  <conditionalFormatting sqref="BR41">
    <cfRule type="cellIs" dxfId="9503" priority="1625" operator="lessThan">
      <formula>$C$4</formula>
    </cfRule>
  </conditionalFormatting>
  <conditionalFormatting sqref="BR42">
    <cfRule type="cellIs" dxfId="9502" priority="1626" operator="lessThan">
      <formula>$C$4</formula>
    </cfRule>
  </conditionalFormatting>
  <conditionalFormatting sqref="BR43">
    <cfRule type="cellIs" dxfId="9501" priority="1627" operator="lessThan">
      <formula>$C$4</formula>
    </cfRule>
  </conditionalFormatting>
  <conditionalFormatting sqref="BR44">
    <cfRule type="cellIs" dxfId="9500" priority="1628" operator="lessThan">
      <formula>$C$4</formula>
    </cfRule>
  </conditionalFormatting>
  <conditionalFormatting sqref="BR45">
    <cfRule type="cellIs" dxfId="9499" priority="1629" operator="lessThan">
      <formula>$C$4</formula>
    </cfRule>
  </conditionalFormatting>
  <conditionalFormatting sqref="BR46">
    <cfRule type="cellIs" dxfId="9498" priority="1630" operator="lessThan">
      <formula>$C$4</formula>
    </cfRule>
  </conditionalFormatting>
  <conditionalFormatting sqref="BR47">
    <cfRule type="cellIs" dxfId="9497" priority="1631" operator="lessThan">
      <formula>$C$4</formula>
    </cfRule>
  </conditionalFormatting>
  <conditionalFormatting sqref="BR48">
    <cfRule type="cellIs" dxfId="9496" priority="1632" operator="lessThan">
      <formula>$C$4</formula>
    </cfRule>
  </conditionalFormatting>
  <conditionalFormatting sqref="BR49">
    <cfRule type="cellIs" dxfId="9495" priority="1633" operator="lessThan">
      <formula>$C$4</formula>
    </cfRule>
  </conditionalFormatting>
  <conditionalFormatting sqref="BR50">
    <cfRule type="cellIs" dxfId="9494" priority="1634" operator="lessThan">
      <formula>$C$4</formula>
    </cfRule>
  </conditionalFormatting>
  <conditionalFormatting sqref="BR51">
    <cfRule type="cellIs" dxfId="9493" priority="1635" operator="lessThan">
      <formula>$C$4</formula>
    </cfRule>
  </conditionalFormatting>
  <conditionalFormatting sqref="BR52">
    <cfRule type="cellIs" dxfId="9492" priority="1636" operator="lessThan">
      <formula>$C$4</formula>
    </cfRule>
  </conditionalFormatting>
  <conditionalFormatting sqref="BR53">
    <cfRule type="cellIs" dxfId="9491" priority="1637" operator="lessThan">
      <formula>$C$4</formula>
    </cfRule>
  </conditionalFormatting>
  <conditionalFormatting sqref="BR54">
    <cfRule type="cellIs" dxfId="9490" priority="1638" operator="lessThan">
      <formula>$C$4</formula>
    </cfRule>
  </conditionalFormatting>
  <conditionalFormatting sqref="BR55">
    <cfRule type="cellIs" dxfId="9489" priority="1639" operator="lessThan">
      <formula>$C$4</formula>
    </cfRule>
  </conditionalFormatting>
  <conditionalFormatting sqref="BR56">
    <cfRule type="cellIs" dxfId="9488" priority="1640" operator="lessThan">
      <formula>$C$4</formula>
    </cfRule>
  </conditionalFormatting>
  <conditionalFormatting sqref="BR57">
    <cfRule type="cellIs" dxfId="9487" priority="1641" operator="lessThan">
      <formula>$C$4</formula>
    </cfRule>
  </conditionalFormatting>
  <conditionalFormatting sqref="BR58">
    <cfRule type="cellIs" dxfId="9486" priority="1642" operator="lessThan">
      <formula>$C$4</formula>
    </cfRule>
  </conditionalFormatting>
  <conditionalFormatting sqref="BR59">
    <cfRule type="cellIs" dxfId="9485" priority="1643" operator="lessThan">
      <formula>$C$4</formula>
    </cfRule>
  </conditionalFormatting>
  <conditionalFormatting sqref="BR60">
    <cfRule type="cellIs" dxfId="9484" priority="1644" operator="lessThan">
      <formula>$C$4</formula>
    </cfRule>
  </conditionalFormatting>
  <conditionalFormatting sqref="BS11">
    <cfRule type="cellIs" dxfId="9483" priority="1645" operator="lessThan">
      <formula>$C$4</formula>
    </cfRule>
  </conditionalFormatting>
  <conditionalFormatting sqref="BS12">
    <cfRule type="cellIs" dxfId="9482" priority="1646" operator="lessThan">
      <formula>$C$4</formula>
    </cfRule>
  </conditionalFormatting>
  <conditionalFormatting sqref="BS13">
    <cfRule type="cellIs" dxfId="9481" priority="1647" operator="lessThan">
      <formula>$C$4</formula>
    </cfRule>
  </conditionalFormatting>
  <conditionalFormatting sqref="BS14">
    <cfRule type="cellIs" dxfId="9480" priority="1648" operator="lessThan">
      <formula>$C$4</formula>
    </cfRule>
  </conditionalFormatting>
  <conditionalFormatting sqref="BS15">
    <cfRule type="cellIs" dxfId="9479" priority="1649" operator="lessThan">
      <formula>$C$4</formula>
    </cfRule>
  </conditionalFormatting>
  <conditionalFormatting sqref="BS16">
    <cfRule type="cellIs" dxfId="9478" priority="1650" operator="lessThan">
      <formula>$C$4</formula>
    </cfRule>
  </conditionalFormatting>
  <conditionalFormatting sqref="BS17">
    <cfRule type="cellIs" dxfId="9477" priority="1651" operator="lessThan">
      <formula>$C$4</formula>
    </cfRule>
  </conditionalFormatting>
  <conditionalFormatting sqref="BS18">
    <cfRule type="cellIs" dxfId="9476" priority="1652" operator="lessThan">
      <formula>$C$4</formula>
    </cfRule>
  </conditionalFormatting>
  <conditionalFormatting sqref="BS19">
    <cfRule type="cellIs" dxfId="9475" priority="1653" operator="lessThan">
      <formula>$C$4</formula>
    </cfRule>
  </conditionalFormatting>
  <conditionalFormatting sqref="BS20">
    <cfRule type="cellIs" dxfId="9474" priority="1654" operator="lessThan">
      <formula>$C$4</formula>
    </cfRule>
  </conditionalFormatting>
  <conditionalFormatting sqref="BS21">
    <cfRule type="cellIs" dxfId="9473" priority="1655" operator="lessThan">
      <formula>$C$4</formula>
    </cfRule>
  </conditionalFormatting>
  <conditionalFormatting sqref="BS22">
    <cfRule type="cellIs" dxfId="9472" priority="1656" operator="lessThan">
      <formula>$C$4</formula>
    </cfRule>
  </conditionalFormatting>
  <conditionalFormatting sqref="BS23">
    <cfRule type="cellIs" dxfId="9471" priority="1657" operator="lessThan">
      <formula>$C$4</formula>
    </cfRule>
  </conditionalFormatting>
  <conditionalFormatting sqref="BS24">
    <cfRule type="cellIs" dxfId="9470" priority="1658" operator="lessThan">
      <formula>$C$4</formula>
    </cfRule>
  </conditionalFormatting>
  <conditionalFormatting sqref="BS25">
    <cfRule type="cellIs" dxfId="9469" priority="1659" operator="lessThan">
      <formula>$C$4</formula>
    </cfRule>
  </conditionalFormatting>
  <conditionalFormatting sqref="BS26">
    <cfRule type="cellIs" dxfId="9468" priority="1660" operator="lessThan">
      <formula>$C$4</formula>
    </cfRule>
  </conditionalFormatting>
  <conditionalFormatting sqref="BS27">
    <cfRule type="cellIs" dxfId="9467" priority="1661" operator="lessThan">
      <formula>$C$4</formula>
    </cfRule>
  </conditionalFormatting>
  <conditionalFormatting sqref="BS28">
    <cfRule type="cellIs" dxfId="9466" priority="1662" operator="lessThan">
      <formula>$C$4</formula>
    </cfRule>
  </conditionalFormatting>
  <conditionalFormatting sqref="BS29">
    <cfRule type="cellIs" dxfId="9465" priority="1663" operator="lessThan">
      <formula>$C$4</formula>
    </cfRule>
  </conditionalFormatting>
  <conditionalFormatting sqref="BS30">
    <cfRule type="cellIs" dxfId="9464" priority="1664" operator="lessThan">
      <formula>$C$4</formula>
    </cfRule>
  </conditionalFormatting>
  <conditionalFormatting sqref="BS31">
    <cfRule type="cellIs" dxfId="9463" priority="1665" operator="lessThan">
      <formula>$C$4</formula>
    </cfRule>
  </conditionalFormatting>
  <conditionalFormatting sqref="BS32">
    <cfRule type="cellIs" dxfId="9462" priority="1666" operator="lessThan">
      <formula>$C$4</formula>
    </cfRule>
  </conditionalFormatting>
  <conditionalFormatting sqref="BS33">
    <cfRule type="cellIs" dxfId="9461" priority="1667" operator="lessThan">
      <formula>$C$4</formula>
    </cfRule>
  </conditionalFormatting>
  <conditionalFormatting sqref="BS34">
    <cfRule type="cellIs" dxfId="9460" priority="1668" operator="lessThan">
      <formula>$C$4</formula>
    </cfRule>
  </conditionalFormatting>
  <conditionalFormatting sqref="BS35">
    <cfRule type="cellIs" dxfId="9459" priority="1669" operator="lessThan">
      <formula>$C$4</formula>
    </cfRule>
  </conditionalFormatting>
  <conditionalFormatting sqref="BS36">
    <cfRule type="cellIs" dxfId="9458" priority="1670" operator="lessThan">
      <formula>$C$4</formula>
    </cfRule>
  </conditionalFormatting>
  <conditionalFormatting sqref="BS37">
    <cfRule type="cellIs" dxfId="9457" priority="1671" operator="lessThan">
      <formula>$C$4</formula>
    </cfRule>
  </conditionalFormatting>
  <conditionalFormatting sqref="BS38">
    <cfRule type="cellIs" dxfId="9456" priority="1672" operator="lessThan">
      <formula>$C$4</formula>
    </cfRule>
  </conditionalFormatting>
  <conditionalFormatting sqref="BS39">
    <cfRule type="cellIs" dxfId="9455" priority="1673" operator="lessThan">
      <formula>$C$4</formula>
    </cfRule>
  </conditionalFormatting>
  <conditionalFormatting sqref="BS40">
    <cfRule type="cellIs" dxfId="9454" priority="1674" operator="lessThan">
      <formula>$C$4</formula>
    </cfRule>
  </conditionalFormatting>
  <conditionalFormatting sqref="BS41">
    <cfRule type="cellIs" dxfId="9453" priority="1675" operator="lessThan">
      <formula>$C$4</formula>
    </cfRule>
  </conditionalFormatting>
  <conditionalFormatting sqref="BS42">
    <cfRule type="cellIs" dxfId="9452" priority="1676" operator="lessThan">
      <formula>$C$4</formula>
    </cfRule>
  </conditionalFormatting>
  <conditionalFormatting sqref="BS43">
    <cfRule type="cellIs" dxfId="9451" priority="1677" operator="lessThan">
      <formula>$C$4</formula>
    </cfRule>
  </conditionalFormatting>
  <conditionalFormatting sqref="BS44">
    <cfRule type="cellIs" dxfId="9450" priority="1678" operator="lessThan">
      <formula>$C$4</formula>
    </cfRule>
  </conditionalFormatting>
  <conditionalFormatting sqref="BS45">
    <cfRule type="cellIs" dxfId="9449" priority="1679" operator="lessThan">
      <formula>$C$4</formula>
    </cfRule>
  </conditionalFormatting>
  <conditionalFormatting sqref="BS46">
    <cfRule type="cellIs" dxfId="9448" priority="1680" operator="lessThan">
      <formula>$C$4</formula>
    </cfRule>
  </conditionalFormatting>
  <conditionalFormatting sqref="BS47">
    <cfRule type="cellIs" dxfId="9447" priority="1681" operator="lessThan">
      <formula>$C$4</formula>
    </cfRule>
  </conditionalFormatting>
  <conditionalFormatting sqref="BS48">
    <cfRule type="cellIs" dxfId="9446" priority="1682" operator="lessThan">
      <formula>$C$4</formula>
    </cfRule>
  </conditionalFormatting>
  <conditionalFormatting sqref="BS49">
    <cfRule type="cellIs" dxfId="9445" priority="1683" operator="lessThan">
      <formula>$C$4</formula>
    </cfRule>
  </conditionalFormatting>
  <conditionalFormatting sqref="BS50">
    <cfRule type="cellIs" dxfId="9444" priority="1684" operator="lessThan">
      <formula>$C$4</formula>
    </cfRule>
  </conditionalFormatting>
  <conditionalFormatting sqref="BS51">
    <cfRule type="cellIs" dxfId="9443" priority="1685" operator="lessThan">
      <formula>$C$4</formula>
    </cfRule>
  </conditionalFormatting>
  <conditionalFormatting sqref="BS52">
    <cfRule type="cellIs" dxfId="9442" priority="1686" operator="lessThan">
      <formula>$C$4</formula>
    </cfRule>
  </conditionalFormatting>
  <conditionalFormatting sqref="BS53">
    <cfRule type="cellIs" dxfId="9441" priority="1687" operator="lessThan">
      <formula>$C$4</formula>
    </cfRule>
  </conditionalFormatting>
  <conditionalFormatting sqref="BS54">
    <cfRule type="cellIs" dxfId="9440" priority="1688" operator="lessThan">
      <formula>$C$4</formula>
    </cfRule>
  </conditionalFormatting>
  <conditionalFormatting sqref="BS55">
    <cfRule type="cellIs" dxfId="9439" priority="1689" operator="lessThan">
      <formula>$C$4</formula>
    </cfRule>
  </conditionalFormatting>
  <conditionalFormatting sqref="BS56">
    <cfRule type="cellIs" dxfId="9438" priority="1690" operator="lessThan">
      <formula>$C$4</formula>
    </cfRule>
  </conditionalFormatting>
  <conditionalFormatting sqref="BS57">
    <cfRule type="cellIs" dxfId="9437" priority="1691" operator="lessThan">
      <formula>$C$4</formula>
    </cfRule>
  </conditionalFormatting>
  <conditionalFormatting sqref="BS58">
    <cfRule type="cellIs" dxfId="9436" priority="1692" operator="lessThan">
      <formula>$C$4</formula>
    </cfRule>
  </conditionalFormatting>
  <conditionalFormatting sqref="BS59">
    <cfRule type="cellIs" dxfId="9435" priority="1693" operator="lessThan">
      <formula>$C$4</formula>
    </cfRule>
  </conditionalFormatting>
  <conditionalFormatting sqref="BS60">
    <cfRule type="cellIs" dxfId="9434" priority="1694" operator="lessThan">
      <formula>$C$4</formula>
    </cfRule>
  </conditionalFormatting>
  <conditionalFormatting sqref="BT11">
    <cfRule type="cellIs" dxfId="9433" priority="1695" operator="lessThan">
      <formula>$C$4</formula>
    </cfRule>
  </conditionalFormatting>
  <conditionalFormatting sqref="BT12">
    <cfRule type="cellIs" dxfId="9432" priority="1696" operator="lessThan">
      <formula>$C$4</formula>
    </cfRule>
  </conditionalFormatting>
  <conditionalFormatting sqref="BT13">
    <cfRule type="cellIs" dxfId="9431" priority="1697" operator="lessThan">
      <formula>$C$4</formula>
    </cfRule>
  </conditionalFormatting>
  <conditionalFormatting sqref="BT14">
    <cfRule type="cellIs" dxfId="9430" priority="1698" operator="lessThan">
      <formula>$C$4</formula>
    </cfRule>
  </conditionalFormatting>
  <conditionalFormatting sqref="BT15">
    <cfRule type="cellIs" dxfId="9429" priority="1699" operator="lessThan">
      <formula>$C$4</formula>
    </cfRule>
  </conditionalFormatting>
  <conditionalFormatting sqref="BT16">
    <cfRule type="cellIs" dxfId="9428" priority="1700" operator="lessThan">
      <formula>$C$4</formula>
    </cfRule>
  </conditionalFormatting>
  <conditionalFormatting sqref="BT17">
    <cfRule type="cellIs" dxfId="9427" priority="1701" operator="lessThan">
      <formula>$C$4</formula>
    </cfRule>
  </conditionalFormatting>
  <conditionalFormatting sqref="BT18">
    <cfRule type="cellIs" dxfId="9426" priority="1702" operator="lessThan">
      <formula>$C$4</formula>
    </cfRule>
  </conditionalFormatting>
  <conditionalFormatting sqref="BT19">
    <cfRule type="cellIs" dxfId="9425" priority="1703" operator="lessThan">
      <formula>$C$4</formula>
    </cfRule>
  </conditionalFormatting>
  <conditionalFormatting sqref="BT20">
    <cfRule type="cellIs" dxfId="9424" priority="1704" operator="lessThan">
      <formula>$C$4</formula>
    </cfRule>
  </conditionalFormatting>
  <conditionalFormatting sqref="BT21">
    <cfRule type="cellIs" dxfId="9423" priority="1705" operator="lessThan">
      <formula>$C$4</formula>
    </cfRule>
  </conditionalFormatting>
  <conditionalFormatting sqref="BT22">
    <cfRule type="cellIs" dxfId="9422" priority="1706" operator="lessThan">
      <formula>$C$4</formula>
    </cfRule>
  </conditionalFormatting>
  <conditionalFormatting sqref="BT23">
    <cfRule type="cellIs" dxfId="9421" priority="1707" operator="lessThan">
      <formula>$C$4</formula>
    </cfRule>
  </conditionalFormatting>
  <conditionalFormatting sqref="BT24">
    <cfRule type="cellIs" dxfId="9420" priority="1708" operator="lessThan">
      <formula>$C$4</formula>
    </cfRule>
  </conditionalFormatting>
  <conditionalFormatting sqref="BT25">
    <cfRule type="cellIs" dxfId="9419" priority="1709" operator="lessThan">
      <formula>$C$4</formula>
    </cfRule>
  </conditionalFormatting>
  <conditionalFormatting sqref="BT26">
    <cfRule type="cellIs" dxfId="9418" priority="1710" operator="lessThan">
      <formula>$C$4</formula>
    </cfRule>
  </conditionalFormatting>
  <conditionalFormatting sqref="BT27">
    <cfRule type="cellIs" dxfId="9417" priority="1711" operator="lessThan">
      <formula>$C$4</formula>
    </cfRule>
  </conditionalFormatting>
  <conditionalFormatting sqref="BT28">
    <cfRule type="cellIs" dxfId="9416" priority="1712" operator="lessThan">
      <formula>$C$4</formula>
    </cfRule>
  </conditionalFormatting>
  <conditionalFormatting sqref="BT29">
    <cfRule type="cellIs" dxfId="9415" priority="1713" operator="lessThan">
      <formula>$C$4</formula>
    </cfRule>
  </conditionalFormatting>
  <conditionalFormatting sqref="BT30">
    <cfRule type="cellIs" dxfId="9414" priority="1714" operator="lessThan">
      <formula>$C$4</formula>
    </cfRule>
  </conditionalFormatting>
  <conditionalFormatting sqref="BT31">
    <cfRule type="cellIs" dxfId="9413" priority="1715" operator="lessThan">
      <formula>$C$4</formula>
    </cfRule>
  </conditionalFormatting>
  <conditionalFormatting sqref="BT32">
    <cfRule type="cellIs" dxfId="9412" priority="1716" operator="lessThan">
      <formula>$C$4</formula>
    </cfRule>
  </conditionalFormatting>
  <conditionalFormatting sqref="BT33">
    <cfRule type="cellIs" dxfId="9411" priority="1717" operator="lessThan">
      <formula>$C$4</formula>
    </cfRule>
  </conditionalFormatting>
  <conditionalFormatting sqref="BT34">
    <cfRule type="cellIs" dxfId="9410" priority="1718" operator="lessThan">
      <formula>$C$4</formula>
    </cfRule>
  </conditionalFormatting>
  <conditionalFormatting sqref="BT35">
    <cfRule type="cellIs" dxfId="9409" priority="1719" operator="lessThan">
      <formula>$C$4</formula>
    </cfRule>
  </conditionalFormatting>
  <conditionalFormatting sqref="BT36">
    <cfRule type="cellIs" dxfId="9408" priority="1720" operator="lessThan">
      <formula>$C$4</formula>
    </cfRule>
  </conditionalFormatting>
  <conditionalFormatting sqref="BT37">
    <cfRule type="cellIs" dxfId="9407" priority="1721" operator="lessThan">
      <formula>$C$4</formula>
    </cfRule>
  </conditionalFormatting>
  <conditionalFormatting sqref="BT38">
    <cfRule type="cellIs" dxfId="9406" priority="1722" operator="lessThan">
      <formula>$C$4</formula>
    </cfRule>
  </conditionalFormatting>
  <conditionalFormatting sqref="BT39">
    <cfRule type="cellIs" dxfId="9405" priority="1723" operator="lessThan">
      <formula>$C$4</formula>
    </cfRule>
  </conditionalFormatting>
  <conditionalFormatting sqref="BT40">
    <cfRule type="cellIs" dxfId="9404" priority="1724" operator="lessThan">
      <formula>$C$4</formula>
    </cfRule>
  </conditionalFormatting>
  <conditionalFormatting sqref="BT41">
    <cfRule type="cellIs" dxfId="9403" priority="1725" operator="lessThan">
      <formula>$C$4</formula>
    </cfRule>
  </conditionalFormatting>
  <conditionalFormatting sqref="BT42">
    <cfRule type="cellIs" dxfId="9402" priority="1726" operator="lessThan">
      <formula>$C$4</formula>
    </cfRule>
  </conditionalFormatting>
  <conditionalFormatting sqref="BT43">
    <cfRule type="cellIs" dxfId="9401" priority="1727" operator="lessThan">
      <formula>$C$4</formula>
    </cfRule>
  </conditionalFormatting>
  <conditionalFormatting sqref="BT44">
    <cfRule type="cellIs" dxfId="9400" priority="1728" operator="lessThan">
      <formula>$C$4</formula>
    </cfRule>
  </conditionalFormatting>
  <conditionalFormatting sqref="BT45">
    <cfRule type="cellIs" dxfId="9399" priority="1729" operator="lessThan">
      <formula>$C$4</formula>
    </cfRule>
  </conditionalFormatting>
  <conditionalFormatting sqref="BT46">
    <cfRule type="cellIs" dxfId="9398" priority="1730" operator="lessThan">
      <formula>$C$4</formula>
    </cfRule>
  </conditionalFormatting>
  <conditionalFormatting sqref="BT47">
    <cfRule type="cellIs" dxfId="9397" priority="1731" operator="lessThan">
      <formula>$C$4</formula>
    </cfRule>
  </conditionalFormatting>
  <conditionalFormatting sqref="BT48">
    <cfRule type="cellIs" dxfId="9396" priority="1732" operator="lessThan">
      <formula>$C$4</formula>
    </cfRule>
  </conditionalFormatting>
  <conditionalFormatting sqref="BT49">
    <cfRule type="cellIs" dxfId="9395" priority="1733" operator="lessThan">
      <formula>$C$4</formula>
    </cfRule>
  </conditionalFormatting>
  <conditionalFormatting sqref="BT50">
    <cfRule type="cellIs" dxfId="9394" priority="1734" operator="lessThan">
      <formula>$C$4</formula>
    </cfRule>
  </conditionalFormatting>
  <conditionalFormatting sqref="BT51">
    <cfRule type="cellIs" dxfId="9393" priority="1735" operator="lessThan">
      <formula>$C$4</formula>
    </cfRule>
  </conditionalFormatting>
  <conditionalFormatting sqref="BT52">
    <cfRule type="cellIs" dxfId="9392" priority="1736" operator="lessThan">
      <formula>$C$4</formula>
    </cfRule>
  </conditionalFormatting>
  <conditionalFormatting sqref="BT53">
    <cfRule type="cellIs" dxfId="9391" priority="1737" operator="lessThan">
      <formula>$C$4</formula>
    </cfRule>
  </conditionalFormatting>
  <conditionalFormatting sqref="BT54">
    <cfRule type="cellIs" dxfId="9390" priority="1738" operator="lessThan">
      <formula>$C$4</formula>
    </cfRule>
  </conditionalFormatting>
  <conditionalFormatting sqref="BT55">
    <cfRule type="cellIs" dxfId="9389" priority="1739" operator="lessThan">
      <formula>$C$4</formula>
    </cfRule>
  </conditionalFormatting>
  <conditionalFormatting sqref="BT56">
    <cfRule type="cellIs" dxfId="9388" priority="1740" operator="lessThan">
      <formula>$C$4</formula>
    </cfRule>
  </conditionalFormatting>
  <conditionalFormatting sqref="BT57">
    <cfRule type="cellIs" dxfId="9387" priority="1741" operator="lessThan">
      <formula>$C$4</formula>
    </cfRule>
  </conditionalFormatting>
  <conditionalFormatting sqref="BT58">
    <cfRule type="cellIs" dxfId="9386" priority="1742" operator="lessThan">
      <formula>$C$4</formula>
    </cfRule>
  </conditionalFormatting>
  <conditionalFormatting sqref="BT59">
    <cfRule type="cellIs" dxfId="9385" priority="1743" operator="lessThan">
      <formula>$C$4</formula>
    </cfRule>
  </conditionalFormatting>
  <conditionalFormatting sqref="BT60">
    <cfRule type="cellIs" dxfId="9384" priority="1744" operator="lessThan">
      <formula>$C$4</formula>
    </cfRule>
  </conditionalFormatting>
  <conditionalFormatting sqref="BU11">
    <cfRule type="cellIs" dxfId="9383" priority="1745" operator="lessThan">
      <formula>$C$4</formula>
    </cfRule>
  </conditionalFormatting>
  <conditionalFormatting sqref="BU12">
    <cfRule type="cellIs" dxfId="9382" priority="1746" operator="lessThan">
      <formula>$C$4</formula>
    </cfRule>
  </conditionalFormatting>
  <conditionalFormatting sqref="BU13">
    <cfRule type="cellIs" dxfId="9381" priority="1747" operator="lessThan">
      <formula>$C$4</formula>
    </cfRule>
  </conditionalFormatting>
  <conditionalFormatting sqref="BU14">
    <cfRule type="cellIs" dxfId="9380" priority="1748" operator="lessThan">
      <formula>$C$4</formula>
    </cfRule>
  </conditionalFormatting>
  <conditionalFormatting sqref="BU15">
    <cfRule type="cellIs" dxfId="9379" priority="1749" operator="lessThan">
      <formula>$C$4</formula>
    </cfRule>
  </conditionalFormatting>
  <conditionalFormatting sqref="BU16">
    <cfRule type="cellIs" dxfId="9378" priority="1750" operator="lessThan">
      <formula>$C$4</formula>
    </cfRule>
  </conditionalFormatting>
  <conditionalFormatting sqref="BU17">
    <cfRule type="cellIs" dxfId="9377" priority="1751" operator="lessThan">
      <formula>$C$4</formula>
    </cfRule>
  </conditionalFormatting>
  <conditionalFormatting sqref="BU18">
    <cfRule type="cellIs" dxfId="9376" priority="1752" operator="lessThan">
      <formula>$C$4</formula>
    </cfRule>
  </conditionalFormatting>
  <conditionalFormatting sqref="BU19">
    <cfRule type="cellIs" dxfId="9375" priority="1753" operator="lessThan">
      <formula>$C$4</formula>
    </cfRule>
  </conditionalFormatting>
  <conditionalFormatting sqref="BU20">
    <cfRule type="cellIs" dxfId="9374" priority="1754" operator="lessThan">
      <formula>$C$4</formula>
    </cfRule>
  </conditionalFormatting>
  <conditionalFormatting sqref="BU21">
    <cfRule type="cellIs" dxfId="9373" priority="1755" operator="lessThan">
      <formula>$C$4</formula>
    </cfRule>
  </conditionalFormatting>
  <conditionalFormatting sqref="BU22">
    <cfRule type="cellIs" dxfId="9372" priority="1756" operator="lessThan">
      <formula>$C$4</formula>
    </cfRule>
  </conditionalFormatting>
  <conditionalFormatting sqref="BU23">
    <cfRule type="cellIs" dxfId="9371" priority="1757" operator="lessThan">
      <formula>$C$4</formula>
    </cfRule>
  </conditionalFormatting>
  <conditionalFormatting sqref="BU24">
    <cfRule type="cellIs" dxfId="9370" priority="1758" operator="lessThan">
      <formula>$C$4</formula>
    </cfRule>
  </conditionalFormatting>
  <conditionalFormatting sqref="BU25">
    <cfRule type="cellIs" dxfId="9369" priority="1759" operator="lessThan">
      <formula>$C$4</formula>
    </cfRule>
  </conditionalFormatting>
  <conditionalFormatting sqref="BU26">
    <cfRule type="cellIs" dxfId="9368" priority="1760" operator="lessThan">
      <formula>$C$4</formula>
    </cfRule>
  </conditionalFormatting>
  <conditionalFormatting sqref="BU27">
    <cfRule type="cellIs" dxfId="9367" priority="1761" operator="lessThan">
      <formula>$C$4</formula>
    </cfRule>
  </conditionalFormatting>
  <conditionalFormatting sqref="BU28">
    <cfRule type="cellIs" dxfId="9366" priority="1762" operator="lessThan">
      <formula>$C$4</formula>
    </cfRule>
  </conditionalFormatting>
  <conditionalFormatting sqref="BU29">
    <cfRule type="cellIs" dxfId="9365" priority="1763" operator="lessThan">
      <formula>$C$4</formula>
    </cfRule>
  </conditionalFormatting>
  <conditionalFormatting sqref="BU30">
    <cfRule type="cellIs" dxfId="9364" priority="1764" operator="lessThan">
      <formula>$C$4</formula>
    </cfRule>
  </conditionalFormatting>
  <conditionalFormatting sqref="BU31">
    <cfRule type="cellIs" dxfId="9363" priority="1765" operator="lessThan">
      <formula>$C$4</formula>
    </cfRule>
  </conditionalFormatting>
  <conditionalFormatting sqref="BU32">
    <cfRule type="cellIs" dxfId="9362" priority="1766" operator="lessThan">
      <formula>$C$4</formula>
    </cfRule>
  </conditionalFormatting>
  <conditionalFormatting sqref="BU33">
    <cfRule type="cellIs" dxfId="9361" priority="1767" operator="lessThan">
      <formula>$C$4</formula>
    </cfRule>
  </conditionalFormatting>
  <conditionalFormatting sqref="BU34">
    <cfRule type="cellIs" dxfId="9360" priority="1768" operator="lessThan">
      <formula>$C$4</formula>
    </cfRule>
  </conditionalFormatting>
  <conditionalFormatting sqref="BU35">
    <cfRule type="cellIs" dxfId="9359" priority="1769" operator="lessThan">
      <formula>$C$4</formula>
    </cfRule>
  </conditionalFormatting>
  <conditionalFormatting sqref="BU36">
    <cfRule type="cellIs" dxfId="9358" priority="1770" operator="lessThan">
      <formula>$C$4</formula>
    </cfRule>
  </conditionalFormatting>
  <conditionalFormatting sqref="BU37">
    <cfRule type="cellIs" dxfId="9357" priority="1771" operator="lessThan">
      <formula>$C$4</formula>
    </cfRule>
  </conditionalFormatting>
  <conditionalFormatting sqref="BU38">
    <cfRule type="cellIs" dxfId="9356" priority="1772" operator="lessThan">
      <formula>$C$4</formula>
    </cfRule>
  </conditionalFormatting>
  <conditionalFormatting sqref="BU39">
    <cfRule type="cellIs" dxfId="9355" priority="1773" operator="lessThan">
      <formula>$C$4</formula>
    </cfRule>
  </conditionalFormatting>
  <conditionalFormatting sqref="BU40">
    <cfRule type="cellIs" dxfId="9354" priority="1774" operator="lessThan">
      <formula>$C$4</formula>
    </cfRule>
  </conditionalFormatting>
  <conditionalFormatting sqref="BU41">
    <cfRule type="cellIs" dxfId="9353" priority="1775" operator="lessThan">
      <formula>$C$4</formula>
    </cfRule>
  </conditionalFormatting>
  <conditionalFormatting sqref="BU42">
    <cfRule type="cellIs" dxfId="9352" priority="1776" operator="lessThan">
      <formula>$C$4</formula>
    </cfRule>
  </conditionalFormatting>
  <conditionalFormatting sqref="BU43">
    <cfRule type="cellIs" dxfId="9351" priority="1777" operator="lessThan">
      <formula>$C$4</formula>
    </cfRule>
  </conditionalFormatting>
  <conditionalFormatting sqref="BU44">
    <cfRule type="cellIs" dxfId="9350" priority="1778" operator="lessThan">
      <formula>$C$4</formula>
    </cfRule>
  </conditionalFormatting>
  <conditionalFormatting sqref="BU45">
    <cfRule type="cellIs" dxfId="9349" priority="1779" operator="lessThan">
      <formula>$C$4</formula>
    </cfRule>
  </conditionalFormatting>
  <conditionalFormatting sqref="BU46">
    <cfRule type="cellIs" dxfId="9348" priority="1780" operator="lessThan">
      <formula>$C$4</formula>
    </cfRule>
  </conditionalFormatting>
  <conditionalFormatting sqref="BU47">
    <cfRule type="cellIs" dxfId="9347" priority="1781" operator="lessThan">
      <formula>$C$4</formula>
    </cfRule>
  </conditionalFormatting>
  <conditionalFormatting sqref="BU48">
    <cfRule type="cellIs" dxfId="9346" priority="1782" operator="lessThan">
      <formula>$C$4</formula>
    </cfRule>
  </conditionalFormatting>
  <conditionalFormatting sqref="BU49">
    <cfRule type="cellIs" dxfId="9345" priority="1783" operator="lessThan">
      <formula>$C$4</formula>
    </cfRule>
  </conditionalFormatting>
  <conditionalFormatting sqref="BU50">
    <cfRule type="cellIs" dxfId="9344" priority="1784" operator="lessThan">
      <formula>$C$4</formula>
    </cfRule>
  </conditionalFormatting>
  <conditionalFormatting sqref="BU51">
    <cfRule type="cellIs" dxfId="9343" priority="1785" operator="lessThan">
      <formula>$C$4</formula>
    </cfRule>
  </conditionalFormatting>
  <conditionalFormatting sqref="BU52">
    <cfRule type="cellIs" dxfId="9342" priority="1786" operator="lessThan">
      <formula>$C$4</formula>
    </cfRule>
  </conditionalFormatting>
  <conditionalFormatting sqref="BU53">
    <cfRule type="cellIs" dxfId="9341" priority="1787" operator="lessThan">
      <formula>$C$4</formula>
    </cfRule>
  </conditionalFormatting>
  <conditionalFormatting sqref="BU54">
    <cfRule type="cellIs" dxfId="9340" priority="1788" operator="lessThan">
      <formula>$C$4</formula>
    </cfRule>
  </conditionalFormatting>
  <conditionalFormatting sqref="BU55">
    <cfRule type="cellIs" dxfId="9339" priority="1789" operator="lessThan">
      <formula>$C$4</formula>
    </cfRule>
  </conditionalFormatting>
  <conditionalFormatting sqref="BU56">
    <cfRule type="cellIs" dxfId="9338" priority="1790" operator="lessThan">
      <formula>$C$4</formula>
    </cfRule>
  </conditionalFormatting>
  <conditionalFormatting sqref="BU57">
    <cfRule type="cellIs" dxfId="9337" priority="1791" operator="lessThan">
      <formula>$C$4</formula>
    </cfRule>
  </conditionalFormatting>
  <conditionalFormatting sqref="BU58">
    <cfRule type="cellIs" dxfId="9336" priority="1792" operator="lessThan">
      <formula>$C$4</formula>
    </cfRule>
  </conditionalFormatting>
  <conditionalFormatting sqref="BU59">
    <cfRule type="cellIs" dxfId="9335" priority="1793" operator="lessThan">
      <formula>$C$4</formula>
    </cfRule>
  </conditionalFormatting>
  <conditionalFormatting sqref="BU60">
    <cfRule type="cellIs" dxfId="9334" priority="1794" operator="lessThan">
      <formula>$C$4</formula>
    </cfRule>
  </conditionalFormatting>
  <conditionalFormatting sqref="BV11">
    <cfRule type="cellIs" dxfId="9333" priority="1795" operator="lessThan">
      <formula>$C$4</formula>
    </cfRule>
  </conditionalFormatting>
  <conditionalFormatting sqref="BV12">
    <cfRule type="cellIs" dxfId="9332" priority="1796" operator="lessThan">
      <formula>$C$4</formula>
    </cfRule>
  </conditionalFormatting>
  <conditionalFormatting sqref="BV13">
    <cfRule type="cellIs" dxfId="9331" priority="1797" operator="lessThan">
      <formula>$C$4</formula>
    </cfRule>
  </conditionalFormatting>
  <conditionalFormatting sqref="BV14">
    <cfRule type="cellIs" dxfId="9330" priority="1798" operator="lessThan">
      <formula>$C$4</formula>
    </cfRule>
  </conditionalFormatting>
  <conditionalFormatting sqref="BV15">
    <cfRule type="cellIs" dxfId="9329" priority="1799" operator="lessThan">
      <formula>$C$4</formula>
    </cfRule>
  </conditionalFormatting>
  <conditionalFormatting sqref="BV16">
    <cfRule type="cellIs" dxfId="9328" priority="1800" operator="lessThan">
      <formula>$C$4</formula>
    </cfRule>
  </conditionalFormatting>
  <conditionalFormatting sqref="BV17">
    <cfRule type="cellIs" dxfId="9327" priority="1801" operator="lessThan">
      <formula>$C$4</formula>
    </cfRule>
  </conditionalFormatting>
  <conditionalFormatting sqref="BV18">
    <cfRule type="cellIs" dxfId="9326" priority="1802" operator="lessThan">
      <formula>$C$4</formula>
    </cfRule>
  </conditionalFormatting>
  <conditionalFormatting sqref="BV19">
    <cfRule type="cellIs" dxfId="9325" priority="1803" operator="lessThan">
      <formula>$C$4</formula>
    </cfRule>
  </conditionalFormatting>
  <conditionalFormatting sqref="BV20">
    <cfRule type="cellIs" dxfId="9324" priority="1804" operator="lessThan">
      <formula>$C$4</formula>
    </cfRule>
  </conditionalFormatting>
  <conditionalFormatting sqref="BV21">
    <cfRule type="cellIs" dxfId="9323" priority="1805" operator="lessThan">
      <formula>$C$4</formula>
    </cfRule>
  </conditionalFormatting>
  <conditionalFormatting sqref="BV22">
    <cfRule type="cellIs" dxfId="9322" priority="1806" operator="lessThan">
      <formula>$C$4</formula>
    </cfRule>
  </conditionalFormatting>
  <conditionalFormatting sqref="BV23">
    <cfRule type="cellIs" dxfId="9321" priority="1807" operator="lessThan">
      <formula>$C$4</formula>
    </cfRule>
  </conditionalFormatting>
  <conditionalFormatting sqref="BV24">
    <cfRule type="cellIs" dxfId="9320" priority="1808" operator="lessThan">
      <formula>$C$4</formula>
    </cfRule>
  </conditionalFormatting>
  <conditionalFormatting sqref="BV25">
    <cfRule type="cellIs" dxfId="9319" priority="1809" operator="lessThan">
      <formula>$C$4</formula>
    </cfRule>
  </conditionalFormatting>
  <conditionalFormatting sqref="BV26">
    <cfRule type="cellIs" dxfId="9318" priority="1810" operator="lessThan">
      <formula>$C$4</formula>
    </cfRule>
  </conditionalFormatting>
  <conditionalFormatting sqref="BV27">
    <cfRule type="cellIs" dxfId="9317" priority="1811" operator="lessThan">
      <formula>$C$4</formula>
    </cfRule>
  </conditionalFormatting>
  <conditionalFormatting sqref="BV28">
    <cfRule type="cellIs" dxfId="9316" priority="1812" operator="lessThan">
      <formula>$C$4</formula>
    </cfRule>
  </conditionalFormatting>
  <conditionalFormatting sqref="BV29">
    <cfRule type="cellIs" dxfId="9315" priority="1813" operator="lessThan">
      <formula>$C$4</formula>
    </cfRule>
  </conditionalFormatting>
  <conditionalFormatting sqref="BV30">
    <cfRule type="cellIs" dxfId="9314" priority="1814" operator="lessThan">
      <formula>$C$4</formula>
    </cfRule>
  </conditionalFormatting>
  <conditionalFormatting sqref="BV31">
    <cfRule type="cellIs" dxfId="9313" priority="1815" operator="lessThan">
      <formula>$C$4</formula>
    </cfRule>
  </conditionalFormatting>
  <conditionalFormatting sqref="BV32">
    <cfRule type="cellIs" dxfId="9312" priority="1816" operator="lessThan">
      <formula>$C$4</formula>
    </cfRule>
  </conditionalFormatting>
  <conditionalFormatting sqref="BV33">
    <cfRule type="cellIs" dxfId="9311" priority="1817" operator="lessThan">
      <formula>$C$4</formula>
    </cfRule>
  </conditionalFormatting>
  <conditionalFormatting sqref="BV34">
    <cfRule type="cellIs" dxfId="9310" priority="1818" operator="lessThan">
      <formula>$C$4</formula>
    </cfRule>
  </conditionalFormatting>
  <conditionalFormatting sqref="BV35">
    <cfRule type="cellIs" dxfId="9309" priority="1819" operator="lessThan">
      <formula>$C$4</formula>
    </cfRule>
  </conditionalFormatting>
  <conditionalFormatting sqref="BV36">
    <cfRule type="cellIs" dxfId="9308" priority="1820" operator="lessThan">
      <formula>$C$4</formula>
    </cfRule>
  </conditionalFormatting>
  <conditionalFormatting sqref="BV37">
    <cfRule type="cellIs" dxfId="9307" priority="1821" operator="lessThan">
      <formula>$C$4</formula>
    </cfRule>
  </conditionalFormatting>
  <conditionalFormatting sqref="BV38">
    <cfRule type="cellIs" dxfId="9306" priority="1822" operator="lessThan">
      <formula>$C$4</formula>
    </cfRule>
  </conditionalFormatting>
  <conditionalFormatting sqref="BV39">
    <cfRule type="cellIs" dxfId="9305" priority="1823" operator="lessThan">
      <formula>$C$4</formula>
    </cfRule>
  </conditionalFormatting>
  <conditionalFormatting sqref="BV40">
    <cfRule type="cellIs" dxfId="9304" priority="1824" operator="lessThan">
      <formula>$C$4</formula>
    </cfRule>
  </conditionalFormatting>
  <conditionalFormatting sqref="BV41">
    <cfRule type="cellIs" dxfId="9303" priority="1825" operator="lessThan">
      <formula>$C$4</formula>
    </cfRule>
  </conditionalFormatting>
  <conditionalFormatting sqref="BV42">
    <cfRule type="cellIs" dxfId="9302" priority="1826" operator="lessThan">
      <formula>$C$4</formula>
    </cfRule>
  </conditionalFormatting>
  <conditionalFormatting sqref="BV43">
    <cfRule type="cellIs" dxfId="9301" priority="1827" operator="lessThan">
      <formula>$C$4</formula>
    </cfRule>
  </conditionalFormatting>
  <conditionalFormatting sqref="BV44">
    <cfRule type="cellIs" dxfId="9300" priority="1828" operator="lessThan">
      <formula>$C$4</formula>
    </cfRule>
  </conditionalFormatting>
  <conditionalFormatting sqref="BV45">
    <cfRule type="cellIs" dxfId="9299" priority="1829" operator="lessThan">
      <formula>$C$4</formula>
    </cfRule>
  </conditionalFormatting>
  <conditionalFormatting sqref="BV46">
    <cfRule type="cellIs" dxfId="9298" priority="1830" operator="lessThan">
      <formula>$C$4</formula>
    </cfRule>
  </conditionalFormatting>
  <conditionalFormatting sqref="BV47">
    <cfRule type="cellIs" dxfId="9297" priority="1831" operator="lessThan">
      <formula>$C$4</formula>
    </cfRule>
  </conditionalFormatting>
  <conditionalFormatting sqref="BV48">
    <cfRule type="cellIs" dxfId="9296" priority="1832" operator="lessThan">
      <formula>$C$4</formula>
    </cfRule>
  </conditionalFormatting>
  <conditionalFormatting sqref="BV49">
    <cfRule type="cellIs" dxfId="9295" priority="1833" operator="lessThan">
      <formula>$C$4</formula>
    </cfRule>
  </conditionalFormatting>
  <conditionalFormatting sqref="BV50">
    <cfRule type="cellIs" dxfId="9294" priority="1834" operator="lessThan">
      <formula>$C$4</formula>
    </cfRule>
  </conditionalFormatting>
  <conditionalFormatting sqref="BV51">
    <cfRule type="cellIs" dxfId="9293" priority="1835" operator="lessThan">
      <formula>$C$4</formula>
    </cfRule>
  </conditionalFormatting>
  <conditionalFormatting sqref="BV52">
    <cfRule type="cellIs" dxfId="9292" priority="1836" operator="lessThan">
      <formula>$C$4</formula>
    </cfRule>
  </conditionalFormatting>
  <conditionalFormatting sqref="BV53">
    <cfRule type="cellIs" dxfId="9291" priority="1837" operator="lessThan">
      <formula>$C$4</formula>
    </cfRule>
  </conditionalFormatting>
  <conditionalFormatting sqref="BV54">
    <cfRule type="cellIs" dxfId="9290" priority="1838" operator="lessThan">
      <formula>$C$4</formula>
    </cfRule>
  </conditionalFormatting>
  <conditionalFormatting sqref="BV55">
    <cfRule type="cellIs" dxfId="9289" priority="1839" operator="lessThan">
      <formula>$C$4</formula>
    </cfRule>
  </conditionalFormatting>
  <conditionalFormatting sqref="BV56">
    <cfRule type="cellIs" dxfId="9288" priority="1840" operator="lessThan">
      <formula>$C$4</formula>
    </cfRule>
  </conditionalFormatting>
  <conditionalFormatting sqref="BV57">
    <cfRule type="cellIs" dxfId="9287" priority="1841" operator="lessThan">
      <formula>$C$4</formula>
    </cfRule>
  </conditionalFormatting>
  <conditionalFormatting sqref="BV58">
    <cfRule type="cellIs" dxfId="9286" priority="1842" operator="lessThan">
      <formula>$C$4</formula>
    </cfRule>
  </conditionalFormatting>
  <conditionalFormatting sqref="BV59">
    <cfRule type="cellIs" dxfId="9285" priority="1843" operator="lessThan">
      <formula>$C$4</formula>
    </cfRule>
  </conditionalFormatting>
  <conditionalFormatting sqref="BV60">
    <cfRule type="cellIs" dxfId="9284" priority="1844" operator="lessThan">
      <formula>$C$4</formula>
    </cfRule>
  </conditionalFormatting>
  <conditionalFormatting sqref="BW11">
    <cfRule type="cellIs" dxfId="9283" priority="1845" operator="lessThan">
      <formula>$C$4</formula>
    </cfRule>
  </conditionalFormatting>
  <conditionalFormatting sqref="BW12">
    <cfRule type="cellIs" dxfId="9282" priority="1846" operator="lessThan">
      <formula>$C$4</formula>
    </cfRule>
  </conditionalFormatting>
  <conditionalFormatting sqref="BW13">
    <cfRule type="cellIs" dxfId="9281" priority="1847" operator="lessThan">
      <formula>$C$4</formula>
    </cfRule>
  </conditionalFormatting>
  <conditionalFormatting sqref="BW14">
    <cfRule type="cellIs" dxfId="9280" priority="1848" operator="lessThan">
      <formula>$C$4</formula>
    </cfRule>
  </conditionalFormatting>
  <conditionalFormatting sqref="BW15">
    <cfRule type="cellIs" dxfId="9279" priority="1849" operator="lessThan">
      <formula>$C$4</formula>
    </cfRule>
  </conditionalFormatting>
  <conditionalFormatting sqref="BW16">
    <cfRule type="cellIs" dxfId="9278" priority="1850" operator="lessThan">
      <formula>$C$4</formula>
    </cfRule>
  </conditionalFormatting>
  <conditionalFormatting sqref="BW17">
    <cfRule type="cellIs" dxfId="9277" priority="1851" operator="lessThan">
      <formula>$C$4</formula>
    </cfRule>
  </conditionalFormatting>
  <conditionalFormatting sqref="BW18">
    <cfRule type="cellIs" dxfId="9276" priority="1852" operator="lessThan">
      <formula>$C$4</formula>
    </cfRule>
  </conditionalFormatting>
  <conditionalFormatting sqref="BW19">
    <cfRule type="cellIs" dxfId="9275" priority="1853" operator="lessThan">
      <formula>$C$4</formula>
    </cfRule>
  </conditionalFormatting>
  <conditionalFormatting sqref="BW20">
    <cfRule type="cellIs" dxfId="9274" priority="1854" operator="lessThan">
      <formula>$C$4</formula>
    </cfRule>
  </conditionalFormatting>
  <conditionalFormatting sqref="BW21">
    <cfRule type="cellIs" dxfId="9273" priority="1855" operator="lessThan">
      <formula>$C$4</formula>
    </cfRule>
  </conditionalFormatting>
  <conditionalFormatting sqref="BW22">
    <cfRule type="cellIs" dxfId="9272" priority="1856" operator="lessThan">
      <formula>$C$4</formula>
    </cfRule>
  </conditionalFormatting>
  <conditionalFormatting sqref="BW23">
    <cfRule type="cellIs" dxfId="9271" priority="1857" operator="lessThan">
      <formula>$C$4</formula>
    </cfRule>
  </conditionalFormatting>
  <conditionalFormatting sqref="BW24">
    <cfRule type="cellIs" dxfId="9270" priority="1858" operator="lessThan">
      <formula>$C$4</formula>
    </cfRule>
  </conditionalFormatting>
  <conditionalFormatting sqref="BW25">
    <cfRule type="cellIs" dxfId="9269" priority="1859" operator="lessThan">
      <formula>$C$4</formula>
    </cfRule>
  </conditionalFormatting>
  <conditionalFormatting sqref="BW26">
    <cfRule type="cellIs" dxfId="9268" priority="1860" operator="lessThan">
      <formula>$C$4</formula>
    </cfRule>
  </conditionalFormatting>
  <conditionalFormatting sqref="BW27">
    <cfRule type="cellIs" dxfId="9267" priority="1861" operator="lessThan">
      <formula>$C$4</formula>
    </cfRule>
  </conditionalFormatting>
  <conditionalFormatting sqref="BW28">
    <cfRule type="cellIs" dxfId="9266" priority="1862" operator="lessThan">
      <formula>$C$4</formula>
    </cfRule>
  </conditionalFormatting>
  <conditionalFormatting sqref="BW29">
    <cfRule type="cellIs" dxfId="9265" priority="1863" operator="lessThan">
      <formula>$C$4</formula>
    </cfRule>
  </conditionalFormatting>
  <conditionalFormatting sqref="BW30">
    <cfRule type="cellIs" dxfId="9264" priority="1864" operator="lessThan">
      <formula>$C$4</formula>
    </cfRule>
  </conditionalFormatting>
  <conditionalFormatting sqref="BW31">
    <cfRule type="cellIs" dxfId="9263" priority="1865" operator="lessThan">
      <formula>$C$4</formula>
    </cfRule>
  </conditionalFormatting>
  <conditionalFormatting sqref="BW32">
    <cfRule type="cellIs" dxfId="9262" priority="1866" operator="lessThan">
      <formula>$C$4</formula>
    </cfRule>
  </conditionalFormatting>
  <conditionalFormatting sqref="BW33">
    <cfRule type="cellIs" dxfId="9261" priority="1867" operator="lessThan">
      <formula>$C$4</formula>
    </cfRule>
  </conditionalFormatting>
  <conditionalFormatting sqref="BW34">
    <cfRule type="cellIs" dxfId="9260" priority="1868" operator="lessThan">
      <formula>$C$4</formula>
    </cfRule>
  </conditionalFormatting>
  <conditionalFormatting sqref="BW35">
    <cfRule type="cellIs" dxfId="9259" priority="1869" operator="lessThan">
      <formula>$C$4</formula>
    </cfRule>
  </conditionalFormatting>
  <conditionalFormatting sqref="BW36">
    <cfRule type="cellIs" dxfId="9258" priority="1870" operator="lessThan">
      <formula>$C$4</formula>
    </cfRule>
  </conditionalFormatting>
  <conditionalFormatting sqref="BW37">
    <cfRule type="cellIs" dxfId="9257" priority="1871" operator="lessThan">
      <formula>$C$4</formula>
    </cfRule>
  </conditionalFormatting>
  <conditionalFormatting sqref="BW38">
    <cfRule type="cellIs" dxfId="9256" priority="1872" operator="lessThan">
      <formula>$C$4</formula>
    </cfRule>
  </conditionalFormatting>
  <conditionalFormatting sqref="BW39">
    <cfRule type="cellIs" dxfId="9255" priority="1873" operator="lessThan">
      <formula>$C$4</formula>
    </cfRule>
  </conditionalFormatting>
  <conditionalFormatting sqref="BW40">
    <cfRule type="cellIs" dxfId="9254" priority="1874" operator="lessThan">
      <formula>$C$4</formula>
    </cfRule>
  </conditionalFormatting>
  <conditionalFormatting sqref="BW41">
    <cfRule type="cellIs" dxfId="9253" priority="1875" operator="lessThan">
      <formula>$C$4</formula>
    </cfRule>
  </conditionalFormatting>
  <conditionalFormatting sqref="BW42">
    <cfRule type="cellIs" dxfId="9252" priority="1876" operator="lessThan">
      <formula>$C$4</formula>
    </cfRule>
  </conditionalFormatting>
  <conditionalFormatting sqref="BW43">
    <cfRule type="cellIs" dxfId="9251" priority="1877" operator="lessThan">
      <formula>$C$4</formula>
    </cfRule>
  </conditionalFormatting>
  <conditionalFormatting sqref="BW44">
    <cfRule type="cellIs" dxfId="9250" priority="1878" operator="lessThan">
      <formula>$C$4</formula>
    </cfRule>
  </conditionalFormatting>
  <conditionalFormatting sqref="BW45">
    <cfRule type="cellIs" dxfId="9249" priority="1879" operator="lessThan">
      <formula>$C$4</formula>
    </cfRule>
  </conditionalFormatting>
  <conditionalFormatting sqref="BW46">
    <cfRule type="cellIs" dxfId="9248" priority="1880" operator="lessThan">
      <formula>$C$4</formula>
    </cfRule>
  </conditionalFormatting>
  <conditionalFormatting sqref="BW47">
    <cfRule type="cellIs" dxfId="9247" priority="1881" operator="lessThan">
      <formula>$C$4</formula>
    </cfRule>
  </conditionalFormatting>
  <conditionalFormatting sqref="BW48">
    <cfRule type="cellIs" dxfId="9246" priority="1882" operator="lessThan">
      <formula>$C$4</formula>
    </cfRule>
  </conditionalFormatting>
  <conditionalFormatting sqref="BW49">
    <cfRule type="cellIs" dxfId="9245" priority="1883" operator="lessThan">
      <formula>$C$4</formula>
    </cfRule>
  </conditionalFormatting>
  <conditionalFormatting sqref="BW50">
    <cfRule type="cellIs" dxfId="9244" priority="1884" operator="lessThan">
      <formula>$C$4</formula>
    </cfRule>
  </conditionalFormatting>
  <conditionalFormatting sqref="BW51">
    <cfRule type="cellIs" dxfId="9243" priority="1885" operator="lessThan">
      <formula>$C$4</formula>
    </cfRule>
  </conditionalFormatting>
  <conditionalFormatting sqref="BW52">
    <cfRule type="cellIs" dxfId="9242" priority="1886" operator="lessThan">
      <formula>$C$4</formula>
    </cfRule>
  </conditionalFormatting>
  <conditionalFormatting sqref="BW53">
    <cfRule type="cellIs" dxfId="9241" priority="1887" operator="lessThan">
      <formula>$C$4</formula>
    </cfRule>
  </conditionalFormatting>
  <conditionalFormatting sqref="BW54">
    <cfRule type="cellIs" dxfId="9240" priority="1888" operator="lessThan">
      <formula>$C$4</formula>
    </cfRule>
  </conditionalFormatting>
  <conditionalFormatting sqref="BW55">
    <cfRule type="cellIs" dxfId="9239" priority="1889" operator="lessThan">
      <formula>$C$4</formula>
    </cfRule>
  </conditionalFormatting>
  <conditionalFormatting sqref="BW56">
    <cfRule type="cellIs" dxfId="9238" priority="1890" operator="lessThan">
      <formula>$C$4</formula>
    </cfRule>
  </conditionalFormatting>
  <conditionalFormatting sqref="BW57">
    <cfRule type="cellIs" dxfId="9237" priority="1891" operator="lessThan">
      <formula>$C$4</formula>
    </cfRule>
  </conditionalFormatting>
  <conditionalFormatting sqref="BW58">
    <cfRule type="cellIs" dxfId="9236" priority="1892" operator="lessThan">
      <formula>$C$4</formula>
    </cfRule>
  </conditionalFormatting>
  <conditionalFormatting sqref="BW59">
    <cfRule type="cellIs" dxfId="9235" priority="1893" operator="lessThan">
      <formula>$C$4</formula>
    </cfRule>
  </conditionalFormatting>
  <conditionalFormatting sqref="BW60">
    <cfRule type="cellIs" dxfId="9234" priority="1894" operator="lessThan">
      <formula>$C$4</formula>
    </cfRule>
  </conditionalFormatting>
  <conditionalFormatting sqref="BX47">
    <cfRule type="cellIs" dxfId="9197" priority="1931" operator="lessThan">
      <formula>$C$4</formula>
    </cfRule>
  </conditionalFormatting>
  <conditionalFormatting sqref="BX48">
    <cfRule type="cellIs" dxfId="9196" priority="1932" operator="lessThan">
      <formula>$C$4</formula>
    </cfRule>
  </conditionalFormatting>
  <conditionalFormatting sqref="BX49">
    <cfRule type="cellIs" dxfId="9195" priority="1933" operator="lessThan">
      <formula>$C$4</formula>
    </cfRule>
  </conditionalFormatting>
  <conditionalFormatting sqref="BX50">
    <cfRule type="cellIs" dxfId="9194" priority="1934" operator="lessThan">
      <formula>$C$4</formula>
    </cfRule>
  </conditionalFormatting>
  <conditionalFormatting sqref="BX51">
    <cfRule type="cellIs" dxfId="9193" priority="1935" operator="lessThan">
      <formula>$C$4</formula>
    </cfRule>
  </conditionalFormatting>
  <conditionalFormatting sqref="BX52">
    <cfRule type="cellIs" dxfId="9192" priority="1936" operator="lessThan">
      <formula>$C$4</formula>
    </cfRule>
  </conditionalFormatting>
  <conditionalFormatting sqref="BX53">
    <cfRule type="cellIs" dxfId="9191" priority="1937" operator="lessThan">
      <formula>$C$4</formula>
    </cfRule>
  </conditionalFormatting>
  <conditionalFormatting sqref="BX54">
    <cfRule type="cellIs" dxfId="9190" priority="1938" operator="lessThan">
      <formula>$C$4</formula>
    </cfRule>
  </conditionalFormatting>
  <conditionalFormatting sqref="BX55">
    <cfRule type="cellIs" dxfId="9189" priority="1939" operator="lessThan">
      <formula>$C$4</formula>
    </cfRule>
  </conditionalFormatting>
  <conditionalFormatting sqref="BX56">
    <cfRule type="cellIs" dxfId="9188" priority="1940" operator="lessThan">
      <formula>$C$4</formula>
    </cfRule>
  </conditionalFormatting>
  <conditionalFormatting sqref="BX57">
    <cfRule type="cellIs" dxfId="9187" priority="1941" operator="lessThan">
      <formula>$C$4</formula>
    </cfRule>
  </conditionalFormatting>
  <conditionalFormatting sqref="BX58">
    <cfRule type="cellIs" dxfId="9186" priority="1942" operator="lessThan">
      <formula>$C$4</formula>
    </cfRule>
  </conditionalFormatting>
  <conditionalFormatting sqref="BX59">
    <cfRule type="cellIs" dxfId="9185" priority="1943" operator="lessThan">
      <formula>$C$4</formula>
    </cfRule>
  </conditionalFormatting>
  <conditionalFormatting sqref="BX60">
    <cfRule type="cellIs" dxfId="9184" priority="1944" operator="lessThan">
      <formula>$C$4</formula>
    </cfRule>
  </conditionalFormatting>
  <conditionalFormatting sqref="BY11">
    <cfRule type="cellIs" dxfId="9183" priority="1945" operator="lessThan">
      <formula>$C$4</formula>
    </cfRule>
  </conditionalFormatting>
  <conditionalFormatting sqref="BY12">
    <cfRule type="cellIs" dxfId="9182" priority="1946" operator="lessThan">
      <formula>$C$4</formula>
    </cfRule>
  </conditionalFormatting>
  <conditionalFormatting sqref="BY13">
    <cfRule type="cellIs" dxfId="9181" priority="1947" operator="lessThan">
      <formula>$C$4</formula>
    </cfRule>
  </conditionalFormatting>
  <conditionalFormatting sqref="BY14">
    <cfRule type="cellIs" dxfId="9180" priority="1948" operator="lessThan">
      <formula>$C$4</formula>
    </cfRule>
  </conditionalFormatting>
  <conditionalFormatting sqref="BY15">
    <cfRule type="cellIs" dxfId="9179" priority="1949" operator="lessThan">
      <formula>$C$4</formula>
    </cfRule>
  </conditionalFormatting>
  <conditionalFormatting sqref="BY16">
    <cfRule type="cellIs" dxfId="9178" priority="1950" operator="lessThan">
      <formula>$C$4</formula>
    </cfRule>
  </conditionalFormatting>
  <conditionalFormatting sqref="BY17">
    <cfRule type="cellIs" dxfId="9177" priority="1951" operator="lessThan">
      <formula>$C$4</formula>
    </cfRule>
  </conditionalFormatting>
  <conditionalFormatting sqref="BY18">
    <cfRule type="cellIs" dxfId="9176" priority="1952" operator="lessThan">
      <formula>$C$4</formula>
    </cfRule>
  </conditionalFormatting>
  <conditionalFormatting sqref="BY19">
    <cfRule type="cellIs" dxfId="9175" priority="1953" operator="lessThan">
      <formula>$C$4</formula>
    </cfRule>
  </conditionalFormatting>
  <conditionalFormatting sqref="BY20">
    <cfRule type="cellIs" dxfId="9174" priority="1954" operator="lessThan">
      <formula>$C$4</formula>
    </cfRule>
  </conditionalFormatting>
  <conditionalFormatting sqref="BY21">
    <cfRule type="cellIs" dxfId="9173" priority="1955" operator="lessThan">
      <formula>$C$4</formula>
    </cfRule>
  </conditionalFormatting>
  <conditionalFormatting sqref="BY22">
    <cfRule type="cellIs" dxfId="9172" priority="1956" operator="lessThan">
      <formula>$C$4</formula>
    </cfRule>
  </conditionalFormatting>
  <conditionalFormatting sqref="BY23">
    <cfRule type="cellIs" dxfId="9171" priority="1957" operator="lessThan">
      <formula>$C$4</formula>
    </cfRule>
  </conditionalFormatting>
  <conditionalFormatting sqref="BY24">
    <cfRule type="cellIs" dxfId="9170" priority="1958" operator="lessThan">
      <formula>$C$4</formula>
    </cfRule>
  </conditionalFormatting>
  <conditionalFormatting sqref="BY25">
    <cfRule type="cellIs" dxfId="9169" priority="1959" operator="lessThan">
      <formula>$C$4</formula>
    </cfRule>
  </conditionalFormatting>
  <conditionalFormatting sqref="BY26">
    <cfRule type="cellIs" dxfId="9168" priority="1960" operator="lessThan">
      <formula>$C$4</formula>
    </cfRule>
  </conditionalFormatting>
  <conditionalFormatting sqref="BY27">
    <cfRule type="cellIs" dxfId="9167" priority="1961" operator="lessThan">
      <formula>$C$4</formula>
    </cfRule>
  </conditionalFormatting>
  <conditionalFormatting sqref="BY28">
    <cfRule type="cellIs" dxfId="9166" priority="1962" operator="lessThan">
      <formula>$C$4</formula>
    </cfRule>
  </conditionalFormatting>
  <conditionalFormatting sqref="BY29">
    <cfRule type="cellIs" dxfId="9165" priority="1963" operator="lessThan">
      <formula>$C$4</formula>
    </cfRule>
  </conditionalFormatting>
  <conditionalFormatting sqref="BY30">
    <cfRule type="cellIs" dxfId="9164" priority="1964" operator="lessThan">
      <formula>$C$4</formula>
    </cfRule>
  </conditionalFormatting>
  <conditionalFormatting sqref="BY31">
    <cfRule type="cellIs" dxfId="9163" priority="1965" operator="lessThan">
      <formula>$C$4</formula>
    </cfRule>
  </conditionalFormatting>
  <conditionalFormatting sqref="BY32">
    <cfRule type="cellIs" dxfId="9162" priority="1966" operator="lessThan">
      <formula>$C$4</formula>
    </cfRule>
  </conditionalFormatting>
  <conditionalFormatting sqref="BY33">
    <cfRule type="cellIs" dxfId="9161" priority="1967" operator="lessThan">
      <formula>$C$4</formula>
    </cfRule>
  </conditionalFormatting>
  <conditionalFormatting sqref="BY34">
    <cfRule type="cellIs" dxfId="9160" priority="1968" operator="lessThan">
      <formula>$C$4</formula>
    </cfRule>
  </conditionalFormatting>
  <conditionalFormatting sqref="BY35">
    <cfRule type="cellIs" dxfId="9159" priority="1969" operator="lessThan">
      <formula>$C$4</formula>
    </cfRule>
  </conditionalFormatting>
  <conditionalFormatting sqref="BY36">
    <cfRule type="cellIs" dxfId="9158" priority="1970" operator="lessThan">
      <formula>$C$4</formula>
    </cfRule>
  </conditionalFormatting>
  <conditionalFormatting sqref="BY37">
    <cfRule type="cellIs" dxfId="9157" priority="1971" operator="lessThan">
      <formula>$C$4</formula>
    </cfRule>
  </conditionalFormatting>
  <conditionalFormatting sqref="BY38">
    <cfRule type="cellIs" dxfId="9156" priority="1972" operator="lessThan">
      <formula>$C$4</formula>
    </cfRule>
  </conditionalFormatting>
  <conditionalFormatting sqref="BY39">
    <cfRule type="cellIs" dxfId="9155" priority="1973" operator="lessThan">
      <formula>$C$4</formula>
    </cfRule>
  </conditionalFormatting>
  <conditionalFormatting sqref="BY40">
    <cfRule type="cellIs" dxfId="9154" priority="1974" operator="lessThan">
      <formula>$C$4</formula>
    </cfRule>
  </conditionalFormatting>
  <conditionalFormatting sqref="BY41">
    <cfRule type="cellIs" dxfId="9153" priority="1975" operator="lessThan">
      <formula>$C$4</formula>
    </cfRule>
  </conditionalFormatting>
  <conditionalFormatting sqref="BY42">
    <cfRule type="cellIs" dxfId="9152" priority="1976" operator="lessThan">
      <formula>$C$4</formula>
    </cfRule>
  </conditionalFormatting>
  <conditionalFormatting sqref="BY43">
    <cfRule type="cellIs" dxfId="9151" priority="1977" operator="lessThan">
      <formula>$C$4</formula>
    </cfRule>
  </conditionalFormatting>
  <conditionalFormatting sqref="BY44">
    <cfRule type="cellIs" dxfId="9150" priority="1978" operator="lessThan">
      <formula>$C$4</formula>
    </cfRule>
  </conditionalFormatting>
  <conditionalFormatting sqref="BY45">
    <cfRule type="cellIs" dxfId="9149" priority="1979" operator="lessThan">
      <formula>$C$4</formula>
    </cfRule>
  </conditionalFormatting>
  <conditionalFormatting sqref="BY46">
    <cfRule type="cellIs" dxfId="9148" priority="1980" operator="lessThan">
      <formula>$C$4</formula>
    </cfRule>
  </conditionalFormatting>
  <conditionalFormatting sqref="BY47">
    <cfRule type="cellIs" dxfId="9147" priority="1981" operator="lessThan">
      <formula>$C$4</formula>
    </cfRule>
  </conditionalFormatting>
  <conditionalFormatting sqref="BY48">
    <cfRule type="cellIs" dxfId="9146" priority="1982" operator="lessThan">
      <formula>$C$4</formula>
    </cfRule>
  </conditionalFormatting>
  <conditionalFormatting sqref="BY49">
    <cfRule type="cellIs" dxfId="9145" priority="1983" operator="lessThan">
      <formula>$C$4</formula>
    </cfRule>
  </conditionalFormatting>
  <conditionalFormatting sqref="BY50">
    <cfRule type="cellIs" dxfId="9144" priority="1984" operator="lessThan">
      <formula>$C$4</formula>
    </cfRule>
  </conditionalFormatting>
  <conditionalFormatting sqref="BY51">
    <cfRule type="cellIs" dxfId="9143" priority="1985" operator="lessThan">
      <formula>$C$4</formula>
    </cfRule>
  </conditionalFormatting>
  <conditionalFormatting sqref="BY52">
    <cfRule type="cellIs" dxfId="9142" priority="1986" operator="lessThan">
      <formula>$C$4</formula>
    </cfRule>
  </conditionalFormatting>
  <conditionalFormatting sqref="BY53">
    <cfRule type="cellIs" dxfId="9141" priority="1987" operator="lessThan">
      <formula>$C$4</formula>
    </cfRule>
  </conditionalFormatting>
  <conditionalFormatting sqref="BY54">
    <cfRule type="cellIs" dxfId="9140" priority="1988" operator="lessThan">
      <formula>$C$4</formula>
    </cfRule>
  </conditionalFormatting>
  <conditionalFormatting sqref="BY55">
    <cfRule type="cellIs" dxfId="9139" priority="1989" operator="lessThan">
      <formula>$C$4</formula>
    </cfRule>
  </conditionalFormatting>
  <conditionalFormatting sqref="BY56">
    <cfRule type="cellIs" dxfId="9138" priority="1990" operator="lessThan">
      <formula>$C$4</formula>
    </cfRule>
  </conditionalFormatting>
  <conditionalFormatting sqref="BY57">
    <cfRule type="cellIs" dxfId="9137" priority="1991" operator="lessThan">
      <formula>$C$4</formula>
    </cfRule>
  </conditionalFormatting>
  <conditionalFormatting sqref="BY58">
    <cfRule type="cellIs" dxfId="9136" priority="1992" operator="lessThan">
      <formula>$C$4</formula>
    </cfRule>
  </conditionalFormatting>
  <conditionalFormatting sqref="BY59">
    <cfRule type="cellIs" dxfId="9135" priority="1993" operator="lessThan">
      <formula>$C$4</formula>
    </cfRule>
  </conditionalFormatting>
  <conditionalFormatting sqref="BY60">
    <cfRule type="cellIs" dxfId="9134" priority="1994" operator="lessThan">
      <formula>$C$4</formula>
    </cfRule>
  </conditionalFormatting>
  <conditionalFormatting sqref="BZ11">
    <cfRule type="cellIs" dxfId="9133" priority="1995" operator="lessThan">
      <formula>$C$4</formula>
    </cfRule>
  </conditionalFormatting>
  <conditionalFormatting sqref="BZ12">
    <cfRule type="cellIs" dxfId="9132" priority="1996" operator="lessThan">
      <formula>$C$4</formula>
    </cfRule>
  </conditionalFormatting>
  <conditionalFormatting sqref="BZ13">
    <cfRule type="cellIs" dxfId="9131" priority="1997" operator="lessThan">
      <formula>$C$4</formula>
    </cfRule>
  </conditionalFormatting>
  <conditionalFormatting sqref="BZ14">
    <cfRule type="cellIs" dxfId="9130" priority="1998" operator="lessThan">
      <formula>$C$4</formula>
    </cfRule>
  </conditionalFormatting>
  <conditionalFormatting sqref="BZ15">
    <cfRule type="cellIs" dxfId="9129" priority="1999" operator="lessThan">
      <formula>$C$4</formula>
    </cfRule>
  </conditionalFormatting>
  <conditionalFormatting sqref="BZ16">
    <cfRule type="cellIs" dxfId="9128" priority="2000" operator="lessThan">
      <formula>$C$4</formula>
    </cfRule>
  </conditionalFormatting>
  <conditionalFormatting sqref="BZ17">
    <cfRule type="cellIs" dxfId="9127" priority="2001" operator="lessThan">
      <formula>$C$4</formula>
    </cfRule>
  </conditionalFormatting>
  <conditionalFormatting sqref="BZ18">
    <cfRule type="cellIs" dxfId="9126" priority="2002" operator="lessThan">
      <formula>$C$4</formula>
    </cfRule>
  </conditionalFormatting>
  <conditionalFormatting sqref="BZ19">
    <cfRule type="cellIs" dxfId="9125" priority="2003" operator="lessThan">
      <formula>$C$4</formula>
    </cfRule>
  </conditionalFormatting>
  <conditionalFormatting sqref="BZ20">
    <cfRule type="cellIs" dxfId="9124" priority="2004" operator="lessThan">
      <formula>$C$4</formula>
    </cfRule>
  </conditionalFormatting>
  <conditionalFormatting sqref="BZ21">
    <cfRule type="cellIs" dxfId="9123" priority="2005" operator="lessThan">
      <formula>$C$4</formula>
    </cfRule>
  </conditionalFormatting>
  <conditionalFormatting sqref="BZ22">
    <cfRule type="cellIs" dxfId="9122" priority="2006" operator="lessThan">
      <formula>$C$4</formula>
    </cfRule>
  </conditionalFormatting>
  <conditionalFormatting sqref="BZ23">
    <cfRule type="cellIs" dxfId="9121" priority="2007" operator="lessThan">
      <formula>$C$4</formula>
    </cfRule>
  </conditionalFormatting>
  <conditionalFormatting sqref="BZ24">
    <cfRule type="cellIs" dxfId="9120" priority="2008" operator="lessThan">
      <formula>$C$4</formula>
    </cfRule>
  </conditionalFormatting>
  <conditionalFormatting sqref="BZ25">
    <cfRule type="cellIs" dxfId="9119" priority="2009" operator="lessThan">
      <formula>$C$4</formula>
    </cfRule>
  </conditionalFormatting>
  <conditionalFormatting sqref="BZ26">
    <cfRule type="cellIs" dxfId="9118" priority="2010" operator="lessThan">
      <formula>$C$4</formula>
    </cfRule>
  </conditionalFormatting>
  <conditionalFormatting sqref="BZ27">
    <cfRule type="cellIs" dxfId="9117" priority="2011" operator="lessThan">
      <formula>$C$4</formula>
    </cfRule>
  </conditionalFormatting>
  <conditionalFormatting sqref="BZ28">
    <cfRule type="cellIs" dxfId="9116" priority="2012" operator="lessThan">
      <formula>$C$4</formula>
    </cfRule>
  </conditionalFormatting>
  <conditionalFormatting sqref="BZ29">
    <cfRule type="cellIs" dxfId="9115" priority="2013" operator="lessThan">
      <formula>$C$4</formula>
    </cfRule>
  </conditionalFormatting>
  <conditionalFormatting sqref="BZ30">
    <cfRule type="cellIs" dxfId="9114" priority="2014" operator="lessThan">
      <formula>$C$4</formula>
    </cfRule>
  </conditionalFormatting>
  <conditionalFormatting sqref="BZ31">
    <cfRule type="cellIs" dxfId="9113" priority="2015" operator="lessThan">
      <formula>$C$4</formula>
    </cfRule>
  </conditionalFormatting>
  <conditionalFormatting sqref="BZ32">
    <cfRule type="cellIs" dxfId="9112" priority="2016" operator="lessThan">
      <formula>$C$4</formula>
    </cfRule>
  </conditionalFormatting>
  <conditionalFormatting sqref="BZ33">
    <cfRule type="cellIs" dxfId="9111" priority="2017" operator="lessThan">
      <formula>$C$4</formula>
    </cfRule>
  </conditionalFormatting>
  <conditionalFormatting sqref="BZ34">
    <cfRule type="cellIs" dxfId="9110" priority="2018" operator="lessThan">
      <formula>$C$4</formula>
    </cfRule>
  </conditionalFormatting>
  <conditionalFormatting sqref="BZ35">
    <cfRule type="cellIs" dxfId="9109" priority="2019" operator="lessThan">
      <formula>$C$4</formula>
    </cfRule>
  </conditionalFormatting>
  <conditionalFormatting sqref="BZ36">
    <cfRule type="cellIs" dxfId="9108" priority="2020" operator="lessThan">
      <formula>$C$4</formula>
    </cfRule>
  </conditionalFormatting>
  <conditionalFormatting sqref="BZ37">
    <cfRule type="cellIs" dxfId="9107" priority="2021" operator="lessThan">
      <formula>$C$4</formula>
    </cfRule>
  </conditionalFormatting>
  <conditionalFormatting sqref="BZ38">
    <cfRule type="cellIs" dxfId="9106" priority="2022" operator="lessThan">
      <formula>$C$4</formula>
    </cfRule>
  </conditionalFormatting>
  <conditionalFormatting sqref="BZ39">
    <cfRule type="cellIs" dxfId="9105" priority="2023" operator="lessThan">
      <formula>$C$4</formula>
    </cfRule>
  </conditionalFormatting>
  <conditionalFormatting sqref="BZ40">
    <cfRule type="cellIs" dxfId="9104" priority="2024" operator="lessThan">
      <formula>$C$4</formula>
    </cfRule>
  </conditionalFormatting>
  <conditionalFormatting sqref="BZ41">
    <cfRule type="cellIs" dxfId="9103" priority="2025" operator="lessThan">
      <formula>$C$4</formula>
    </cfRule>
  </conditionalFormatting>
  <conditionalFormatting sqref="BZ42">
    <cfRule type="cellIs" dxfId="9102" priority="2026" operator="lessThan">
      <formula>$C$4</formula>
    </cfRule>
  </conditionalFormatting>
  <conditionalFormatting sqref="BZ43">
    <cfRule type="cellIs" dxfId="9101" priority="2027" operator="lessThan">
      <formula>$C$4</formula>
    </cfRule>
  </conditionalFormatting>
  <conditionalFormatting sqref="BZ44">
    <cfRule type="cellIs" dxfId="9100" priority="2028" operator="lessThan">
      <formula>$C$4</formula>
    </cfRule>
  </conditionalFormatting>
  <conditionalFormatting sqref="BZ45">
    <cfRule type="cellIs" dxfId="9099" priority="2029" operator="lessThan">
      <formula>$C$4</formula>
    </cfRule>
  </conditionalFormatting>
  <conditionalFormatting sqref="BZ46">
    <cfRule type="cellIs" dxfId="9098" priority="2030" operator="lessThan">
      <formula>$C$4</formula>
    </cfRule>
  </conditionalFormatting>
  <conditionalFormatting sqref="BZ47">
    <cfRule type="cellIs" dxfId="9097" priority="2031" operator="lessThan">
      <formula>$C$4</formula>
    </cfRule>
  </conditionalFormatting>
  <conditionalFormatting sqref="BZ48">
    <cfRule type="cellIs" dxfId="9096" priority="2032" operator="lessThan">
      <formula>$C$4</formula>
    </cfRule>
  </conditionalFormatting>
  <conditionalFormatting sqref="BZ49">
    <cfRule type="cellIs" dxfId="9095" priority="2033" operator="lessThan">
      <formula>$C$4</formula>
    </cfRule>
  </conditionalFormatting>
  <conditionalFormatting sqref="BZ50">
    <cfRule type="cellIs" dxfId="9094" priority="2034" operator="lessThan">
      <formula>$C$4</formula>
    </cfRule>
  </conditionalFormatting>
  <conditionalFormatting sqref="BZ51">
    <cfRule type="cellIs" dxfId="9093" priority="2035" operator="lessThan">
      <formula>$C$4</formula>
    </cfRule>
  </conditionalFormatting>
  <conditionalFormatting sqref="BZ52">
    <cfRule type="cellIs" dxfId="9092" priority="2036" operator="lessThan">
      <formula>$C$4</formula>
    </cfRule>
  </conditionalFormatting>
  <conditionalFormatting sqref="BZ53">
    <cfRule type="cellIs" dxfId="9091" priority="2037" operator="lessThan">
      <formula>$C$4</formula>
    </cfRule>
  </conditionalFormatting>
  <conditionalFormatting sqref="BZ54">
    <cfRule type="cellIs" dxfId="9090" priority="2038" operator="lessThan">
      <formula>$C$4</formula>
    </cfRule>
  </conditionalFormatting>
  <conditionalFormatting sqref="BZ55">
    <cfRule type="cellIs" dxfId="9089" priority="2039" operator="lessThan">
      <formula>$C$4</formula>
    </cfRule>
  </conditionalFormatting>
  <conditionalFormatting sqref="BZ56">
    <cfRule type="cellIs" dxfId="9088" priority="2040" operator="lessThan">
      <formula>$C$4</formula>
    </cfRule>
  </conditionalFormatting>
  <conditionalFormatting sqref="BZ57">
    <cfRule type="cellIs" dxfId="9087" priority="2041" operator="lessThan">
      <formula>$C$4</formula>
    </cfRule>
  </conditionalFormatting>
  <conditionalFormatting sqref="BZ58">
    <cfRule type="cellIs" dxfId="9086" priority="2042" operator="lessThan">
      <formula>$C$4</formula>
    </cfRule>
  </conditionalFormatting>
  <conditionalFormatting sqref="BZ59">
    <cfRule type="cellIs" dxfId="9085" priority="2043" operator="lessThan">
      <formula>$C$4</formula>
    </cfRule>
  </conditionalFormatting>
  <conditionalFormatting sqref="BZ60">
    <cfRule type="cellIs" dxfId="9084" priority="2044" operator="lessThan">
      <formula>$C$4</formula>
    </cfRule>
  </conditionalFormatting>
  <conditionalFormatting sqref="CA11">
    <cfRule type="cellIs" dxfId="9083" priority="2045" operator="lessThan">
      <formula>$C$4</formula>
    </cfRule>
  </conditionalFormatting>
  <conditionalFormatting sqref="CA12">
    <cfRule type="cellIs" dxfId="9082" priority="2046" operator="lessThan">
      <formula>$C$4</formula>
    </cfRule>
  </conditionalFormatting>
  <conditionalFormatting sqref="CA13">
    <cfRule type="cellIs" dxfId="9081" priority="2047" operator="lessThan">
      <formula>$C$4</formula>
    </cfRule>
  </conditionalFormatting>
  <conditionalFormatting sqref="CA14">
    <cfRule type="cellIs" dxfId="9080" priority="2048" operator="lessThan">
      <formula>$C$4</formula>
    </cfRule>
  </conditionalFormatting>
  <conditionalFormatting sqref="CA15">
    <cfRule type="cellIs" dxfId="9079" priority="2049" operator="lessThan">
      <formula>$C$4</formula>
    </cfRule>
  </conditionalFormatting>
  <conditionalFormatting sqref="CA16">
    <cfRule type="cellIs" dxfId="9078" priority="2050" operator="lessThan">
      <formula>$C$4</formula>
    </cfRule>
  </conditionalFormatting>
  <conditionalFormatting sqref="CA17">
    <cfRule type="cellIs" dxfId="9077" priority="2051" operator="lessThan">
      <formula>$C$4</formula>
    </cfRule>
  </conditionalFormatting>
  <conditionalFormatting sqref="CA18">
    <cfRule type="cellIs" dxfId="9076" priority="2052" operator="lessThan">
      <formula>$C$4</formula>
    </cfRule>
  </conditionalFormatting>
  <conditionalFormatting sqref="CA19">
    <cfRule type="cellIs" dxfId="9075" priority="2053" operator="lessThan">
      <formula>$C$4</formula>
    </cfRule>
  </conditionalFormatting>
  <conditionalFormatting sqref="CA20">
    <cfRule type="cellIs" dxfId="9074" priority="2054" operator="lessThan">
      <formula>$C$4</formula>
    </cfRule>
  </conditionalFormatting>
  <conditionalFormatting sqref="CA21">
    <cfRule type="cellIs" dxfId="9073" priority="2055" operator="lessThan">
      <formula>$C$4</formula>
    </cfRule>
  </conditionalFormatting>
  <conditionalFormatting sqref="CA22">
    <cfRule type="cellIs" dxfId="9072" priority="2056" operator="lessThan">
      <formula>$C$4</formula>
    </cfRule>
  </conditionalFormatting>
  <conditionalFormatting sqref="CA23">
    <cfRule type="cellIs" dxfId="9071" priority="2057" operator="lessThan">
      <formula>$C$4</formula>
    </cfRule>
  </conditionalFormatting>
  <conditionalFormatting sqref="CA24">
    <cfRule type="cellIs" dxfId="9070" priority="2058" operator="lessThan">
      <formula>$C$4</formula>
    </cfRule>
  </conditionalFormatting>
  <conditionalFormatting sqref="CA25">
    <cfRule type="cellIs" dxfId="9069" priority="2059" operator="lessThan">
      <formula>$C$4</formula>
    </cfRule>
  </conditionalFormatting>
  <conditionalFormatting sqref="CA26">
    <cfRule type="cellIs" dxfId="9068" priority="2060" operator="lessThan">
      <formula>$C$4</formula>
    </cfRule>
  </conditionalFormatting>
  <conditionalFormatting sqref="CA27">
    <cfRule type="cellIs" dxfId="9067" priority="2061" operator="lessThan">
      <formula>$C$4</formula>
    </cfRule>
  </conditionalFormatting>
  <conditionalFormatting sqref="CA28">
    <cfRule type="cellIs" dxfId="9066" priority="2062" operator="lessThan">
      <formula>$C$4</formula>
    </cfRule>
  </conditionalFormatting>
  <conditionalFormatting sqref="CA29">
    <cfRule type="cellIs" dxfId="9065" priority="2063" operator="lessThan">
      <formula>$C$4</formula>
    </cfRule>
  </conditionalFormatting>
  <conditionalFormatting sqref="CA30">
    <cfRule type="cellIs" dxfId="9064" priority="2064" operator="lessThan">
      <formula>$C$4</formula>
    </cfRule>
  </conditionalFormatting>
  <conditionalFormatting sqref="CA31">
    <cfRule type="cellIs" dxfId="9063" priority="2065" operator="lessThan">
      <formula>$C$4</formula>
    </cfRule>
  </conditionalFormatting>
  <conditionalFormatting sqref="CA32">
    <cfRule type="cellIs" dxfId="9062" priority="2066" operator="lessThan">
      <formula>$C$4</formula>
    </cfRule>
  </conditionalFormatting>
  <conditionalFormatting sqref="CA33">
    <cfRule type="cellIs" dxfId="9061" priority="2067" operator="lessThan">
      <formula>$C$4</formula>
    </cfRule>
  </conditionalFormatting>
  <conditionalFormatting sqref="CA34">
    <cfRule type="cellIs" dxfId="9060" priority="2068" operator="lessThan">
      <formula>$C$4</formula>
    </cfRule>
  </conditionalFormatting>
  <conditionalFormatting sqref="CA35">
    <cfRule type="cellIs" dxfId="9059" priority="2069" operator="lessThan">
      <formula>$C$4</formula>
    </cfRule>
  </conditionalFormatting>
  <conditionalFormatting sqref="CA36">
    <cfRule type="cellIs" dxfId="9058" priority="2070" operator="lessThan">
      <formula>$C$4</formula>
    </cfRule>
  </conditionalFormatting>
  <conditionalFormatting sqref="CA37">
    <cfRule type="cellIs" dxfId="9057" priority="2071" operator="lessThan">
      <formula>$C$4</formula>
    </cfRule>
  </conditionalFormatting>
  <conditionalFormatting sqref="CA38">
    <cfRule type="cellIs" dxfId="9056" priority="2072" operator="lessThan">
      <formula>$C$4</formula>
    </cfRule>
  </conditionalFormatting>
  <conditionalFormatting sqref="CA39">
    <cfRule type="cellIs" dxfId="9055" priority="2073" operator="lessThan">
      <formula>$C$4</formula>
    </cfRule>
  </conditionalFormatting>
  <conditionalFormatting sqref="CA40">
    <cfRule type="cellIs" dxfId="9054" priority="2074" operator="lessThan">
      <formula>$C$4</formula>
    </cfRule>
  </conditionalFormatting>
  <conditionalFormatting sqref="CA41">
    <cfRule type="cellIs" dxfId="9053" priority="2075" operator="lessThan">
      <formula>$C$4</formula>
    </cfRule>
  </conditionalFormatting>
  <conditionalFormatting sqref="CA42">
    <cfRule type="cellIs" dxfId="9052" priority="2076" operator="lessThan">
      <formula>$C$4</formula>
    </cfRule>
  </conditionalFormatting>
  <conditionalFormatting sqref="CA43">
    <cfRule type="cellIs" dxfId="9051" priority="2077" operator="lessThan">
      <formula>$C$4</formula>
    </cfRule>
  </conditionalFormatting>
  <conditionalFormatting sqref="CA44">
    <cfRule type="cellIs" dxfId="9050" priority="2078" operator="lessThan">
      <formula>$C$4</formula>
    </cfRule>
  </conditionalFormatting>
  <conditionalFormatting sqref="CA45">
    <cfRule type="cellIs" dxfId="9049" priority="2079" operator="lessThan">
      <formula>$C$4</formula>
    </cfRule>
  </conditionalFormatting>
  <conditionalFormatting sqref="CA46">
    <cfRule type="cellIs" dxfId="9048" priority="2080" operator="lessThan">
      <formula>$C$4</formula>
    </cfRule>
  </conditionalFormatting>
  <conditionalFormatting sqref="CA47">
    <cfRule type="cellIs" dxfId="9047" priority="2081" operator="lessThan">
      <formula>$C$4</formula>
    </cfRule>
  </conditionalFormatting>
  <conditionalFormatting sqref="CA48">
    <cfRule type="cellIs" dxfId="9046" priority="2082" operator="lessThan">
      <formula>$C$4</formula>
    </cfRule>
  </conditionalFormatting>
  <conditionalFormatting sqref="CA49">
    <cfRule type="cellIs" dxfId="9045" priority="2083" operator="lessThan">
      <formula>$C$4</formula>
    </cfRule>
  </conditionalFormatting>
  <conditionalFormatting sqref="CA50">
    <cfRule type="cellIs" dxfId="9044" priority="2084" operator="lessThan">
      <formula>$C$4</formula>
    </cfRule>
  </conditionalFormatting>
  <conditionalFormatting sqref="CA51">
    <cfRule type="cellIs" dxfId="9043" priority="2085" operator="lessThan">
      <formula>$C$4</formula>
    </cfRule>
  </conditionalFormatting>
  <conditionalFormatting sqref="CA52">
    <cfRule type="cellIs" dxfId="9042" priority="2086" operator="lessThan">
      <formula>$C$4</formula>
    </cfRule>
  </conditionalFormatting>
  <conditionalFormatting sqref="CA53">
    <cfRule type="cellIs" dxfId="9041" priority="2087" operator="lessThan">
      <formula>$C$4</formula>
    </cfRule>
  </conditionalFormatting>
  <conditionalFormatting sqref="CA54">
    <cfRule type="cellIs" dxfId="9040" priority="2088" operator="lessThan">
      <formula>$C$4</formula>
    </cfRule>
  </conditionalFormatting>
  <conditionalFormatting sqref="CA55">
    <cfRule type="cellIs" dxfId="9039" priority="2089" operator="lessThan">
      <formula>$C$4</formula>
    </cfRule>
  </conditionalFormatting>
  <conditionalFormatting sqref="CA56">
    <cfRule type="cellIs" dxfId="9038" priority="2090" operator="lessThan">
      <formula>$C$4</formula>
    </cfRule>
  </conditionalFormatting>
  <conditionalFormatting sqref="CA57">
    <cfRule type="cellIs" dxfId="9037" priority="2091" operator="lessThan">
      <formula>$C$4</formula>
    </cfRule>
  </conditionalFormatting>
  <conditionalFormatting sqref="CA58">
    <cfRule type="cellIs" dxfId="9036" priority="2092" operator="lessThan">
      <formula>$C$4</formula>
    </cfRule>
  </conditionalFormatting>
  <conditionalFormatting sqref="CA59">
    <cfRule type="cellIs" dxfId="9035" priority="2093" operator="lessThan">
      <formula>$C$4</formula>
    </cfRule>
  </conditionalFormatting>
  <conditionalFormatting sqref="CA60">
    <cfRule type="cellIs" dxfId="9034" priority="2094" operator="lessThan">
      <formula>$C$4</formula>
    </cfRule>
  </conditionalFormatting>
  <conditionalFormatting sqref="CB11">
    <cfRule type="cellIs" dxfId="9033" priority="2095" operator="lessThan">
      <formula>$C$4</formula>
    </cfRule>
  </conditionalFormatting>
  <conditionalFormatting sqref="CB12">
    <cfRule type="cellIs" dxfId="9032" priority="2096" operator="lessThan">
      <formula>$C$4</formula>
    </cfRule>
  </conditionalFormatting>
  <conditionalFormatting sqref="CB13">
    <cfRule type="cellIs" dxfId="9031" priority="2097" operator="lessThan">
      <formula>$C$4</formula>
    </cfRule>
  </conditionalFormatting>
  <conditionalFormatting sqref="CB14">
    <cfRule type="cellIs" dxfId="9030" priority="2098" operator="lessThan">
      <formula>$C$4</formula>
    </cfRule>
  </conditionalFormatting>
  <conditionalFormatting sqref="CB15">
    <cfRule type="cellIs" dxfId="9029" priority="2099" operator="lessThan">
      <formula>$C$4</formula>
    </cfRule>
  </conditionalFormatting>
  <conditionalFormatting sqref="CB16">
    <cfRule type="cellIs" dxfId="9028" priority="2100" operator="lessThan">
      <formula>$C$4</formula>
    </cfRule>
  </conditionalFormatting>
  <conditionalFormatting sqref="CB17">
    <cfRule type="cellIs" dxfId="9027" priority="2101" operator="lessThan">
      <formula>$C$4</formula>
    </cfRule>
  </conditionalFormatting>
  <conditionalFormatting sqref="CB18">
    <cfRule type="cellIs" dxfId="9026" priority="2102" operator="lessThan">
      <formula>$C$4</formula>
    </cfRule>
  </conditionalFormatting>
  <conditionalFormatting sqref="CB19">
    <cfRule type="cellIs" dxfId="9025" priority="2103" operator="lessThan">
      <formula>$C$4</formula>
    </cfRule>
  </conditionalFormatting>
  <conditionalFormatting sqref="CB20">
    <cfRule type="cellIs" dxfId="9024" priority="2104" operator="lessThan">
      <formula>$C$4</formula>
    </cfRule>
  </conditionalFormatting>
  <conditionalFormatting sqref="CB21">
    <cfRule type="cellIs" dxfId="9023" priority="2105" operator="lessThan">
      <formula>$C$4</formula>
    </cfRule>
  </conditionalFormatting>
  <conditionalFormatting sqref="CB22">
    <cfRule type="cellIs" dxfId="9022" priority="2106" operator="lessThan">
      <formula>$C$4</formula>
    </cfRule>
  </conditionalFormatting>
  <conditionalFormatting sqref="CB23">
    <cfRule type="cellIs" dxfId="9021" priority="2107" operator="lessThan">
      <formula>$C$4</formula>
    </cfRule>
  </conditionalFormatting>
  <conditionalFormatting sqref="CB24">
    <cfRule type="cellIs" dxfId="9020" priority="2108" operator="lessThan">
      <formula>$C$4</formula>
    </cfRule>
  </conditionalFormatting>
  <conditionalFormatting sqref="CB25">
    <cfRule type="cellIs" dxfId="9019" priority="2109" operator="lessThan">
      <formula>$C$4</formula>
    </cfRule>
  </conditionalFormatting>
  <conditionalFormatting sqref="CB26">
    <cfRule type="cellIs" dxfId="9018" priority="2110" operator="lessThan">
      <formula>$C$4</formula>
    </cfRule>
  </conditionalFormatting>
  <conditionalFormatting sqref="CB27">
    <cfRule type="cellIs" dxfId="9017" priority="2111" operator="lessThan">
      <formula>$C$4</formula>
    </cfRule>
  </conditionalFormatting>
  <conditionalFormatting sqref="CB28">
    <cfRule type="cellIs" dxfId="9016" priority="2112" operator="lessThan">
      <formula>$C$4</formula>
    </cfRule>
  </conditionalFormatting>
  <conditionalFormatting sqref="CB29">
    <cfRule type="cellIs" dxfId="9015" priority="2113" operator="lessThan">
      <formula>$C$4</formula>
    </cfRule>
  </conditionalFormatting>
  <conditionalFormatting sqref="CB30">
    <cfRule type="cellIs" dxfId="9014" priority="2114" operator="lessThan">
      <formula>$C$4</formula>
    </cfRule>
  </conditionalFormatting>
  <conditionalFormatting sqref="CB31">
    <cfRule type="cellIs" dxfId="9013" priority="2115" operator="lessThan">
      <formula>$C$4</formula>
    </cfRule>
  </conditionalFormatting>
  <conditionalFormatting sqref="CB32">
    <cfRule type="cellIs" dxfId="9012" priority="2116" operator="lessThan">
      <formula>$C$4</formula>
    </cfRule>
  </conditionalFormatting>
  <conditionalFormatting sqref="CB33">
    <cfRule type="cellIs" dxfId="9011" priority="2117" operator="lessThan">
      <formula>$C$4</formula>
    </cfRule>
  </conditionalFormatting>
  <conditionalFormatting sqref="CB34">
    <cfRule type="cellIs" dxfId="9010" priority="2118" operator="lessThan">
      <formula>$C$4</formula>
    </cfRule>
  </conditionalFormatting>
  <conditionalFormatting sqref="CB35">
    <cfRule type="cellIs" dxfId="9009" priority="2119" operator="lessThan">
      <formula>$C$4</formula>
    </cfRule>
  </conditionalFormatting>
  <conditionalFormatting sqref="CB36">
    <cfRule type="cellIs" dxfId="9008" priority="2120" operator="lessThan">
      <formula>$C$4</formula>
    </cfRule>
  </conditionalFormatting>
  <conditionalFormatting sqref="CB37">
    <cfRule type="cellIs" dxfId="9007" priority="2121" operator="lessThan">
      <formula>$C$4</formula>
    </cfRule>
  </conditionalFormatting>
  <conditionalFormatting sqref="CB38">
    <cfRule type="cellIs" dxfId="9006" priority="2122" operator="lessThan">
      <formula>$C$4</formula>
    </cfRule>
  </conditionalFormatting>
  <conditionalFormatting sqref="CB39">
    <cfRule type="cellIs" dxfId="9005" priority="2123" operator="lessThan">
      <formula>$C$4</formula>
    </cfRule>
  </conditionalFormatting>
  <conditionalFormatting sqref="CB40">
    <cfRule type="cellIs" dxfId="9004" priority="2124" operator="lessThan">
      <formula>$C$4</formula>
    </cfRule>
  </conditionalFormatting>
  <conditionalFormatting sqref="CB41">
    <cfRule type="cellIs" dxfId="9003" priority="2125" operator="lessThan">
      <formula>$C$4</formula>
    </cfRule>
  </conditionalFormatting>
  <conditionalFormatting sqref="CB42">
    <cfRule type="cellIs" dxfId="9002" priority="2126" operator="lessThan">
      <formula>$C$4</formula>
    </cfRule>
  </conditionalFormatting>
  <conditionalFormatting sqref="CB43">
    <cfRule type="cellIs" dxfId="9001" priority="2127" operator="lessThan">
      <formula>$C$4</formula>
    </cfRule>
  </conditionalFormatting>
  <conditionalFormatting sqref="CB44">
    <cfRule type="cellIs" dxfId="9000" priority="2128" operator="lessThan">
      <formula>$C$4</formula>
    </cfRule>
  </conditionalFormatting>
  <conditionalFormatting sqref="CB45">
    <cfRule type="cellIs" dxfId="8999" priority="2129" operator="lessThan">
      <formula>$C$4</formula>
    </cfRule>
  </conditionalFormatting>
  <conditionalFormatting sqref="CB46">
    <cfRule type="cellIs" dxfId="8998" priority="2130" operator="lessThan">
      <formula>$C$4</formula>
    </cfRule>
  </conditionalFormatting>
  <conditionalFormatting sqref="CB47">
    <cfRule type="cellIs" dxfId="8997" priority="2131" operator="lessThan">
      <formula>$C$4</formula>
    </cfRule>
  </conditionalFormatting>
  <conditionalFormatting sqref="CB48">
    <cfRule type="cellIs" dxfId="8996" priority="2132" operator="lessThan">
      <formula>$C$4</formula>
    </cfRule>
  </conditionalFormatting>
  <conditionalFormatting sqref="CB49">
    <cfRule type="cellIs" dxfId="8995" priority="2133" operator="lessThan">
      <formula>$C$4</formula>
    </cfRule>
  </conditionalFormatting>
  <conditionalFormatting sqref="CB50">
    <cfRule type="cellIs" dxfId="8994" priority="2134" operator="lessThan">
      <formula>$C$4</formula>
    </cfRule>
  </conditionalFormatting>
  <conditionalFormatting sqref="CB51">
    <cfRule type="cellIs" dxfId="8993" priority="2135" operator="lessThan">
      <formula>$C$4</formula>
    </cfRule>
  </conditionalFormatting>
  <conditionalFormatting sqref="CB52">
    <cfRule type="cellIs" dxfId="8992" priority="2136" operator="lessThan">
      <formula>$C$4</formula>
    </cfRule>
  </conditionalFormatting>
  <conditionalFormatting sqref="CB53">
    <cfRule type="cellIs" dxfId="8991" priority="2137" operator="lessThan">
      <formula>$C$4</formula>
    </cfRule>
  </conditionalFormatting>
  <conditionalFormatting sqref="CB54">
    <cfRule type="cellIs" dxfId="8990" priority="2138" operator="lessThan">
      <formula>$C$4</formula>
    </cfRule>
  </conditionalFormatting>
  <conditionalFormatting sqref="CB55">
    <cfRule type="cellIs" dxfId="8989" priority="2139" operator="lessThan">
      <formula>$C$4</formula>
    </cfRule>
  </conditionalFormatting>
  <conditionalFormatting sqref="CB56">
    <cfRule type="cellIs" dxfId="8988" priority="2140" operator="lessThan">
      <formula>$C$4</formula>
    </cfRule>
  </conditionalFormatting>
  <conditionalFormatting sqref="CB57">
    <cfRule type="cellIs" dxfId="8987" priority="2141" operator="lessThan">
      <formula>$C$4</formula>
    </cfRule>
  </conditionalFormatting>
  <conditionalFormatting sqref="CB58">
    <cfRule type="cellIs" dxfId="8986" priority="2142" operator="lessThan">
      <formula>$C$4</formula>
    </cfRule>
  </conditionalFormatting>
  <conditionalFormatting sqref="CB59">
    <cfRule type="cellIs" dxfId="8985" priority="2143" operator="lessThan">
      <formula>$C$4</formula>
    </cfRule>
  </conditionalFormatting>
  <conditionalFormatting sqref="CB60">
    <cfRule type="cellIs" dxfId="8984" priority="2144" operator="lessThan">
      <formula>$C$4</formula>
    </cfRule>
  </conditionalFormatting>
  <conditionalFormatting sqref="CC11">
    <cfRule type="cellIs" dxfId="8983" priority="2145" operator="lessThan">
      <formula>$C$4</formula>
    </cfRule>
  </conditionalFormatting>
  <conditionalFormatting sqref="CC12">
    <cfRule type="cellIs" dxfId="8982" priority="2146" operator="lessThan">
      <formula>$C$4</formula>
    </cfRule>
  </conditionalFormatting>
  <conditionalFormatting sqref="CC13">
    <cfRule type="cellIs" dxfId="8981" priority="2147" operator="lessThan">
      <formula>$C$4</formula>
    </cfRule>
  </conditionalFormatting>
  <conditionalFormatting sqref="CC14">
    <cfRule type="cellIs" dxfId="8980" priority="2148" operator="lessThan">
      <formula>$C$4</formula>
    </cfRule>
  </conditionalFormatting>
  <conditionalFormatting sqref="CC15">
    <cfRule type="cellIs" dxfId="8979" priority="2149" operator="lessThan">
      <formula>$C$4</formula>
    </cfRule>
  </conditionalFormatting>
  <conditionalFormatting sqref="CC16">
    <cfRule type="cellIs" dxfId="8978" priority="2150" operator="lessThan">
      <formula>$C$4</formula>
    </cfRule>
  </conditionalFormatting>
  <conditionalFormatting sqref="CC17">
    <cfRule type="cellIs" dxfId="8977" priority="2151" operator="lessThan">
      <formula>$C$4</formula>
    </cfRule>
  </conditionalFormatting>
  <conditionalFormatting sqref="CC18">
    <cfRule type="cellIs" dxfId="8976" priority="2152" operator="lessThan">
      <formula>$C$4</formula>
    </cfRule>
  </conditionalFormatting>
  <conditionalFormatting sqref="CC19">
    <cfRule type="cellIs" dxfId="8975" priority="2153" operator="lessThan">
      <formula>$C$4</formula>
    </cfRule>
  </conditionalFormatting>
  <conditionalFormatting sqref="CC20">
    <cfRule type="cellIs" dxfId="8974" priority="2154" operator="lessThan">
      <formula>$C$4</formula>
    </cfRule>
  </conditionalFormatting>
  <conditionalFormatting sqref="CC21">
    <cfRule type="cellIs" dxfId="8973" priority="2155" operator="lessThan">
      <formula>$C$4</formula>
    </cfRule>
  </conditionalFormatting>
  <conditionalFormatting sqref="CC22">
    <cfRule type="cellIs" dxfId="8972" priority="2156" operator="lessThan">
      <formula>$C$4</formula>
    </cfRule>
  </conditionalFormatting>
  <conditionalFormatting sqref="CC23">
    <cfRule type="cellIs" dxfId="8971" priority="2157" operator="lessThan">
      <formula>$C$4</formula>
    </cfRule>
  </conditionalFormatting>
  <conditionalFormatting sqref="CC24">
    <cfRule type="cellIs" dxfId="8970" priority="2158" operator="lessThan">
      <formula>$C$4</formula>
    </cfRule>
  </conditionalFormatting>
  <conditionalFormatting sqref="CC25">
    <cfRule type="cellIs" dxfId="8969" priority="2159" operator="lessThan">
      <formula>$C$4</formula>
    </cfRule>
  </conditionalFormatting>
  <conditionalFormatting sqref="CC26">
    <cfRule type="cellIs" dxfId="8968" priority="2160" operator="lessThan">
      <formula>$C$4</formula>
    </cfRule>
  </conditionalFormatting>
  <conditionalFormatting sqref="CC27">
    <cfRule type="cellIs" dxfId="8967" priority="2161" operator="lessThan">
      <formula>$C$4</formula>
    </cfRule>
  </conditionalFormatting>
  <conditionalFormatting sqref="CC28">
    <cfRule type="cellIs" dxfId="8966" priority="2162" operator="lessThan">
      <formula>$C$4</formula>
    </cfRule>
  </conditionalFormatting>
  <conditionalFormatting sqref="CC29">
    <cfRule type="cellIs" dxfId="8965" priority="2163" operator="lessThan">
      <formula>$C$4</formula>
    </cfRule>
  </conditionalFormatting>
  <conditionalFormatting sqref="CC30">
    <cfRule type="cellIs" dxfId="8964" priority="2164" operator="lessThan">
      <formula>$C$4</formula>
    </cfRule>
  </conditionalFormatting>
  <conditionalFormatting sqref="CC31">
    <cfRule type="cellIs" dxfId="8963" priority="2165" operator="lessThan">
      <formula>$C$4</formula>
    </cfRule>
  </conditionalFormatting>
  <conditionalFormatting sqref="CC32">
    <cfRule type="cellIs" dxfId="8962" priority="2166" operator="lessThan">
      <formula>$C$4</formula>
    </cfRule>
  </conditionalFormatting>
  <conditionalFormatting sqref="CC33">
    <cfRule type="cellIs" dxfId="8961" priority="2167" operator="lessThan">
      <formula>$C$4</formula>
    </cfRule>
  </conditionalFormatting>
  <conditionalFormatting sqref="CC34">
    <cfRule type="cellIs" dxfId="8960" priority="2168" operator="lessThan">
      <formula>$C$4</formula>
    </cfRule>
  </conditionalFormatting>
  <conditionalFormatting sqref="CC35">
    <cfRule type="cellIs" dxfId="8959" priority="2169" operator="lessThan">
      <formula>$C$4</formula>
    </cfRule>
  </conditionalFormatting>
  <conditionalFormatting sqref="CC36">
    <cfRule type="cellIs" dxfId="8958" priority="2170" operator="lessThan">
      <formula>$C$4</formula>
    </cfRule>
  </conditionalFormatting>
  <conditionalFormatting sqref="CC37">
    <cfRule type="cellIs" dxfId="8957" priority="2171" operator="lessThan">
      <formula>$C$4</formula>
    </cfRule>
  </conditionalFormatting>
  <conditionalFormatting sqref="CC38">
    <cfRule type="cellIs" dxfId="8956" priority="2172" operator="lessThan">
      <formula>$C$4</formula>
    </cfRule>
  </conditionalFormatting>
  <conditionalFormatting sqref="CC39">
    <cfRule type="cellIs" dxfId="8955" priority="2173" operator="lessThan">
      <formula>$C$4</formula>
    </cfRule>
  </conditionalFormatting>
  <conditionalFormatting sqref="CC40">
    <cfRule type="cellIs" dxfId="8954" priority="2174" operator="lessThan">
      <formula>$C$4</formula>
    </cfRule>
  </conditionalFormatting>
  <conditionalFormatting sqref="CC41">
    <cfRule type="cellIs" dxfId="8953" priority="2175" operator="lessThan">
      <formula>$C$4</formula>
    </cfRule>
  </conditionalFormatting>
  <conditionalFormatting sqref="CC42">
    <cfRule type="cellIs" dxfId="8952" priority="2176" operator="lessThan">
      <formula>$C$4</formula>
    </cfRule>
  </conditionalFormatting>
  <conditionalFormatting sqref="CC43">
    <cfRule type="cellIs" dxfId="8951" priority="2177" operator="lessThan">
      <formula>$C$4</formula>
    </cfRule>
  </conditionalFormatting>
  <conditionalFormatting sqref="CC44">
    <cfRule type="cellIs" dxfId="8950" priority="2178" operator="lessThan">
      <formula>$C$4</formula>
    </cfRule>
  </conditionalFormatting>
  <conditionalFormatting sqref="CC45">
    <cfRule type="cellIs" dxfId="8949" priority="2179" operator="lessThan">
      <formula>$C$4</formula>
    </cfRule>
  </conditionalFormatting>
  <conditionalFormatting sqref="CC46">
    <cfRule type="cellIs" dxfId="8948" priority="2180" operator="lessThan">
      <formula>$C$4</formula>
    </cfRule>
  </conditionalFormatting>
  <conditionalFormatting sqref="CC47">
    <cfRule type="cellIs" dxfId="8947" priority="2181" operator="lessThan">
      <formula>$C$4</formula>
    </cfRule>
  </conditionalFormatting>
  <conditionalFormatting sqref="CC48">
    <cfRule type="cellIs" dxfId="8946" priority="2182" operator="lessThan">
      <formula>$C$4</formula>
    </cfRule>
  </conditionalFormatting>
  <conditionalFormatting sqref="CC49">
    <cfRule type="cellIs" dxfId="8945" priority="2183" operator="lessThan">
      <formula>$C$4</formula>
    </cfRule>
  </conditionalFormatting>
  <conditionalFormatting sqref="CC50">
    <cfRule type="cellIs" dxfId="8944" priority="2184" operator="lessThan">
      <formula>$C$4</formula>
    </cfRule>
  </conditionalFormatting>
  <conditionalFormatting sqref="CC51">
    <cfRule type="cellIs" dxfId="8943" priority="2185" operator="lessThan">
      <formula>$C$4</formula>
    </cfRule>
  </conditionalFormatting>
  <conditionalFormatting sqref="CC52">
    <cfRule type="cellIs" dxfId="8942" priority="2186" operator="lessThan">
      <formula>$C$4</formula>
    </cfRule>
  </conditionalFormatting>
  <conditionalFormatting sqref="CC53">
    <cfRule type="cellIs" dxfId="8941" priority="2187" operator="lessThan">
      <formula>$C$4</formula>
    </cfRule>
  </conditionalFormatting>
  <conditionalFormatting sqref="CC54">
    <cfRule type="cellIs" dxfId="8940" priority="2188" operator="lessThan">
      <formula>$C$4</formula>
    </cfRule>
  </conditionalFormatting>
  <conditionalFormatting sqref="CC55">
    <cfRule type="cellIs" dxfId="8939" priority="2189" operator="lessThan">
      <formula>$C$4</formula>
    </cfRule>
  </conditionalFormatting>
  <conditionalFormatting sqref="CC56">
    <cfRule type="cellIs" dxfId="8938" priority="2190" operator="lessThan">
      <formula>$C$4</formula>
    </cfRule>
  </conditionalFormatting>
  <conditionalFormatting sqref="CC57">
    <cfRule type="cellIs" dxfId="8937" priority="2191" operator="lessThan">
      <formula>$C$4</formula>
    </cfRule>
  </conditionalFormatting>
  <conditionalFormatting sqref="CC58">
    <cfRule type="cellIs" dxfId="8936" priority="2192" operator="lessThan">
      <formula>$C$4</formula>
    </cfRule>
  </conditionalFormatting>
  <conditionalFormatting sqref="CC59">
    <cfRule type="cellIs" dxfId="8935" priority="2193" operator="lessThan">
      <formula>$C$4</formula>
    </cfRule>
  </conditionalFormatting>
  <conditionalFormatting sqref="CC60">
    <cfRule type="cellIs" dxfId="8934" priority="2194" operator="lessThan">
      <formula>$C$4</formula>
    </cfRule>
  </conditionalFormatting>
  <conditionalFormatting sqref="CD11">
    <cfRule type="cellIs" dxfId="8933" priority="2195" operator="lessThan">
      <formula>$C$4</formula>
    </cfRule>
  </conditionalFormatting>
  <conditionalFormatting sqref="CD12">
    <cfRule type="cellIs" dxfId="8932" priority="2196" operator="lessThan">
      <formula>$C$4</formula>
    </cfRule>
  </conditionalFormatting>
  <conditionalFormatting sqref="CD13">
    <cfRule type="cellIs" dxfId="8931" priority="2197" operator="lessThan">
      <formula>$C$4</formula>
    </cfRule>
  </conditionalFormatting>
  <conditionalFormatting sqref="CD14">
    <cfRule type="cellIs" dxfId="8930" priority="2198" operator="lessThan">
      <formula>$C$4</formula>
    </cfRule>
  </conditionalFormatting>
  <conditionalFormatting sqref="CD15">
    <cfRule type="cellIs" dxfId="8929" priority="2199" operator="lessThan">
      <formula>$C$4</formula>
    </cfRule>
  </conditionalFormatting>
  <conditionalFormatting sqref="CD16">
    <cfRule type="cellIs" dxfId="8928" priority="2200" operator="lessThan">
      <formula>$C$4</formula>
    </cfRule>
  </conditionalFormatting>
  <conditionalFormatting sqref="CD17">
    <cfRule type="cellIs" dxfId="8927" priority="2201" operator="lessThan">
      <formula>$C$4</formula>
    </cfRule>
  </conditionalFormatting>
  <conditionalFormatting sqref="CD18">
    <cfRule type="cellIs" dxfId="8926" priority="2202" operator="lessThan">
      <formula>$C$4</formula>
    </cfRule>
  </conditionalFormatting>
  <conditionalFormatting sqref="CD19">
    <cfRule type="cellIs" dxfId="8925" priority="2203" operator="lessThan">
      <formula>$C$4</formula>
    </cfRule>
  </conditionalFormatting>
  <conditionalFormatting sqref="CD20">
    <cfRule type="cellIs" dxfId="8924" priority="2204" operator="lessThan">
      <formula>$C$4</formula>
    </cfRule>
  </conditionalFormatting>
  <conditionalFormatting sqref="CD21">
    <cfRule type="cellIs" dxfId="8923" priority="2205" operator="lessThan">
      <formula>$C$4</formula>
    </cfRule>
  </conditionalFormatting>
  <conditionalFormatting sqref="CD22">
    <cfRule type="cellIs" dxfId="8922" priority="2206" operator="lessThan">
      <formula>$C$4</formula>
    </cfRule>
  </conditionalFormatting>
  <conditionalFormatting sqref="CD23">
    <cfRule type="cellIs" dxfId="8921" priority="2207" operator="lessThan">
      <formula>$C$4</formula>
    </cfRule>
  </conditionalFormatting>
  <conditionalFormatting sqref="CD24">
    <cfRule type="cellIs" dxfId="8920" priority="2208" operator="lessThan">
      <formula>$C$4</formula>
    </cfRule>
  </conditionalFormatting>
  <conditionalFormatting sqref="CD25">
    <cfRule type="cellIs" dxfId="8919" priority="2209" operator="lessThan">
      <formula>$C$4</formula>
    </cfRule>
  </conditionalFormatting>
  <conditionalFormatting sqref="CD26">
    <cfRule type="cellIs" dxfId="8918" priority="2210" operator="lessThan">
      <formula>$C$4</formula>
    </cfRule>
  </conditionalFormatting>
  <conditionalFormatting sqref="CD27">
    <cfRule type="cellIs" dxfId="8917" priority="2211" operator="lessThan">
      <formula>$C$4</formula>
    </cfRule>
  </conditionalFormatting>
  <conditionalFormatting sqref="CD28">
    <cfRule type="cellIs" dxfId="8916" priority="2212" operator="lessThan">
      <formula>$C$4</formula>
    </cfRule>
  </conditionalFormatting>
  <conditionalFormatting sqref="CD29">
    <cfRule type="cellIs" dxfId="8915" priority="2213" operator="lessThan">
      <formula>$C$4</formula>
    </cfRule>
  </conditionalFormatting>
  <conditionalFormatting sqref="CD30">
    <cfRule type="cellIs" dxfId="8914" priority="2214" operator="lessThan">
      <formula>$C$4</formula>
    </cfRule>
  </conditionalFormatting>
  <conditionalFormatting sqref="CD31">
    <cfRule type="cellIs" dxfId="8913" priority="2215" operator="lessThan">
      <formula>$C$4</formula>
    </cfRule>
  </conditionalFormatting>
  <conditionalFormatting sqref="CD32">
    <cfRule type="cellIs" dxfId="8912" priority="2216" operator="lessThan">
      <formula>$C$4</formula>
    </cfRule>
  </conditionalFormatting>
  <conditionalFormatting sqref="CD33">
    <cfRule type="cellIs" dxfId="8911" priority="2217" operator="lessThan">
      <formula>$C$4</formula>
    </cfRule>
  </conditionalFormatting>
  <conditionalFormatting sqref="CD34">
    <cfRule type="cellIs" dxfId="8910" priority="2218" operator="lessThan">
      <formula>$C$4</formula>
    </cfRule>
  </conditionalFormatting>
  <conditionalFormatting sqref="CD35">
    <cfRule type="cellIs" dxfId="8909" priority="2219" operator="lessThan">
      <formula>$C$4</formula>
    </cfRule>
  </conditionalFormatting>
  <conditionalFormatting sqref="CD36">
    <cfRule type="cellIs" dxfId="8908" priority="2220" operator="lessThan">
      <formula>$C$4</formula>
    </cfRule>
  </conditionalFormatting>
  <conditionalFormatting sqref="CD37">
    <cfRule type="cellIs" dxfId="8907" priority="2221" operator="lessThan">
      <formula>$C$4</formula>
    </cfRule>
  </conditionalFormatting>
  <conditionalFormatting sqref="CD38">
    <cfRule type="cellIs" dxfId="8906" priority="2222" operator="lessThan">
      <formula>$C$4</formula>
    </cfRule>
  </conditionalFormatting>
  <conditionalFormatting sqref="CD39">
    <cfRule type="cellIs" dxfId="8905" priority="2223" operator="lessThan">
      <formula>$C$4</formula>
    </cfRule>
  </conditionalFormatting>
  <conditionalFormatting sqref="CD40">
    <cfRule type="cellIs" dxfId="8904" priority="2224" operator="lessThan">
      <formula>$C$4</formula>
    </cfRule>
  </conditionalFormatting>
  <conditionalFormatting sqref="CD41">
    <cfRule type="cellIs" dxfId="8903" priority="2225" operator="lessThan">
      <formula>$C$4</formula>
    </cfRule>
  </conditionalFormatting>
  <conditionalFormatting sqref="CD42">
    <cfRule type="cellIs" dxfId="8902" priority="2226" operator="lessThan">
      <formula>$C$4</formula>
    </cfRule>
  </conditionalFormatting>
  <conditionalFormatting sqref="CD43">
    <cfRule type="cellIs" dxfId="8901" priority="2227" operator="lessThan">
      <formula>$C$4</formula>
    </cfRule>
  </conditionalFormatting>
  <conditionalFormatting sqref="CD44">
    <cfRule type="cellIs" dxfId="8900" priority="2228" operator="lessThan">
      <formula>$C$4</formula>
    </cfRule>
  </conditionalFormatting>
  <conditionalFormatting sqref="CD45">
    <cfRule type="cellIs" dxfId="8899" priority="2229" operator="lessThan">
      <formula>$C$4</formula>
    </cfRule>
  </conditionalFormatting>
  <conditionalFormatting sqref="CD46">
    <cfRule type="cellIs" dxfId="8898" priority="2230" operator="lessThan">
      <formula>$C$4</formula>
    </cfRule>
  </conditionalFormatting>
  <conditionalFormatting sqref="CD47">
    <cfRule type="cellIs" dxfId="8897" priority="2231" operator="lessThan">
      <formula>$C$4</formula>
    </cfRule>
  </conditionalFormatting>
  <conditionalFormatting sqref="CD48">
    <cfRule type="cellIs" dxfId="8896" priority="2232" operator="lessThan">
      <formula>$C$4</formula>
    </cfRule>
  </conditionalFormatting>
  <conditionalFormatting sqref="CD49">
    <cfRule type="cellIs" dxfId="8895" priority="2233" operator="lessThan">
      <formula>$C$4</formula>
    </cfRule>
  </conditionalFormatting>
  <conditionalFormatting sqref="CD50">
    <cfRule type="cellIs" dxfId="8894" priority="2234" operator="lessThan">
      <formula>$C$4</formula>
    </cfRule>
  </conditionalFormatting>
  <conditionalFormatting sqref="CD51">
    <cfRule type="cellIs" dxfId="8893" priority="2235" operator="lessThan">
      <formula>$C$4</formula>
    </cfRule>
  </conditionalFormatting>
  <conditionalFormatting sqref="CD52">
    <cfRule type="cellIs" dxfId="8892" priority="2236" operator="lessThan">
      <formula>$C$4</formula>
    </cfRule>
  </conditionalFormatting>
  <conditionalFormatting sqref="CD53">
    <cfRule type="cellIs" dxfId="8891" priority="2237" operator="lessThan">
      <formula>$C$4</formula>
    </cfRule>
  </conditionalFormatting>
  <conditionalFormatting sqref="CD54">
    <cfRule type="cellIs" dxfId="8890" priority="2238" operator="lessThan">
      <formula>$C$4</formula>
    </cfRule>
  </conditionalFormatting>
  <conditionalFormatting sqref="CD55">
    <cfRule type="cellIs" dxfId="8889" priority="2239" operator="lessThan">
      <formula>$C$4</formula>
    </cfRule>
  </conditionalFormatting>
  <conditionalFormatting sqref="CD56">
    <cfRule type="cellIs" dxfId="8888" priority="2240" operator="lessThan">
      <formula>$C$4</formula>
    </cfRule>
  </conditionalFormatting>
  <conditionalFormatting sqref="CD57">
    <cfRule type="cellIs" dxfId="8887" priority="2241" operator="lessThan">
      <formula>$C$4</formula>
    </cfRule>
  </conditionalFormatting>
  <conditionalFormatting sqref="CD58">
    <cfRule type="cellIs" dxfId="8886" priority="2242" operator="lessThan">
      <formula>$C$4</formula>
    </cfRule>
  </conditionalFormatting>
  <conditionalFormatting sqref="CD59">
    <cfRule type="cellIs" dxfId="8885" priority="2243" operator="lessThan">
      <formula>$C$4</formula>
    </cfRule>
  </conditionalFormatting>
  <conditionalFormatting sqref="CD60">
    <cfRule type="cellIs" dxfId="8884" priority="2244" operator="lessThan">
      <formula>$C$4</formula>
    </cfRule>
  </conditionalFormatting>
  <conditionalFormatting sqref="CE11">
    <cfRule type="cellIs" dxfId="8883" priority="2245" operator="lessThan">
      <formula>$C$4</formula>
    </cfRule>
  </conditionalFormatting>
  <conditionalFormatting sqref="CE12">
    <cfRule type="cellIs" dxfId="8882" priority="2246" operator="lessThan">
      <formula>$C$4</formula>
    </cfRule>
  </conditionalFormatting>
  <conditionalFormatting sqref="CE13">
    <cfRule type="cellIs" dxfId="8881" priority="2247" operator="lessThan">
      <formula>$C$4</formula>
    </cfRule>
  </conditionalFormatting>
  <conditionalFormatting sqref="CE14">
    <cfRule type="cellIs" dxfId="8880" priority="2248" operator="lessThan">
      <formula>$C$4</formula>
    </cfRule>
  </conditionalFormatting>
  <conditionalFormatting sqref="CE15">
    <cfRule type="cellIs" dxfId="8879" priority="2249" operator="lessThan">
      <formula>$C$4</formula>
    </cfRule>
  </conditionalFormatting>
  <conditionalFormatting sqref="CE16">
    <cfRule type="cellIs" dxfId="8878" priority="2250" operator="lessThan">
      <formula>$C$4</formula>
    </cfRule>
  </conditionalFormatting>
  <conditionalFormatting sqref="CE17">
    <cfRule type="cellIs" dxfId="8877" priority="2251" operator="lessThan">
      <formula>$C$4</formula>
    </cfRule>
  </conditionalFormatting>
  <conditionalFormatting sqref="CE18">
    <cfRule type="cellIs" dxfId="8876" priority="2252" operator="lessThan">
      <formula>$C$4</formula>
    </cfRule>
  </conditionalFormatting>
  <conditionalFormatting sqref="CE19">
    <cfRule type="cellIs" dxfId="8875" priority="2253" operator="lessThan">
      <formula>$C$4</formula>
    </cfRule>
  </conditionalFormatting>
  <conditionalFormatting sqref="CE20">
    <cfRule type="cellIs" dxfId="8874" priority="2254" operator="lessThan">
      <formula>$C$4</formula>
    </cfRule>
  </conditionalFormatting>
  <conditionalFormatting sqref="CE21">
    <cfRule type="cellIs" dxfId="8873" priority="2255" operator="lessThan">
      <formula>$C$4</formula>
    </cfRule>
  </conditionalFormatting>
  <conditionalFormatting sqref="CE22">
    <cfRule type="cellIs" dxfId="8872" priority="2256" operator="lessThan">
      <formula>$C$4</formula>
    </cfRule>
  </conditionalFormatting>
  <conditionalFormatting sqref="CE23">
    <cfRule type="cellIs" dxfId="8871" priority="2257" operator="lessThan">
      <formula>$C$4</formula>
    </cfRule>
  </conditionalFormatting>
  <conditionalFormatting sqref="CE24">
    <cfRule type="cellIs" dxfId="8870" priority="2258" operator="lessThan">
      <formula>$C$4</formula>
    </cfRule>
  </conditionalFormatting>
  <conditionalFormatting sqref="CE25">
    <cfRule type="cellIs" dxfId="8869" priority="2259" operator="lessThan">
      <formula>$C$4</formula>
    </cfRule>
  </conditionalFormatting>
  <conditionalFormatting sqref="CE26">
    <cfRule type="cellIs" dxfId="8868" priority="2260" operator="lessThan">
      <formula>$C$4</formula>
    </cfRule>
  </conditionalFormatting>
  <conditionalFormatting sqref="CE27">
    <cfRule type="cellIs" dxfId="8867" priority="2261" operator="lessThan">
      <formula>$C$4</formula>
    </cfRule>
  </conditionalFormatting>
  <conditionalFormatting sqref="CE28">
    <cfRule type="cellIs" dxfId="8866" priority="2262" operator="lessThan">
      <formula>$C$4</formula>
    </cfRule>
  </conditionalFormatting>
  <conditionalFormatting sqref="CE29">
    <cfRule type="cellIs" dxfId="8865" priority="2263" operator="lessThan">
      <formula>$C$4</formula>
    </cfRule>
  </conditionalFormatting>
  <conditionalFormatting sqref="CE30">
    <cfRule type="cellIs" dxfId="8864" priority="2264" operator="lessThan">
      <formula>$C$4</formula>
    </cfRule>
  </conditionalFormatting>
  <conditionalFormatting sqref="CE31">
    <cfRule type="cellIs" dxfId="8863" priority="2265" operator="lessThan">
      <formula>$C$4</formula>
    </cfRule>
  </conditionalFormatting>
  <conditionalFormatting sqref="CE32">
    <cfRule type="cellIs" dxfId="8862" priority="2266" operator="lessThan">
      <formula>$C$4</formula>
    </cfRule>
  </conditionalFormatting>
  <conditionalFormatting sqref="CE33">
    <cfRule type="cellIs" dxfId="8861" priority="2267" operator="lessThan">
      <formula>$C$4</formula>
    </cfRule>
  </conditionalFormatting>
  <conditionalFormatting sqref="CE34">
    <cfRule type="cellIs" dxfId="8860" priority="2268" operator="lessThan">
      <formula>$C$4</formula>
    </cfRule>
  </conditionalFormatting>
  <conditionalFormatting sqref="CE35">
    <cfRule type="cellIs" dxfId="8859" priority="2269" operator="lessThan">
      <formula>$C$4</formula>
    </cfRule>
  </conditionalFormatting>
  <conditionalFormatting sqref="CE36">
    <cfRule type="cellIs" dxfId="8858" priority="2270" operator="lessThan">
      <formula>$C$4</formula>
    </cfRule>
  </conditionalFormatting>
  <conditionalFormatting sqref="CE37">
    <cfRule type="cellIs" dxfId="8857" priority="2271" operator="lessThan">
      <formula>$C$4</formula>
    </cfRule>
  </conditionalFormatting>
  <conditionalFormatting sqref="CE38">
    <cfRule type="cellIs" dxfId="8856" priority="2272" operator="lessThan">
      <formula>$C$4</formula>
    </cfRule>
  </conditionalFormatting>
  <conditionalFormatting sqref="CE39">
    <cfRule type="cellIs" dxfId="8855" priority="2273" operator="lessThan">
      <formula>$C$4</formula>
    </cfRule>
  </conditionalFormatting>
  <conditionalFormatting sqref="CE40">
    <cfRule type="cellIs" dxfId="8854" priority="2274" operator="lessThan">
      <formula>$C$4</formula>
    </cfRule>
  </conditionalFormatting>
  <conditionalFormatting sqref="CE41">
    <cfRule type="cellIs" dxfId="8853" priority="2275" operator="lessThan">
      <formula>$C$4</formula>
    </cfRule>
  </conditionalFormatting>
  <conditionalFormatting sqref="CE42">
    <cfRule type="cellIs" dxfId="8852" priority="2276" operator="lessThan">
      <formula>$C$4</formula>
    </cfRule>
  </conditionalFormatting>
  <conditionalFormatting sqref="CE43">
    <cfRule type="cellIs" dxfId="8851" priority="2277" operator="lessThan">
      <formula>$C$4</formula>
    </cfRule>
  </conditionalFormatting>
  <conditionalFormatting sqref="CE44">
    <cfRule type="cellIs" dxfId="8850" priority="2278" operator="lessThan">
      <formula>$C$4</formula>
    </cfRule>
  </conditionalFormatting>
  <conditionalFormatting sqref="CE45">
    <cfRule type="cellIs" dxfId="8849" priority="2279" operator="lessThan">
      <formula>$C$4</formula>
    </cfRule>
  </conditionalFormatting>
  <conditionalFormatting sqref="CE46">
    <cfRule type="cellIs" dxfId="8848" priority="2280" operator="lessThan">
      <formula>$C$4</formula>
    </cfRule>
  </conditionalFormatting>
  <conditionalFormatting sqref="CE47">
    <cfRule type="cellIs" dxfId="8847" priority="2281" operator="lessThan">
      <formula>$C$4</formula>
    </cfRule>
  </conditionalFormatting>
  <conditionalFormatting sqref="CE48">
    <cfRule type="cellIs" dxfId="8846" priority="2282" operator="lessThan">
      <formula>$C$4</formula>
    </cfRule>
  </conditionalFormatting>
  <conditionalFormatting sqref="CE49">
    <cfRule type="cellIs" dxfId="8845" priority="2283" operator="lessThan">
      <formula>$C$4</formula>
    </cfRule>
  </conditionalFormatting>
  <conditionalFormatting sqref="CE50">
    <cfRule type="cellIs" dxfId="8844" priority="2284" operator="lessThan">
      <formula>$C$4</formula>
    </cfRule>
  </conditionalFormatting>
  <conditionalFormatting sqref="CE51">
    <cfRule type="cellIs" dxfId="8843" priority="2285" operator="lessThan">
      <formula>$C$4</formula>
    </cfRule>
  </conditionalFormatting>
  <conditionalFormatting sqref="CE52">
    <cfRule type="cellIs" dxfId="8842" priority="2286" operator="lessThan">
      <formula>$C$4</formula>
    </cfRule>
  </conditionalFormatting>
  <conditionalFormatting sqref="CE53">
    <cfRule type="cellIs" dxfId="8841" priority="2287" operator="lessThan">
      <formula>$C$4</formula>
    </cfRule>
  </conditionalFormatting>
  <conditionalFormatting sqref="CE54">
    <cfRule type="cellIs" dxfId="8840" priority="2288" operator="lessThan">
      <formula>$C$4</formula>
    </cfRule>
  </conditionalFormatting>
  <conditionalFormatting sqref="CE55">
    <cfRule type="cellIs" dxfId="8839" priority="2289" operator="lessThan">
      <formula>$C$4</formula>
    </cfRule>
  </conditionalFormatting>
  <conditionalFormatting sqref="CE56">
    <cfRule type="cellIs" dxfId="8838" priority="2290" operator="lessThan">
      <formula>$C$4</formula>
    </cfRule>
  </conditionalFormatting>
  <conditionalFormatting sqref="CE57">
    <cfRule type="cellIs" dxfId="8837" priority="2291" operator="lessThan">
      <formula>$C$4</formula>
    </cfRule>
  </conditionalFormatting>
  <conditionalFormatting sqref="CE58">
    <cfRule type="cellIs" dxfId="8836" priority="2292" operator="lessThan">
      <formula>$C$4</formula>
    </cfRule>
  </conditionalFormatting>
  <conditionalFormatting sqref="CE59">
    <cfRule type="cellIs" dxfId="8835" priority="2293" operator="lessThan">
      <formula>$C$4</formula>
    </cfRule>
  </conditionalFormatting>
  <conditionalFormatting sqref="CE60">
    <cfRule type="cellIs" dxfId="8834" priority="2294" operator="lessThan">
      <formula>$C$4</formula>
    </cfRule>
  </conditionalFormatting>
  <conditionalFormatting sqref="CF11">
    <cfRule type="cellIs" dxfId="8833" priority="2295" operator="lessThan">
      <formula>$C$4</formula>
    </cfRule>
  </conditionalFormatting>
  <conditionalFormatting sqref="CF12">
    <cfRule type="cellIs" dxfId="8832" priority="2296" operator="lessThan">
      <formula>$C$4</formula>
    </cfRule>
  </conditionalFormatting>
  <conditionalFormatting sqref="CF13">
    <cfRule type="cellIs" dxfId="8831" priority="2297" operator="lessThan">
      <formula>$C$4</formula>
    </cfRule>
  </conditionalFormatting>
  <conditionalFormatting sqref="CF14">
    <cfRule type="cellIs" dxfId="8830" priority="2298" operator="lessThan">
      <formula>$C$4</formula>
    </cfRule>
  </conditionalFormatting>
  <conditionalFormatting sqref="CF15">
    <cfRule type="cellIs" dxfId="8829" priority="2299" operator="lessThan">
      <formula>$C$4</formula>
    </cfRule>
  </conditionalFormatting>
  <conditionalFormatting sqref="CF16">
    <cfRule type="cellIs" dxfId="8828" priority="2300" operator="lessThan">
      <formula>$C$4</formula>
    </cfRule>
  </conditionalFormatting>
  <conditionalFormatting sqref="CF17">
    <cfRule type="cellIs" dxfId="8827" priority="2301" operator="lessThan">
      <formula>$C$4</formula>
    </cfRule>
  </conditionalFormatting>
  <conditionalFormatting sqref="CF18">
    <cfRule type="cellIs" dxfId="8826" priority="2302" operator="lessThan">
      <formula>$C$4</formula>
    </cfRule>
  </conditionalFormatting>
  <conditionalFormatting sqref="CF19">
    <cfRule type="cellIs" dxfId="8825" priority="2303" operator="lessThan">
      <formula>$C$4</formula>
    </cfRule>
  </conditionalFormatting>
  <conditionalFormatting sqref="CF20">
    <cfRule type="cellIs" dxfId="8824" priority="2304" operator="lessThan">
      <formula>$C$4</formula>
    </cfRule>
  </conditionalFormatting>
  <conditionalFormatting sqref="CF21">
    <cfRule type="cellIs" dxfId="8823" priority="2305" operator="lessThan">
      <formula>$C$4</formula>
    </cfRule>
  </conditionalFormatting>
  <conditionalFormatting sqref="CF22">
    <cfRule type="cellIs" dxfId="8822" priority="2306" operator="lessThan">
      <formula>$C$4</formula>
    </cfRule>
  </conditionalFormatting>
  <conditionalFormatting sqref="CF23">
    <cfRule type="cellIs" dxfId="8821" priority="2307" operator="lessThan">
      <formula>$C$4</formula>
    </cfRule>
  </conditionalFormatting>
  <conditionalFormatting sqref="CF24">
    <cfRule type="cellIs" dxfId="8820" priority="2308" operator="lessThan">
      <formula>$C$4</formula>
    </cfRule>
  </conditionalFormatting>
  <conditionalFormatting sqref="CF25">
    <cfRule type="cellIs" dxfId="8819" priority="2309" operator="lessThan">
      <formula>$C$4</formula>
    </cfRule>
  </conditionalFormatting>
  <conditionalFormatting sqref="CF26">
    <cfRule type="cellIs" dxfId="8818" priority="2310" operator="lessThan">
      <formula>$C$4</formula>
    </cfRule>
  </conditionalFormatting>
  <conditionalFormatting sqref="CF27">
    <cfRule type="cellIs" dxfId="8817" priority="2311" operator="lessThan">
      <formula>$C$4</formula>
    </cfRule>
  </conditionalFormatting>
  <conditionalFormatting sqref="CF28">
    <cfRule type="cellIs" dxfId="8816" priority="2312" operator="lessThan">
      <formula>$C$4</formula>
    </cfRule>
  </conditionalFormatting>
  <conditionalFormatting sqref="CF29">
    <cfRule type="cellIs" dxfId="8815" priority="2313" operator="lessThan">
      <formula>$C$4</formula>
    </cfRule>
  </conditionalFormatting>
  <conditionalFormatting sqref="CF30">
    <cfRule type="cellIs" dxfId="8814" priority="2314" operator="lessThan">
      <formula>$C$4</formula>
    </cfRule>
  </conditionalFormatting>
  <conditionalFormatting sqref="CF31">
    <cfRule type="cellIs" dxfId="8813" priority="2315" operator="lessThan">
      <formula>$C$4</formula>
    </cfRule>
  </conditionalFormatting>
  <conditionalFormatting sqref="CF32">
    <cfRule type="cellIs" dxfId="8812" priority="2316" operator="lessThan">
      <formula>$C$4</formula>
    </cfRule>
  </conditionalFormatting>
  <conditionalFormatting sqref="CF33">
    <cfRule type="cellIs" dxfId="8811" priority="2317" operator="lessThan">
      <formula>$C$4</formula>
    </cfRule>
  </conditionalFormatting>
  <conditionalFormatting sqref="CF34">
    <cfRule type="cellIs" dxfId="8810" priority="2318" operator="lessThan">
      <formula>$C$4</formula>
    </cfRule>
  </conditionalFormatting>
  <conditionalFormatting sqref="CF35">
    <cfRule type="cellIs" dxfId="8809" priority="2319" operator="lessThan">
      <formula>$C$4</formula>
    </cfRule>
  </conditionalFormatting>
  <conditionalFormatting sqref="CF36">
    <cfRule type="cellIs" dxfId="8808" priority="2320" operator="lessThan">
      <formula>$C$4</formula>
    </cfRule>
  </conditionalFormatting>
  <conditionalFormatting sqref="CF37">
    <cfRule type="cellIs" dxfId="8807" priority="2321" operator="lessThan">
      <formula>$C$4</formula>
    </cfRule>
  </conditionalFormatting>
  <conditionalFormatting sqref="CF38">
    <cfRule type="cellIs" dxfId="8806" priority="2322" operator="lessThan">
      <formula>$C$4</formula>
    </cfRule>
  </conditionalFormatting>
  <conditionalFormatting sqref="CF39">
    <cfRule type="cellIs" dxfId="8805" priority="2323" operator="lessThan">
      <formula>$C$4</formula>
    </cfRule>
  </conditionalFormatting>
  <conditionalFormatting sqref="CF40">
    <cfRule type="cellIs" dxfId="8804" priority="2324" operator="lessThan">
      <formula>$C$4</formula>
    </cfRule>
  </conditionalFormatting>
  <conditionalFormatting sqref="CF41">
    <cfRule type="cellIs" dxfId="8803" priority="2325" operator="lessThan">
      <formula>$C$4</formula>
    </cfRule>
  </conditionalFormatting>
  <conditionalFormatting sqref="CF42">
    <cfRule type="cellIs" dxfId="8802" priority="2326" operator="lessThan">
      <formula>$C$4</formula>
    </cfRule>
  </conditionalFormatting>
  <conditionalFormatting sqref="CF43">
    <cfRule type="cellIs" dxfId="8801" priority="2327" operator="lessThan">
      <formula>$C$4</formula>
    </cfRule>
  </conditionalFormatting>
  <conditionalFormatting sqref="CF44">
    <cfRule type="cellIs" dxfId="8800" priority="2328" operator="lessThan">
      <formula>$C$4</formula>
    </cfRule>
  </conditionalFormatting>
  <conditionalFormatting sqref="CF45">
    <cfRule type="cellIs" dxfId="8799" priority="2329" operator="lessThan">
      <formula>$C$4</formula>
    </cfRule>
  </conditionalFormatting>
  <conditionalFormatting sqref="CF46">
    <cfRule type="cellIs" dxfId="8798" priority="2330" operator="lessThan">
      <formula>$C$4</formula>
    </cfRule>
  </conditionalFormatting>
  <conditionalFormatting sqref="CF47">
    <cfRule type="cellIs" dxfId="8797" priority="2331" operator="lessThan">
      <formula>$C$4</formula>
    </cfRule>
  </conditionalFormatting>
  <conditionalFormatting sqref="CF48">
    <cfRule type="cellIs" dxfId="8796" priority="2332" operator="lessThan">
      <formula>$C$4</formula>
    </cfRule>
  </conditionalFormatting>
  <conditionalFormatting sqref="CF49">
    <cfRule type="cellIs" dxfId="8795" priority="2333" operator="lessThan">
      <formula>$C$4</formula>
    </cfRule>
  </conditionalFormatting>
  <conditionalFormatting sqref="CF50">
    <cfRule type="cellIs" dxfId="8794" priority="2334" operator="lessThan">
      <formula>$C$4</formula>
    </cfRule>
  </conditionalFormatting>
  <conditionalFormatting sqref="CF51">
    <cfRule type="cellIs" dxfId="8793" priority="2335" operator="lessThan">
      <formula>$C$4</formula>
    </cfRule>
  </conditionalFormatting>
  <conditionalFormatting sqref="CF52">
    <cfRule type="cellIs" dxfId="8792" priority="2336" operator="lessThan">
      <formula>$C$4</formula>
    </cfRule>
  </conditionalFormatting>
  <conditionalFormatting sqref="CF53">
    <cfRule type="cellIs" dxfId="8791" priority="2337" operator="lessThan">
      <formula>$C$4</formula>
    </cfRule>
  </conditionalFormatting>
  <conditionalFormatting sqref="CF54">
    <cfRule type="cellIs" dxfId="8790" priority="2338" operator="lessThan">
      <formula>$C$4</formula>
    </cfRule>
  </conditionalFormatting>
  <conditionalFormatting sqref="CF55">
    <cfRule type="cellIs" dxfId="8789" priority="2339" operator="lessThan">
      <formula>$C$4</formula>
    </cfRule>
  </conditionalFormatting>
  <conditionalFormatting sqref="CF56">
    <cfRule type="cellIs" dxfId="8788" priority="2340" operator="lessThan">
      <formula>$C$4</formula>
    </cfRule>
  </conditionalFormatting>
  <conditionalFormatting sqref="CF57">
    <cfRule type="cellIs" dxfId="8787" priority="2341" operator="lessThan">
      <formula>$C$4</formula>
    </cfRule>
  </conditionalFormatting>
  <conditionalFormatting sqref="CF58">
    <cfRule type="cellIs" dxfId="8786" priority="2342" operator="lessThan">
      <formula>$C$4</formula>
    </cfRule>
  </conditionalFormatting>
  <conditionalFormatting sqref="CF59">
    <cfRule type="cellIs" dxfId="8785" priority="2343" operator="lessThan">
      <formula>$C$4</formula>
    </cfRule>
  </conditionalFormatting>
  <conditionalFormatting sqref="CF60">
    <cfRule type="cellIs" dxfId="8784" priority="2344" operator="lessThan">
      <formula>$C$4</formula>
    </cfRule>
  </conditionalFormatting>
  <conditionalFormatting sqref="CG11">
    <cfRule type="cellIs" dxfId="8783" priority="2345" operator="lessThan">
      <formula>$C$4</formula>
    </cfRule>
  </conditionalFormatting>
  <conditionalFormatting sqref="CG12">
    <cfRule type="cellIs" dxfId="8782" priority="2346" operator="lessThan">
      <formula>$C$4</formula>
    </cfRule>
  </conditionalFormatting>
  <conditionalFormatting sqref="CG13">
    <cfRule type="cellIs" dxfId="8781" priority="2347" operator="lessThan">
      <formula>$C$4</formula>
    </cfRule>
  </conditionalFormatting>
  <conditionalFormatting sqref="CG14">
    <cfRule type="cellIs" dxfId="8780" priority="2348" operator="lessThan">
      <formula>$C$4</formula>
    </cfRule>
  </conditionalFormatting>
  <conditionalFormatting sqref="CG15">
    <cfRule type="cellIs" dxfId="8779" priority="2349" operator="lessThan">
      <formula>$C$4</formula>
    </cfRule>
  </conditionalFormatting>
  <conditionalFormatting sqref="CG16">
    <cfRule type="cellIs" dxfId="8778" priority="2350" operator="lessThan">
      <formula>$C$4</formula>
    </cfRule>
  </conditionalFormatting>
  <conditionalFormatting sqref="CG17">
    <cfRule type="cellIs" dxfId="8777" priority="2351" operator="lessThan">
      <formula>$C$4</formula>
    </cfRule>
  </conditionalFormatting>
  <conditionalFormatting sqref="CG18">
    <cfRule type="cellIs" dxfId="8776" priority="2352" operator="lessThan">
      <formula>$C$4</formula>
    </cfRule>
  </conditionalFormatting>
  <conditionalFormatting sqref="CG19">
    <cfRule type="cellIs" dxfId="8775" priority="2353" operator="lessThan">
      <formula>$C$4</formula>
    </cfRule>
  </conditionalFormatting>
  <conditionalFormatting sqref="CG20">
    <cfRule type="cellIs" dxfId="8774" priority="2354" operator="lessThan">
      <formula>$C$4</formula>
    </cfRule>
  </conditionalFormatting>
  <conditionalFormatting sqref="CG21">
    <cfRule type="cellIs" dxfId="8773" priority="2355" operator="lessThan">
      <formula>$C$4</formula>
    </cfRule>
  </conditionalFormatting>
  <conditionalFormatting sqref="CG22">
    <cfRule type="cellIs" dxfId="8772" priority="2356" operator="lessThan">
      <formula>$C$4</formula>
    </cfRule>
  </conditionalFormatting>
  <conditionalFormatting sqref="CG23">
    <cfRule type="cellIs" dxfId="8771" priority="2357" operator="lessThan">
      <formula>$C$4</formula>
    </cfRule>
  </conditionalFormatting>
  <conditionalFormatting sqref="CG24">
    <cfRule type="cellIs" dxfId="8770" priority="2358" operator="lessThan">
      <formula>$C$4</formula>
    </cfRule>
  </conditionalFormatting>
  <conditionalFormatting sqref="CG25">
    <cfRule type="cellIs" dxfId="8769" priority="2359" operator="lessThan">
      <formula>$C$4</formula>
    </cfRule>
  </conditionalFormatting>
  <conditionalFormatting sqref="CG26">
    <cfRule type="cellIs" dxfId="8768" priority="2360" operator="lessThan">
      <formula>$C$4</formula>
    </cfRule>
  </conditionalFormatting>
  <conditionalFormatting sqref="CG27">
    <cfRule type="cellIs" dxfId="8767" priority="2361" operator="lessThan">
      <formula>$C$4</formula>
    </cfRule>
  </conditionalFormatting>
  <conditionalFormatting sqref="CG28">
    <cfRule type="cellIs" dxfId="8766" priority="2362" operator="lessThan">
      <formula>$C$4</formula>
    </cfRule>
  </conditionalFormatting>
  <conditionalFormatting sqref="CG29">
    <cfRule type="cellIs" dxfId="8765" priority="2363" operator="lessThan">
      <formula>$C$4</formula>
    </cfRule>
  </conditionalFormatting>
  <conditionalFormatting sqref="CG30">
    <cfRule type="cellIs" dxfId="8764" priority="2364" operator="lessThan">
      <formula>$C$4</formula>
    </cfRule>
  </conditionalFormatting>
  <conditionalFormatting sqref="CG31">
    <cfRule type="cellIs" dxfId="8763" priority="2365" operator="lessThan">
      <formula>$C$4</formula>
    </cfRule>
  </conditionalFormatting>
  <conditionalFormatting sqref="CG32">
    <cfRule type="cellIs" dxfId="8762" priority="2366" operator="lessThan">
      <formula>$C$4</formula>
    </cfRule>
  </conditionalFormatting>
  <conditionalFormatting sqref="CG33">
    <cfRule type="cellIs" dxfId="8761" priority="2367" operator="lessThan">
      <formula>$C$4</formula>
    </cfRule>
  </conditionalFormatting>
  <conditionalFormatting sqref="CG34">
    <cfRule type="cellIs" dxfId="8760" priority="2368" operator="lessThan">
      <formula>$C$4</formula>
    </cfRule>
  </conditionalFormatting>
  <conditionalFormatting sqref="CG35">
    <cfRule type="cellIs" dxfId="8759" priority="2369" operator="lessThan">
      <formula>$C$4</formula>
    </cfRule>
  </conditionalFormatting>
  <conditionalFormatting sqref="CG36">
    <cfRule type="cellIs" dxfId="8758" priority="2370" operator="lessThan">
      <formula>$C$4</formula>
    </cfRule>
  </conditionalFormatting>
  <conditionalFormatting sqref="CG37">
    <cfRule type="cellIs" dxfId="8757" priority="2371" operator="lessThan">
      <formula>$C$4</formula>
    </cfRule>
  </conditionalFormatting>
  <conditionalFormatting sqref="CG38">
    <cfRule type="cellIs" dxfId="8756" priority="2372" operator="lessThan">
      <formula>$C$4</formula>
    </cfRule>
  </conditionalFormatting>
  <conditionalFormatting sqref="CG39">
    <cfRule type="cellIs" dxfId="8755" priority="2373" operator="lessThan">
      <formula>$C$4</formula>
    </cfRule>
  </conditionalFormatting>
  <conditionalFormatting sqref="CG40">
    <cfRule type="cellIs" dxfId="8754" priority="2374" operator="lessThan">
      <formula>$C$4</formula>
    </cfRule>
  </conditionalFormatting>
  <conditionalFormatting sqref="CG41">
    <cfRule type="cellIs" dxfId="8753" priority="2375" operator="lessThan">
      <formula>$C$4</formula>
    </cfRule>
  </conditionalFormatting>
  <conditionalFormatting sqref="CG42">
    <cfRule type="cellIs" dxfId="8752" priority="2376" operator="lessThan">
      <formula>$C$4</formula>
    </cfRule>
  </conditionalFormatting>
  <conditionalFormatting sqref="CG43">
    <cfRule type="cellIs" dxfId="8751" priority="2377" operator="lessThan">
      <formula>$C$4</formula>
    </cfRule>
  </conditionalFormatting>
  <conditionalFormatting sqref="CG44">
    <cfRule type="cellIs" dxfId="8750" priority="2378" operator="lessThan">
      <formula>$C$4</formula>
    </cfRule>
  </conditionalFormatting>
  <conditionalFormatting sqref="CG45">
    <cfRule type="cellIs" dxfId="8749" priority="2379" operator="lessThan">
      <formula>$C$4</formula>
    </cfRule>
  </conditionalFormatting>
  <conditionalFormatting sqref="CG46">
    <cfRule type="cellIs" dxfId="8748" priority="2380" operator="lessThan">
      <formula>$C$4</formula>
    </cfRule>
  </conditionalFormatting>
  <conditionalFormatting sqref="CG47">
    <cfRule type="cellIs" dxfId="8747" priority="2381" operator="lessThan">
      <formula>$C$4</formula>
    </cfRule>
  </conditionalFormatting>
  <conditionalFormatting sqref="CG48">
    <cfRule type="cellIs" dxfId="8746" priority="2382" operator="lessThan">
      <formula>$C$4</formula>
    </cfRule>
  </conditionalFormatting>
  <conditionalFormatting sqref="CG49">
    <cfRule type="cellIs" dxfId="8745" priority="2383" operator="lessThan">
      <formula>$C$4</formula>
    </cfRule>
  </conditionalFormatting>
  <conditionalFormatting sqref="CG50">
    <cfRule type="cellIs" dxfId="8744" priority="2384" operator="lessThan">
      <formula>$C$4</formula>
    </cfRule>
  </conditionalFormatting>
  <conditionalFormatting sqref="CG51">
    <cfRule type="cellIs" dxfId="8743" priority="2385" operator="lessThan">
      <formula>$C$4</formula>
    </cfRule>
  </conditionalFormatting>
  <conditionalFormatting sqref="CG52">
    <cfRule type="cellIs" dxfId="8742" priority="2386" operator="lessThan">
      <formula>$C$4</formula>
    </cfRule>
  </conditionalFormatting>
  <conditionalFormatting sqref="CG53">
    <cfRule type="cellIs" dxfId="8741" priority="2387" operator="lessThan">
      <formula>$C$4</formula>
    </cfRule>
  </conditionalFormatting>
  <conditionalFormatting sqref="CG54">
    <cfRule type="cellIs" dxfId="8740" priority="2388" operator="lessThan">
      <formula>$C$4</formula>
    </cfRule>
  </conditionalFormatting>
  <conditionalFormatting sqref="CG55">
    <cfRule type="cellIs" dxfId="8739" priority="2389" operator="lessThan">
      <formula>$C$4</formula>
    </cfRule>
  </conditionalFormatting>
  <conditionalFormatting sqref="CG56">
    <cfRule type="cellIs" dxfId="8738" priority="2390" operator="lessThan">
      <formula>$C$4</formula>
    </cfRule>
  </conditionalFormatting>
  <conditionalFormatting sqref="CG57">
    <cfRule type="cellIs" dxfId="8737" priority="2391" operator="lessThan">
      <formula>$C$4</formula>
    </cfRule>
  </conditionalFormatting>
  <conditionalFormatting sqref="CG58">
    <cfRule type="cellIs" dxfId="8736" priority="2392" operator="lessThan">
      <formula>$C$4</formula>
    </cfRule>
  </conditionalFormatting>
  <conditionalFormatting sqref="CG59">
    <cfRule type="cellIs" dxfId="8735" priority="2393" operator="lessThan">
      <formula>$C$4</formula>
    </cfRule>
  </conditionalFormatting>
  <conditionalFormatting sqref="CG60">
    <cfRule type="cellIs" dxfId="8734" priority="2394" operator="lessThan">
      <formula>$C$4</formula>
    </cfRule>
  </conditionalFormatting>
  <conditionalFormatting sqref="CM11">
    <cfRule type="cellIs" dxfId="8733" priority="2395" operator="lessThan">
      <formula>$C$4</formula>
    </cfRule>
  </conditionalFormatting>
  <conditionalFormatting sqref="CM12">
    <cfRule type="cellIs" dxfId="8732" priority="2396" operator="lessThan">
      <formula>$C$4</formula>
    </cfRule>
  </conditionalFormatting>
  <conditionalFormatting sqref="CM13">
    <cfRule type="cellIs" dxfId="8731" priority="2397" operator="lessThan">
      <formula>$C$4</formula>
    </cfRule>
  </conditionalFormatting>
  <conditionalFormatting sqref="CM14">
    <cfRule type="cellIs" dxfId="8730" priority="2398" operator="lessThan">
      <formula>$C$4</formula>
    </cfRule>
  </conditionalFormatting>
  <conditionalFormatting sqref="CM15">
    <cfRule type="cellIs" dxfId="8729" priority="2399" operator="lessThan">
      <formula>$C$4</formula>
    </cfRule>
  </conditionalFormatting>
  <conditionalFormatting sqref="CM16">
    <cfRule type="cellIs" dxfId="8728" priority="2400" operator="lessThan">
      <formula>$C$4</formula>
    </cfRule>
  </conditionalFormatting>
  <conditionalFormatting sqref="CM17">
    <cfRule type="cellIs" dxfId="8727" priority="2401" operator="lessThan">
      <formula>$C$4</formula>
    </cfRule>
  </conditionalFormatting>
  <conditionalFormatting sqref="CM18">
    <cfRule type="cellIs" dxfId="8726" priority="2402" operator="lessThan">
      <formula>$C$4</formula>
    </cfRule>
  </conditionalFormatting>
  <conditionalFormatting sqref="CM19">
    <cfRule type="cellIs" dxfId="8725" priority="2403" operator="lessThan">
      <formula>$C$4</formula>
    </cfRule>
  </conditionalFormatting>
  <conditionalFormatting sqref="CM20">
    <cfRule type="cellIs" dxfId="8724" priority="2404" operator="lessThan">
      <formula>$C$4</formula>
    </cfRule>
  </conditionalFormatting>
  <conditionalFormatting sqref="CM21">
    <cfRule type="cellIs" dxfId="8723" priority="2405" operator="lessThan">
      <formula>$C$4</formula>
    </cfRule>
  </conditionalFormatting>
  <conditionalFormatting sqref="CM22">
    <cfRule type="cellIs" dxfId="8722" priority="2406" operator="lessThan">
      <formula>$C$4</formula>
    </cfRule>
  </conditionalFormatting>
  <conditionalFormatting sqref="CM23">
    <cfRule type="cellIs" dxfId="8721" priority="2407" operator="lessThan">
      <formula>$C$4</formula>
    </cfRule>
  </conditionalFormatting>
  <conditionalFormatting sqref="CM24">
    <cfRule type="cellIs" dxfId="8720" priority="2408" operator="lessThan">
      <formula>$C$4</formula>
    </cfRule>
  </conditionalFormatting>
  <conditionalFormatting sqref="CM25">
    <cfRule type="cellIs" dxfId="8719" priority="2409" operator="lessThan">
      <formula>$C$4</formula>
    </cfRule>
  </conditionalFormatting>
  <conditionalFormatting sqref="CM26">
    <cfRule type="cellIs" dxfId="8718" priority="2410" operator="lessThan">
      <formula>$C$4</formula>
    </cfRule>
  </conditionalFormatting>
  <conditionalFormatting sqref="CM27">
    <cfRule type="cellIs" dxfId="8717" priority="2411" operator="lessThan">
      <formula>$C$4</formula>
    </cfRule>
  </conditionalFormatting>
  <conditionalFormatting sqref="CM28">
    <cfRule type="cellIs" dxfId="8716" priority="2412" operator="lessThan">
      <formula>$C$4</formula>
    </cfRule>
  </conditionalFormatting>
  <conditionalFormatting sqref="CM29">
    <cfRule type="cellIs" dxfId="8715" priority="2413" operator="lessThan">
      <formula>$C$4</formula>
    </cfRule>
  </conditionalFormatting>
  <conditionalFormatting sqref="CM30">
    <cfRule type="cellIs" dxfId="8714" priority="2414" operator="lessThan">
      <formula>$C$4</formula>
    </cfRule>
  </conditionalFormatting>
  <conditionalFormatting sqref="CM31">
    <cfRule type="cellIs" dxfId="8713" priority="2415" operator="lessThan">
      <formula>$C$4</formula>
    </cfRule>
  </conditionalFormatting>
  <conditionalFormatting sqref="CM32">
    <cfRule type="cellIs" dxfId="8712" priority="2416" operator="lessThan">
      <formula>$C$4</formula>
    </cfRule>
  </conditionalFormatting>
  <conditionalFormatting sqref="CM33">
    <cfRule type="cellIs" dxfId="8711" priority="2417" operator="lessThan">
      <formula>$C$4</formula>
    </cfRule>
  </conditionalFormatting>
  <conditionalFormatting sqref="CM34">
    <cfRule type="cellIs" dxfId="8710" priority="2418" operator="lessThan">
      <formula>$C$4</formula>
    </cfRule>
  </conditionalFormatting>
  <conditionalFormatting sqref="CM35">
    <cfRule type="cellIs" dxfId="8709" priority="2419" operator="lessThan">
      <formula>$C$4</formula>
    </cfRule>
  </conditionalFormatting>
  <conditionalFormatting sqref="CM36">
    <cfRule type="cellIs" dxfId="8708" priority="2420" operator="lessThan">
      <formula>$C$4</formula>
    </cfRule>
  </conditionalFormatting>
  <conditionalFormatting sqref="CM37">
    <cfRule type="cellIs" dxfId="8707" priority="2421" operator="lessThan">
      <formula>$C$4</formula>
    </cfRule>
  </conditionalFormatting>
  <conditionalFormatting sqref="CM38">
    <cfRule type="cellIs" dxfId="8706" priority="2422" operator="lessThan">
      <formula>$C$4</formula>
    </cfRule>
  </conditionalFormatting>
  <conditionalFormatting sqref="CM39">
    <cfRule type="cellIs" dxfId="8705" priority="2423" operator="lessThan">
      <formula>$C$4</formula>
    </cfRule>
  </conditionalFormatting>
  <conditionalFormatting sqref="CM40">
    <cfRule type="cellIs" dxfId="8704" priority="2424" operator="lessThan">
      <formula>$C$4</formula>
    </cfRule>
  </conditionalFormatting>
  <conditionalFormatting sqref="CM41">
    <cfRule type="cellIs" dxfId="8703" priority="2425" operator="lessThan">
      <formula>$C$4</formula>
    </cfRule>
  </conditionalFormatting>
  <conditionalFormatting sqref="CM42">
    <cfRule type="cellIs" dxfId="8702" priority="2426" operator="lessThan">
      <formula>$C$4</formula>
    </cfRule>
  </conditionalFormatting>
  <conditionalFormatting sqref="CM43">
    <cfRule type="cellIs" dxfId="8701" priority="2427" operator="lessThan">
      <formula>$C$4</formula>
    </cfRule>
  </conditionalFormatting>
  <conditionalFormatting sqref="CM44">
    <cfRule type="cellIs" dxfId="8700" priority="2428" operator="lessThan">
      <formula>$C$4</formula>
    </cfRule>
  </conditionalFormatting>
  <conditionalFormatting sqref="CM45">
    <cfRule type="cellIs" dxfId="8699" priority="2429" operator="lessThan">
      <formula>$C$4</formula>
    </cfRule>
  </conditionalFormatting>
  <conditionalFormatting sqref="CM46">
    <cfRule type="cellIs" dxfId="8698" priority="2430" operator="lessThan">
      <formula>$C$4</formula>
    </cfRule>
  </conditionalFormatting>
  <conditionalFormatting sqref="CM47">
    <cfRule type="cellIs" dxfId="8697" priority="2431" operator="lessThan">
      <formula>$C$4</formula>
    </cfRule>
  </conditionalFormatting>
  <conditionalFormatting sqref="CM48">
    <cfRule type="cellIs" dxfId="8696" priority="2432" operator="lessThan">
      <formula>$C$4</formula>
    </cfRule>
  </conditionalFormatting>
  <conditionalFormatting sqref="CM49">
    <cfRule type="cellIs" dxfId="8695" priority="2433" operator="lessThan">
      <formula>$C$4</formula>
    </cfRule>
  </conditionalFormatting>
  <conditionalFormatting sqref="CM50">
    <cfRule type="cellIs" dxfId="8694" priority="2434" operator="lessThan">
      <formula>$C$4</formula>
    </cfRule>
  </conditionalFormatting>
  <conditionalFormatting sqref="CM51">
    <cfRule type="cellIs" dxfId="8693" priority="2435" operator="lessThan">
      <formula>$C$4</formula>
    </cfRule>
  </conditionalFormatting>
  <conditionalFormatting sqref="CM52">
    <cfRule type="cellIs" dxfId="8692" priority="2436" operator="lessThan">
      <formula>$C$4</formula>
    </cfRule>
  </conditionalFormatting>
  <conditionalFormatting sqref="CM53">
    <cfRule type="cellIs" dxfId="8691" priority="2437" operator="lessThan">
      <formula>$C$4</formula>
    </cfRule>
  </conditionalFormatting>
  <conditionalFormatting sqref="CM54">
    <cfRule type="cellIs" dxfId="8690" priority="2438" operator="lessThan">
      <formula>$C$4</formula>
    </cfRule>
  </conditionalFormatting>
  <conditionalFormatting sqref="CM55">
    <cfRule type="cellIs" dxfId="8689" priority="2439" operator="lessThan">
      <formula>$C$4</formula>
    </cfRule>
  </conditionalFormatting>
  <conditionalFormatting sqref="CM56">
    <cfRule type="cellIs" dxfId="8688" priority="2440" operator="lessThan">
      <formula>$C$4</formula>
    </cfRule>
  </conditionalFormatting>
  <conditionalFormatting sqref="CM57">
    <cfRule type="cellIs" dxfId="8687" priority="2441" operator="lessThan">
      <formula>$C$4</formula>
    </cfRule>
  </conditionalFormatting>
  <conditionalFormatting sqref="CM58">
    <cfRule type="cellIs" dxfId="8686" priority="2442" operator="lessThan">
      <formula>$C$4</formula>
    </cfRule>
  </conditionalFormatting>
  <conditionalFormatting sqref="CM59">
    <cfRule type="cellIs" dxfId="8685" priority="2443" operator="lessThan">
      <formula>$C$4</formula>
    </cfRule>
  </conditionalFormatting>
  <conditionalFormatting sqref="CM60">
    <cfRule type="cellIs" dxfId="8684" priority="2444" operator="lessThan">
      <formula>$C$4</formula>
    </cfRule>
  </conditionalFormatting>
  <conditionalFormatting sqref="CN11">
    <cfRule type="cellIs" dxfId="8683" priority="2445" operator="lessThan">
      <formula>$C$4</formula>
    </cfRule>
  </conditionalFormatting>
  <conditionalFormatting sqref="CN12">
    <cfRule type="cellIs" dxfId="8682" priority="2446" operator="lessThan">
      <formula>$C$4</formula>
    </cfRule>
  </conditionalFormatting>
  <conditionalFormatting sqref="CN13">
    <cfRule type="cellIs" dxfId="8681" priority="2447" operator="lessThan">
      <formula>$C$4</formula>
    </cfRule>
  </conditionalFormatting>
  <conditionalFormatting sqref="CN14">
    <cfRule type="cellIs" dxfId="8680" priority="2448" operator="lessThan">
      <formula>$C$4</formula>
    </cfRule>
  </conditionalFormatting>
  <conditionalFormatting sqref="CN15">
    <cfRule type="cellIs" dxfId="8679" priority="2449" operator="lessThan">
      <formula>$C$4</formula>
    </cfRule>
  </conditionalFormatting>
  <conditionalFormatting sqref="CN16">
    <cfRule type="cellIs" dxfId="8678" priority="2450" operator="lessThan">
      <formula>$C$4</formula>
    </cfRule>
  </conditionalFormatting>
  <conditionalFormatting sqref="CN17">
    <cfRule type="cellIs" dxfId="8677" priority="2451" operator="lessThan">
      <formula>$C$4</formula>
    </cfRule>
  </conditionalFormatting>
  <conditionalFormatting sqref="CN18">
    <cfRule type="cellIs" dxfId="8676" priority="2452" operator="lessThan">
      <formula>$C$4</formula>
    </cfRule>
  </conditionalFormatting>
  <conditionalFormatting sqref="CN19">
    <cfRule type="cellIs" dxfId="8675" priority="2453" operator="lessThan">
      <formula>$C$4</formula>
    </cfRule>
  </conditionalFormatting>
  <conditionalFormatting sqref="CN20">
    <cfRule type="cellIs" dxfId="8674" priority="2454" operator="lessThan">
      <formula>$C$4</formula>
    </cfRule>
  </conditionalFormatting>
  <conditionalFormatting sqref="CN21">
    <cfRule type="cellIs" dxfId="8673" priority="2455" operator="lessThan">
      <formula>$C$4</formula>
    </cfRule>
  </conditionalFormatting>
  <conditionalFormatting sqref="CN22">
    <cfRule type="cellIs" dxfId="8672" priority="2456" operator="lessThan">
      <formula>$C$4</formula>
    </cfRule>
  </conditionalFormatting>
  <conditionalFormatting sqref="CN23">
    <cfRule type="cellIs" dxfId="8671" priority="2457" operator="lessThan">
      <formula>$C$4</formula>
    </cfRule>
  </conditionalFormatting>
  <conditionalFormatting sqref="CN24">
    <cfRule type="cellIs" dxfId="8670" priority="2458" operator="lessThan">
      <formula>$C$4</formula>
    </cfRule>
  </conditionalFormatting>
  <conditionalFormatting sqref="CN25">
    <cfRule type="cellIs" dxfId="8669" priority="2459" operator="lessThan">
      <formula>$C$4</formula>
    </cfRule>
  </conditionalFormatting>
  <conditionalFormatting sqref="CN26">
    <cfRule type="cellIs" dxfId="8668" priority="2460" operator="lessThan">
      <formula>$C$4</formula>
    </cfRule>
  </conditionalFormatting>
  <conditionalFormatting sqref="CN27">
    <cfRule type="cellIs" dxfId="8667" priority="2461" operator="lessThan">
      <formula>$C$4</formula>
    </cfRule>
  </conditionalFormatting>
  <conditionalFormatting sqref="CN28">
    <cfRule type="cellIs" dxfId="8666" priority="2462" operator="lessThan">
      <formula>$C$4</formula>
    </cfRule>
  </conditionalFormatting>
  <conditionalFormatting sqref="CN29">
    <cfRule type="cellIs" dxfId="8665" priority="2463" operator="lessThan">
      <formula>$C$4</formula>
    </cfRule>
  </conditionalFormatting>
  <conditionalFormatting sqref="CN30">
    <cfRule type="cellIs" dxfId="8664" priority="2464" operator="lessThan">
      <formula>$C$4</formula>
    </cfRule>
  </conditionalFormatting>
  <conditionalFormatting sqref="CN31">
    <cfRule type="cellIs" dxfId="8663" priority="2465" operator="lessThan">
      <formula>$C$4</formula>
    </cfRule>
  </conditionalFormatting>
  <conditionalFormatting sqref="CN32">
    <cfRule type="cellIs" dxfId="8662" priority="2466" operator="lessThan">
      <formula>$C$4</formula>
    </cfRule>
  </conditionalFormatting>
  <conditionalFormatting sqref="CN33">
    <cfRule type="cellIs" dxfId="8661" priority="2467" operator="lessThan">
      <formula>$C$4</formula>
    </cfRule>
  </conditionalFormatting>
  <conditionalFormatting sqref="CN34">
    <cfRule type="cellIs" dxfId="8660" priority="2468" operator="lessThan">
      <formula>$C$4</formula>
    </cfRule>
  </conditionalFormatting>
  <conditionalFormatting sqref="CN35">
    <cfRule type="cellIs" dxfId="8659" priority="2469" operator="lessThan">
      <formula>$C$4</formula>
    </cfRule>
  </conditionalFormatting>
  <conditionalFormatting sqref="CN36">
    <cfRule type="cellIs" dxfId="8658" priority="2470" operator="lessThan">
      <formula>$C$4</formula>
    </cfRule>
  </conditionalFormatting>
  <conditionalFormatting sqref="CN37">
    <cfRule type="cellIs" dxfId="8657" priority="2471" operator="lessThan">
      <formula>$C$4</formula>
    </cfRule>
  </conditionalFormatting>
  <conditionalFormatting sqref="CN38">
    <cfRule type="cellIs" dxfId="8656" priority="2472" operator="lessThan">
      <formula>$C$4</formula>
    </cfRule>
  </conditionalFormatting>
  <conditionalFormatting sqref="CN39">
    <cfRule type="cellIs" dxfId="8655" priority="2473" operator="lessThan">
      <formula>$C$4</formula>
    </cfRule>
  </conditionalFormatting>
  <conditionalFormatting sqref="CN40">
    <cfRule type="cellIs" dxfId="8654" priority="2474" operator="lessThan">
      <formula>$C$4</formula>
    </cfRule>
  </conditionalFormatting>
  <conditionalFormatting sqref="CN41">
    <cfRule type="cellIs" dxfId="8653" priority="2475" operator="lessThan">
      <formula>$C$4</formula>
    </cfRule>
  </conditionalFormatting>
  <conditionalFormatting sqref="CN42">
    <cfRule type="cellIs" dxfId="8652" priority="2476" operator="lessThan">
      <formula>$C$4</formula>
    </cfRule>
  </conditionalFormatting>
  <conditionalFormatting sqref="CN43">
    <cfRule type="cellIs" dxfId="8651" priority="2477" operator="lessThan">
      <formula>$C$4</formula>
    </cfRule>
  </conditionalFormatting>
  <conditionalFormatting sqref="CN44">
    <cfRule type="cellIs" dxfId="8650" priority="2478" operator="lessThan">
      <formula>$C$4</formula>
    </cfRule>
  </conditionalFormatting>
  <conditionalFormatting sqref="CN45">
    <cfRule type="cellIs" dxfId="8649" priority="2479" operator="lessThan">
      <formula>$C$4</formula>
    </cfRule>
  </conditionalFormatting>
  <conditionalFormatting sqref="CN46">
    <cfRule type="cellIs" dxfId="8648" priority="2480" operator="lessThan">
      <formula>$C$4</formula>
    </cfRule>
  </conditionalFormatting>
  <conditionalFormatting sqref="CN47">
    <cfRule type="cellIs" dxfId="8647" priority="2481" operator="lessThan">
      <formula>$C$4</formula>
    </cfRule>
  </conditionalFormatting>
  <conditionalFormatting sqref="CN48">
    <cfRule type="cellIs" dxfId="8646" priority="2482" operator="lessThan">
      <formula>$C$4</formula>
    </cfRule>
  </conditionalFormatting>
  <conditionalFormatting sqref="CN49">
    <cfRule type="cellIs" dxfId="8645" priority="2483" operator="lessThan">
      <formula>$C$4</formula>
    </cfRule>
  </conditionalFormatting>
  <conditionalFormatting sqref="CN50">
    <cfRule type="cellIs" dxfId="8644" priority="2484" operator="lessThan">
      <formula>$C$4</formula>
    </cfRule>
  </conditionalFormatting>
  <conditionalFormatting sqref="CN51">
    <cfRule type="cellIs" dxfId="8643" priority="2485" operator="lessThan">
      <formula>$C$4</formula>
    </cfRule>
  </conditionalFormatting>
  <conditionalFormatting sqref="CN52">
    <cfRule type="cellIs" dxfId="8642" priority="2486" operator="lessThan">
      <formula>$C$4</formula>
    </cfRule>
  </conditionalFormatting>
  <conditionalFormatting sqref="CN53">
    <cfRule type="cellIs" dxfId="8641" priority="2487" operator="lessThan">
      <formula>$C$4</formula>
    </cfRule>
  </conditionalFormatting>
  <conditionalFormatting sqref="CN54">
    <cfRule type="cellIs" dxfId="8640" priority="2488" operator="lessThan">
      <formula>$C$4</formula>
    </cfRule>
  </conditionalFormatting>
  <conditionalFormatting sqref="CN55">
    <cfRule type="cellIs" dxfId="8639" priority="2489" operator="lessThan">
      <formula>$C$4</formula>
    </cfRule>
  </conditionalFormatting>
  <conditionalFormatting sqref="CN56">
    <cfRule type="cellIs" dxfId="8638" priority="2490" operator="lessThan">
      <formula>$C$4</formula>
    </cfRule>
  </conditionalFormatting>
  <conditionalFormatting sqref="CN57">
    <cfRule type="cellIs" dxfId="8637" priority="2491" operator="lessThan">
      <formula>$C$4</formula>
    </cfRule>
  </conditionalFormatting>
  <conditionalFormatting sqref="CN58">
    <cfRule type="cellIs" dxfId="8636" priority="2492" operator="lessThan">
      <formula>$C$4</formula>
    </cfRule>
  </conditionalFormatting>
  <conditionalFormatting sqref="CN59">
    <cfRule type="cellIs" dxfId="8635" priority="2493" operator="lessThan">
      <formula>$C$4</formula>
    </cfRule>
  </conditionalFormatting>
  <conditionalFormatting sqref="CN60">
    <cfRule type="cellIs" dxfId="8634" priority="2494" operator="lessThan">
      <formula>$C$4</formula>
    </cfRule>
  </conditionalFormatting>
  <conditionalFormatting sqref="CO11">
    <cfRule type="cellIs" dxfId="8633" priority="2495" operator="lessThan">
      <formula>$C$4</formula>
    </cfRule>
  </conditionalFormatting>
  <conditionalFormatting sqref="CO12">
    <cfRule type="cellIs" dxfId="8632" priority="2496" operator="lessThan">
      <formula>$C$4</formula>
    </cfRule>
  </conditionalFormatting>
  <conditionalFormatting sqref="CO13">
    <cfRule type="cellIs" dxfId="8631" priority="2497" operator="lessThan">
      <formula>$C$4</formula>
    </cfRule>
  </conditionalFormatting>
  <conditionalFormatting sqref="CO14">
    <cfRule type="cellIs" dxfId="8630" priority="2498" operator="lessThan">
      <formula>$C$4</formula>
    </cfRule>
  </conditionalFormatting>
  <conditionalFormatting sqref="CO15">
    <cfRule type="cellIs" dxfId="8629" priority="2499" operator="lessThan">
      <formula>$C$4</formula>
    </cfRule>
  </conditionalFormatting>
  <conditionalFormatting sqref="CO16">
    <cfRule type="cellIs" dxfId="8628" priority="2500" operator="lessThan">
      <formula>$C$4</formula>
    </cfRule>
  </conditionalFormatting>
  <conditionalFormatting sqref="CO17">
    <cfRule type="cellIs" dxfId="8627" priority="2501" operator="lessThan">
      <formula>$C$4</formula>
    </cfRule>
  </conditionalFormatting>
  <conditionalFormatting sqref="CO18">
    <cfRule type="cellIs" dxfId="8626" priority="2502" operator="lessThan">
      <formula>$C$4</formula>
    </cfRule>
  </conditionalFormatting>
  <conditionalFormatting sqref="CO19">
    <cfRule type="cellIs" dxfId="8625" priority="2503" operator="lessThan">
      <formula>$C$4</formula>
    </cfRule>
  </conditionalFormatting>
  <conditionalFormatting sqref="CO20">
    <cfRule type="cellIs" dxfId="8624" priority="2504" operator="lessThan">
      <formula>$C$4</formula>
    </cfRule>
  </conditionalFormatting>
  <conditionalFormatting sqref="CO21">
    <cfRule type="cellIs" dxfId="8623" priority="2505" operator="lessThan">
      <formula>$C$4</formula>
    </cfRule>
  </conditionalFormatting>
  <conditionalFormatting sqref="CO22">
    <cfRule type="cellIs" dxfId="8622" priority="2506" operator="lessThan">
      <formula>$C$4</formula>
    </cfRule>
  </conditionalFormatting>
  <conditionalFormatting sqref="CO23">
    <cfRule type="cellIs" dxfId="8621" priority="2507" operator="lessThan">
      <formula>$C$4</formula>
    </cfRule>
  </conditionalFormatting>
  <conditionalFormatting sqref="CO24">
    <cfRule type="cellIs" dxfId="8620" priority="2508" operator="lessThan">
      <formula>$C$4</formula>
    </cfRule>
  </conditionalFormatting>
  <conditionalFormatting sqref="CO25">
    <cfRule type="cellIs" dxfId="8619" priority="2509" operator="lessThan">
      <formula>$C$4</formula>
    </cfRule>
  </conditionalFormatting>
  <conditionalFormatting sqref="CO26">
    <cfRule type="cellIs" dxfId="8618" priority="2510" operator="lessThan">
      <formula>$C$4</formula>
    </cfRule>
  </conditionalFormatting>
  <conditionalFormatting sqref="CO27">
    <cfRule type="cellIs" dxfId="8617" priority="2511" operator="lessThan">
      <formula>$C$4</formula>
    </cfRule>
  </conditionalFormatting>
  <conditionalFormatting sqref="CO28">
    <cfRule type="cellIs" dxfId="8616" priority="2512" operator="lessThan">
      <formula>$C$4</formula>
    </cfRule>
  </conditionalFormatting>
  <conditionalFormatting sqref="CO29">
    <cfRule type="cellIs" dxfId="8615" priority="2513" operator="lessThan">
      <formula>$C$4</formula>
    </cfRule>
  </conditionalFormatting>
  <conditionalFormatting sqref="CO30">
    <cfRule type="cellIs" dxfId="8614" priority="2514" operator="lessThan">
      <formula>$C$4</formula>
    </cfRule>
  </conditionalFormatting>
  <conditionalFormatting sqref="CO31">
    <cfRule type="cellIs" dxfId="8613" priority="2515" operator="lessThan">
      <formula>$C$4</formula>
    </cfRule>
  </conditionalFormatting>
  <conditionalFormatting sqref="CO32">
    <cfRule type="cellIs" dxfId="8612" priority="2516" operator="lessThan">
      <formula>$C$4</formula>
    </cfRule>
  </conditionalFormatting>
  <conditionalFormatting sqref="CO33">
    <cfRule type="cellIs" dxfId="8611" priority="2517" operator="lessThan">
      <formula>$C$4</formula>
    </cfRule>
  </conditionalFormatting>
  <conditionalFormatting sqref="CO34">
    <cfRule type="cellIs" dxfId="8610" priority="2518" operator="lessThan">
      <formula>$C$4</formula>
    </cfRule>
  </conditionalFormatting>
  <conditionalFormatting sqref="CO35">
    <cfRule type="cellIs" dxfId="8609" priority="2519" operator="lessThan">
      <formula>$C$4</formula>
    </cfRule>
  </conditionalFormatting>
  <conditionalFormatting sqref="CO36">
    <cfRule type="cellIs" dxfId="8608" priority="2520" operator="lessThan">
      <formula>$C$4</formula>
    </cfRule>
  </conditionalFormatting>
  <conditionalFormatting sqref="CO37">
    <cfRule type="cellIs" dxfId="8607" priority="2521" operator="lessThan">
      <formula>$C$4</formula>
    </cfRule>
  </conditionalFormatting>
  <conditionalFormatting sqref="CO38">
    <cfRule type="cellIs" dxfId="8606" priority="2522" operator="lessThan">
      <formula>$C$4</formula>
    </cfRule>
  </conditionalFormatting>
  <conditionalFormatting sqref="CO39">
    <cfRule type="cellIs" dxfId="8605" priority="2523" operator="lessThan">
      <formula>$C$4</formula>
    </cfRule>
  </conditionalFormatting>
  <conditionalFormatting sqref="CO40">
    <cfRule type="cellIs" dxfId="8604" priority="2524" operator="lessThan">
      <formula>$C$4</formula>
    </cfRule>
  </conditionalFormatting>
  <conditionalFormatting sqref="CO41">
    <cfRule type="cellIs" dxfId="8603" priority="2525" operator="lessThan">
      <formula>$C$4</formula>
    </cfRule>
  </conditionalFormatting>
  <conditionalFormatting sqref="CO42">
    <cfRule type="cellIs" dxfId="8602" priority="2526" operator="lessThan">
      <formula>$C$4</formula>
    </cfRule>
  </conditionalFormatting>
  <conditionalFormatting sqref="CO43">
    <cfRule type="cellIs" dxfId="8601" priority="2527" operator="lessThan">
      <formula>$C$4</formula>
    </cfRule>
  </conditionalFormatting>
  <conditionalFormatting sqref="CO44">
    <cfRule type="cellIs" dxfId="8600" priority="2528" operator="lessThan">
      <formula>$C$4</formula>
    </cfRule>
  </conditionalFormatting>
  <conditionalFormatting sqref="CO45">
    <cfRule type="cellIs" dxfId="8599" priority="2529" operator="lessThan">
      <formula>$C$4</formula>
    </cfRule>
  </conditionalFormatting>
  <conditionalFormatting sqref="CO46">
    <cfRule type="cellIs" dxfId="8598" priority="2530" operator="lessThan">
      <formula>$C$4</formula>
    </cfRule>
  </conditionalFormatting>
  <conditionalFormatting sqref="CO47">
    <cfRule type="cellIs" dxfId="8597" priority="2531" operator="lessThan">
      <formula>$C$4</formula>
    </cfRule>
  </conditionalFormatting>
  <conditionalFormatting sqref="CO48">
    <cfRule type="cellIs" dxfId="8596" priority="2532" operator="lessThan">
      <formula>$C$4</formula>
    </cfRule>
  </conditionalFormatting>
  <conditionalFormatting sqref="CO49">
    <cfRule type="cellIs" dxfId="8595" priority="2533" operator="lessThan">
      <formula>$C$4</formula>
    </cfRule>
  </conditionalFormatting>
  <conditionalFormatting sqref="CO50">
    <cfRule type="cellIs" dxfId="8594" priority="2534" operator="lessThan">
      <formula>$C$4</formula>
    </cfRule>
  </conditionalFormatting>
  <conditionalFormatting sqref="CO51">
    <cfRule type="cellIs" dxfId="8593" priority="2535" operator="lessThan">
      <formula>$C$4</formula>
    </cfRule>
  </conditionalFormatting>
  <conditionalFormatting sqref="CO52">
    <cfRule type="cellIs" dxfId="8592" priority="2536" operator="lessThan">
      <formula>$C$4</formula>
    </cfRule>
  </conditionalFormatting>
  <conditionalFormatting sqref="CO53">
    <cfRule type="cellIs" dxfId="8591" priority="2537" operator="lessThan">
      <formula>$C$4</formula>
    </cfRule>
  </conditionalFormatting>
  <conditionalFormatting sqref="CO54">
    <cfRule type="cellIs" dxfId="8590" priority="2538" operator="lessThan">
      <formula>$C$4</formula>
    </cfRule>
  </conditionalFormatting>
  <conditionalFormatting sqref="CO55">
    <cfRule type="cellIs" dxfId="8589" priority="2539" operator="lessThan">
      <formula>$C$4</formula>
    </cfRule>
  </conditionalFormatting>
  <conditionalFormatting sqref="CO56">
    <cfRule type="cellIs" dxfId="8588" priority="2540" operator="lessThan">
      <formula>$C$4</formula>
    </cfRule>
  </conditionalFormatting>
  <conditionalFormatting sqref="CO57">
    <cfRule type="cellIs" dxfId="8587" priority="2541" operator="lessThan">
      <formula>$C$4</formula>
    </cfRule>
  </conditionalFormatting>
  <conditionalFormatting sqref="CO58">
    <cfRule type="cellIs" dxfId="8586" priority="2542" operator="lessThan">
      <formula>$C$4</formula>
    </cfRule>
  </conditionalFormatting>
  <conditionalFormatting sqref="CO59">
    <cfRule type="cellIs" dxfId="8585" priority="2543" operator="lessThan">
      <formula>$C$4</formula>
    </cfRule>
  </conditionalFormatting>
  <conditionalFormatting sqref="CO60">
    <cfRule type="cellIs" dxfId="8584" priority="2544" operator="lessThan">
      <formula>$C$4</formula>
    </cfRule>
  </conditionalFormatting>
  <conditionalFormatting sqref="R11">
    <cfRule type="cellIs" dxfId="8583" priority="2545" operator="lessThan">
      <formula>$C$4</formula>
    </cfRule>
  </conditionalFormatting>
  <conditionalFormatting sqref="R12">
    <cfRule type="cellIs" dxfId="8582" priority="2546" operator="lessThan">
      <formula>$C$4</formula>
    </cfRule>
  </conditionalFormatting>
  <conditionalFormatting sqref="R13">
    <cfRule type="cellIs" dxfId="8581" priority="2547" operator="lessThan">
      <formula>$C$4</formula>
    </cfRule>
  </conditionalFormatting>
  <conditionalFormatting sqref="R14">
    <cfRule type="cellIs" dxfId="8580" priority="2548" operator="lessThan">
      <formula>$C$4</formula>
    </cfRule>
  </conditionalFormatting>
  <conditionalFormatting sqref="R15">
    <cfRule type="cellIs" dxfId="8579" priority="2549" operator="lessThan">
      <formula>$C$4</formula>
    </cfRule>
  </conditionalFormatting>
  <conditionalFormatting sqref="R16">
    <cfRule type="cellIs" dxfId="8578" priority="2550" operator="lessThan">
      <formula>$C$4</formula>
    </cfRule>
  </conditionalFormatting>
  <conditionalFormatting sqref="R17">
    <cfRule type="cellIs" dxfId="8577" priority="2551" operator="lessThan">
      <formula>$C$4</formula>
    </cfRule>
  </conditionalFormatting>
  <conditionalFormatting sqref="R18">
    <cfRule type="cellIs" dxfId="8576" priority="2552" operator="lessThan">
      <formula>$C$4</formula>
    </cfRule>
  </conditionalFormatting>
  <conditionalFormatting sqref="R19">
    <cfRule type="cellIs" dxfId="8575" priority="2553" operator="lessThan">
      <formula>$C$4</formula>
    </cfRule>
  </conditionalFormatting>
  <conditionalFormatting sqref="R20">
    <cfRule type="cellIs" dxfId="8574" priority="2554" operator="lessThan">
      <formula>$C$4</formula>
    </cfRule>
  </conditionalFormatting>
  <conditionalFormatting sqref="R21">
    <cfRule type="cellIs" dxfId="8573" priority="2555" operator="lessThan">
      <formula>$C$4</formula>
    </cfRule>
  </conditionalFormatting>
  <conditionalFormatting sqref="R22">
    <cfRule type="cellIs" dxfId="8572" priority="2556" operator="lessThan">
      <formula>$C$4</formula>
    </cfRule>
  </conditionalFormatting>
  <conditionalFormatting sqref="R23">
    <cfRule type="cellIs" dxfId="8571" priority="2557" operator="lessThan">
      <formula>$C$4</formula>
    </cfRule>
  </conditionalFormatting>
  <conditionalFormatting sqref="R24">
    <cfRule type="cellIs" dxfId="8570" priority="2558" operator="lessThan">
      <formula>$C$4</formula>
    </cfRule>
  </conditionalFormatting>
  <conditionalFormatting sqref="R25">
    <cfRule type="cellIs" dxfId="8569" priority="2559" operator="lessThan">
      <formula>$C$4</formula>
    </cfRule>
  </conditionalFormatting>
  <conditionalFormatting sqref="R26">
    <cfRule type="cellIs" dxfId="8568" priority="2560" operator="lessThan">
      <formula>$C$4</formula>
    </cfRule>
  </conditionalFormatting>
  <conditionalFormatting sqref="R27">
    <cfRule type="cellIs" dxfId="8567" priority="2561" operator="lessThan">
      <formula>$C$4</formula>
    </cfRule>
  </conditionalFormatting>
  <conditionalFormatting sqref="R28">
    <cfRule type="cellIs" dxfId="8566" priority="2562" operator="lessThan">
      <formula>$C$4</formula>
    </cfRule>
  </conditionalFormatting>
  <conditionalFormatting sqref="R29">
    <cfRule type="cellIs" dxfId="8565" priority="2563" operator="lessThan">
      <formula>$C$4</formula>
    </cfRule>
  </conditionalFormatting>
  <conditionalFormatting sqref="R30">
    <cfRule type="cellIs" dxfId="8564" priority="2564" operator="lessThan">
      <formula>$C$4</formula>
    </cfRule>
  </conditionalFormatting>
  <conditionalFormatting sqref="R31">
    <cfRule type="cellIs" dxfId="8563" priority="2565" operator="lessThan">
      <formula>$C$4</formula>
    </cfRule>
  </conditionalFormatting>
  <conditionalFormatting sqref="R32">
    <cfRule type="cellIs" dxfId="8562" priority="2566" operator="lessThan">
      <formula>$C$4</formula>
    </cfRule>
  </conditionalFormatting>
  <conditionalFormatting sqref="R33">
    <cfRule type="cellIs" dxfId="8561" priority="2567" operator="lessThan">
      <formula>$C$4</formula>
    </cfRule>
  </conditionalFormatting>
  <conditionalFormatting sqref="R34">
    <cfRule type="cellIs" dxfId="8560" priority="2568" operator="lessThan">
      <formula>$C$4</formula>
    </cfRule>
  </conditionalFormatting>
  <conditionalFormatting sqref="R35">
    <cfRule type="cellIs" dxfId="8559" priority="2569" operator="lessThan">
      <formula>$C$4</formula>
    </cfRule>
  </conditionalFormatting>
  <conditionalFormatting sqref="R36">
    <cfRule type="cellIs" dxfId="8558" priority="2570" operator="lessThan">
      <formula>$C$4</formula>
    </cfRule>
  </conditionalFormatting>
  <conditionalFormatting sqref="R37">
    <cfRule type="cellIs" dxfId="8557" priority="2571" operator="lessThan">
      <formula>$C$4</formula>
    </cfRule>
  </conditionalFormatting>
  <conditionalFormatting sqref="R38">
    <cfRule type="cellIs" dxfId="8556" priority="2572" operator="lessThan">
      <formula>$C$4</formula>
    </cfRule>
  </conditionalFormatting>
  <conditionalFormatting sqref="R39">
    <cfRule type="cellIs" dxfId="8555" priority="2573" operator="lessThan">
      <formula>$C$4</formula>
    </cfRule>
  </conditionalFormatting>
  <conditionalFormatting sqref="R40">
    <cfRule type="cellIs" dxfId="8554" priority="2574" operator="lessThan">
      <formula>$C$4</formula>
    </cfRule>
  </conditionalFormatting>
  <conditionalFormatting sqref="R41">
    <cfRule type="cellIs" dxfId="8553" priority="2575" operator="lessThan">
      <formula>$C$4</formula>
    </cfRule>
  </conditionalFormatting>
  <conditionalFormatting sqref="R42">
    <cfRule type="cellIs" dxfId="8552" priority="2576" operator="lessThan">
      <formula>$C$4</formula>
    </cfRule>
  </conditionalFormatting>
  <conditionalFormatting sqref="R43">
    <cfRule type="cellIs" dxfId="8551" priority="2577" operator="lessThan">
      <formula>$C$4</formula>
    </cfRule>
  </conditionalFormatting>
  <conditionalFormatting sqref="R44">
    <cfRule type="cellIs" dxfId="8550" priority="2578" operator="lessThan">
      <formula>$C$4</formula>
    </cfRule>
  </conditionalFormatting>
  <conditionalFormatting sqref="R45">
    <cfRule type="cellIs" dxfId="8549" priority="2579" operator="lessThan">
      <formula>$C$4</formula>
    </cfRule>
  </conditionalFormatting>
  <conditionalFormatting sqref="R46">
    <cfRule type="cellIs" dxfId="8548" priority="2580" operator="lessThan">
      <formula>$C$4</formula>
    </cfRule>
  </conditionalFormatting>
  <conditionalFormatting sqref="R47">
    <cfRule type="cellIs" dxfId="8547" priority="2581" operator="lessThan">
      <formula>$C$4</formula>
    </cfRule>
  </conditionalFormatting>
  <conditionalFormatting sqref="R48">
    <cfRule type="cellIs" dxfId="8546" priority="2582" operator="lessThan">
      <formula>$C$4</formula>
    </cfRule>
  </conditionalFormatting>
  <conditionalFormatting sqref="R49">
    <cfRule type="cellIs" dxfId="8545" priority="2583" operator="lessThan">
      <formula>$C$4</formula>
    </cfRule>
  </conditionalFormatting>
  <conditionalFormatting sqref="R50">
    <cfRule type="cellIs" dxfId="8544" priority="2584" operator="lessThan">
      <formula>$C$4</formula>
    </cfRule>
  </conditionalFormatting>
  <conditionalFormatting sqref="R51">
    <cfRule type="cellIs" dxfId="8543" priority="2585" operator="lessThan">
      <formula>$C$4</formula>
    </cfRule>
  </conditionalFormatting>
  <conditionalFormatting sqref="R52">
    <cfRule type="cellIs" dxfId="8542" priority="2586" operator="lessThan">
      <formula>$C$4</formula>
    </cfRule>
  </conditionalFormatting>
  <conditionalFormatting sqref="R53">
    <cfRule type="cellIs" dxfId="8541" priority="2587" operator="lessThan">
      <formula>$C$4</formula>
    </cfRule>
  </conditionalFormatting>
  <conditionalFormatting sqref="R54">
    <cfRule type="cellIs" dxfId="8540" priority="2588" operator="lessThan">
      <formula>$C$4</formula>
    </cfRule>
  </conditionalFormatting>
  <conditionalFormatting sqref="R55">
    <cfRule type="cellIs" dxfId="8539" priority="2589" operator="lessThan">
      <formula>$C$4</formula>
    </cfRule>
  </conditionalFormatting>
  <conditionalFormatting sqref="R56">
    <cfRule type="cellIs" dxfId="8538" priority="2590" operator="lessThan">
      <formula>$C$4</formula>
    </cfRule>
  </conditionalFormatting>
  <conditionalFormatting sqref="R57">
    <cfRule type="cellIs" dxfId="8537" priority="2591" operator="lessThan">
      <formula>$C$4</formula>
    </cfRule>
  </conditionalFormatting>
  <conditionalFormatting sqref="R58">
    <cfRule type="cellIs" dxfId="8536" priority="2592" operator="lessThan">
      <formula>$C$4</formula>
    </cfRule>
  </conditionalFormatting>
  <conditionalFormatting sqref="R59">
    <cfRule type="cellIs" dxfId="8535" priority="2593" operator="lessThan">
      <formula>$C$4</formula>
    </cfRule>
  </conditionalFormatting>
  <conditionalFormatting sqref="R60">
    <cfRule type="cellIs" dxfId="8534" priority="2594" operator="lessThan">
      <formula>$C$4</formula>
    </cfRule>
  </conditionalFormatting>
  <conditionalFormatting sqref="S11">
    <cfRule type="cellIs" dxfId="8533" priority="2595" operator="lessThan">
      <formula>$C$4</formula>
    </cfRule>
  </conditionalFormatting>
  <conditionalFormatting sqref="S12">
    <cfRule type="cellIs" dxfId="8532" priority="2596" operator="lessThan">
      <formula>$C$4</formula>
    </cfRule>
  </conditionalFormatting>
  <conditionalFormatting sqref="S13">
    <cfRule type="cellIs" dxfId="8531" priority="2597" operator="lessThan">
      <formula>$C$4</formula>
    </cfRule>
  </conditionalFormatting>
  <conditionalFormatting sqref="S14">
    <cfRule type="cellIs" dxfId="8530" priority="2598" operator="lessThan">
      <formula>$C$4</formula>
    </cfRule>
  </conditionalFormatting>
  <conditionalFormatting sqref="S15">
    <cfRule type="cellIs" dxfId="8529" priority="2599" operator="lessThan">
      <formula>$C$4</formula>
    </cfRule>
  </conditionalFormatting>
  <conditionalFormatting sqref="S16">
    <cfRule type="cellIs" dxfId="8528" priority="2600" operator="lessThan">
      <formula>$C$4</formula>
    </cfRule>
  </conditionalFormatting>
  <conditionalFormatting sqref="S17">
    <cfRule type="cellIs" dxfId="8527" priority="2601" operator="lessThan">
      <formula>$C$4</formula>
    </cfRule>
  </conditionalFormatting>
  <conditionalFormatting sqref="S18">
    <cfRule type="cellIs" dxfId="8526" priority="2602" operator="lessThan">
      <formula>$C$4</formula>
    </cfRule>
  </conditionalFormatting>
  <conditionalFormatting sqref="S19">
    <cfRule type="cellIs" dxfId="8525" priority="2603" operator="lessThan">
      <formula>$C$4</formula>
    </cfRule>
  </conditionalFormatting>
  <conditionalFormatting sqref="S20">
    <cfRule type="cellIs" dxfId="8524" priority="2604" operator="lessThan">
      <formula>$C$4</formula>
    </cfRule>
  </conditionalFormatting>
  <conditionalFormatting sqref="S21">
    <cfRule type="cellIs" dxfId="8523" priority="2605" operator="lessThan">
      <formula>$C$4</formula>
    </cfRule>
  </conditionalFormatting>
  <conditionalFormatting sqref="S22">
    <cfRule type="cellIs" dxfId="8522" priority="2606" operator="lessThan">
      <formula>$C$4</formula>
    </cfRule>
  </conditionalFormatting>
  <conditionalFormatting sqref="S23">
    <cfRule type="cellIs" dxfId="8521" priority="2607" operator="lessThan">
      <formula>$C$4</formula>
    </cfRule>
  </conditionalFormatting>
  <conditionalFormatting sqref="S24">
    <cfRule type="cellIs" dxfId="8520" priority="2608" operator="lessThan">
      <formula>$C$4</formula>
    </cfRule>
  </conditionalFormatting>
  <conditionalFormatting sqref="S25">
    <cfRule type="cellIs" dxfId="8519" priority="2609" operator="lessThan">
      <formula>$C$4</formula>
    </cfRule>
  </conditionalFormatting>
  <conditionalFormatting sqref="S26">
    <cfRule type="cellIs" dxfId="8518" priority="2610" operator="lessThan">
      <formula>$C$4</formula>
    </cfRule>
  </conditionalFormatting>
  <conditionalFormatting sqref="S27">
    <cfRule type="cellIs" dxfId="8517" priority="2611" operator="lessThan">
      <formula>$C$4</formula>
    </cfRule>
  </conditionalFormatting>
  <conditionalFormatting sqref="S28">
    <cfRule type="cellIs" dxfId="8516" priority="2612" operator="lessThan">
      <formula>$C$4</formula>
    </cfRule>
  </conditionalFormatting>
  <conditionalFormatting sqref="S29">
    <cfRule type="cellIs" dxfId="8515" priority="2613" operator="lessThan">
      <formula>$C$4</formula>
    </cfRule>
  </conditionalFormatting>
  <conditionalFormatting sqref="S30">
    <cfRule type="cellIs" dxfId="8514" priority="2614" operator="lessThan">
      <formula>$C$4</formula>
    </cfRule>
  </conditionalFormatting>
  <conditionalFormatting sqref="S31">
    <cfRule type="cellIs" dxfId="8513" priority="2615" operator="lessThan">
      <formula>$C$4</formula>
    </cfRule>
  </conditionalFormatting>
  <conditionalFormatting sqref="S32">
    <cfRule type="cellIs" dxfId="8512" priority="2616" operator="lessThan">
      <formula>$C$4</formula>
    </cfRule>
  </conditionalFormatting>
  <conditionalFormatting sqref="S33">
    <cfRule type="cellIs" dxfId="8511" priority="2617" operator="lessThan">
      <formula>$C$4</formula>
    </cfRule>
  </conditionalFormatting>
  <conditionalFormatting sqref="S34">
    <cfRule type="cellIs" dxfId="8510" priority="2618" operator="lessThan">
      <formula>$C$4</formula>
    </cfRule>
  </conditionalFormatting>
  <conditionalFormatting sqref="S35">
    <cfRule type="cellIs" dxfId="8509" priority="2619" operator="lessThan">
      <formula>$C$4</formula>
    </cfRule>
  </conditionalFormatting>
  <conditionalFormatting sqref="S36">
    <cfRule type="cellIs" dxfId="8508" priority="2620" operator="lessThan">
      <formula>$C$4</formula>
    </cfRule>
  </conditionalFormatting>
  <conditionalFormatting sqref="S37">
    <cfRule type="cellIs" dxfId="8507" priority="2621" operator="lessThan">
      <formula>$C$4</formula>
    </cfRule>
  </conditionalFormatting>
  <conditionalFormatting sqref="S38">
    <cfRule type="cellIs" dxfId="8506" priority="2622" operator="lessThan">
      <formula>$C$4</formula>
    </cfRule>
  </conditionalFormatting>
  <conditionalFormatting sqref="S39">
    <cfRule type="cellIs" dxfId="8505" priority="2623" operator="lessThan">
      <formula>$C$4</formula>
    </cfRule>
  </conditionalFormatting>
  <conditionalFormatting sqref="S40">
    <cfRule type="cellIs" dxfId="8504" priority="2624" operator="lessThan">
      <formula>$C$4</formula>
    </cfRule>
  </conditionalFormatting>
  <conditionalFormatting sqref="S41">
    <cfRule type="cellIs" dxfId="8503" priority="2625" operator="lessThan">
      <formula>$C$4</formula>
    </cfRule>
  </conditionalFormatting>
  <conditionalFormatting sqref="S42">
    <cfRule type="cellIs" dxfId="8502" priority="2626" operator="lessThan">
      <formula>$C$4</formula>
    </cfRule>
  </conditionalFormatting>
  <conditionalFormatting sqref="S43">
    <cfRule type="cellIs" dxfId="8501" priority="2627" operator="lessThan">
      <formula>$C$4</formula>
    </cfRule>
  </conditionalFormatting>
  <conditionalFormatting sqref="S44">
    <cfRule type="cellIs" dxfId="8500" priority="2628" operator="lessThan">
      <formula>$C$4</formula>
    </cfRule>
  </conditionalFormatting>
  <conditionalFormatting sqref="S45">
    <cfRule type="cellIs" dxfId="8499" priority="2629" operator="lessThan">
      <formula>$C$4</formula>
    </cfRule>
  </conditionalFormatting>
  <conditionalFormatting sqref="S46">
    <cfRule type="cellIs" dxfId="8498" priority="2630" operator="lessThan">
      <formula>$C$4</formula>
    </cfRule>
  </conditionalFormatting>
  <conditionalFormatting sqref="S47">
    <cfRule type="cellIs" dxfId="8497" priority="2631" operator="lessThan">
      <formula>$C$4</formula>
    </cfRule>
  </conditionalFormatting>
  <conditionalFormatting sqref="S48">
    <cfRule type="cellIs" dxfId="8496" priority="2632" operator="lessThan">
      <formula>$C$4</formula>
    </cfRule>
  </conditionalFormatting>
  <conditionalFormatting sqref="S49">
    <cfRule type="cellIs" dxfId="8495" priority="2633" operator="lessThan">
      <formula>$C$4</formula>
    </cfRule>
  </conditionalFormatting>
  <conditionalFormatting sqref="S50">
    <cfRule type="cellIs" dxfId="8494" priority="2634" operator="lessThan">
      <formula>$C$4</formula>
    </cfRule>
  </conditionalFormatting>
  <conditionalFormatting sqref="S51">
    <cfRule type="cellIs" dxfId="8493" priority="2635" operator="lessThan">
      <formula>$C$4</formula>
    </cfRule>
  </conditionalFormatting>
  <conditionalFormatting sqref="S52">
    <cfRule type="cellIs" dxfId="8492" priority="2636" operator="lessThan">
      <formula>$C$4</formula>
    </cfRule>
  </conditionalFormatting>
  <conditionalFormatting sqref="S53">
    <cfRule type="cellIs" dxfId="8491" priority="2637" operator="lessThan">
      <formula>$C$4</formula>
    </cfRule>
  </conditionalFormatting>
  <conditionalFormatting sqref="S54">
    <cfRule type="cellIs" dxfId="8490" priority="2638" operator="lessThan">
      <formula>$C$4</formula>
    </cfRule>
  </conditionalFormatting>
  <conditionalFormatting sqref="S55">
    <cfRule type="cellIs" dxfId="8489" priority="2639" operator="lessThan">
      <formula>$C$4</formula>
    </cfRule>
  </conditionalFormatting>
  <conditionalFormatting sqref="S56">
    <cfRule type="cellIs" dxfId="8488" priority="2640" operator="lessThan">
      <formula>$C$4</formula>
    </cfRule>
  </conditionalFormatting>
  <conditionalFormatting sqref="S57">
    <cfRule type="cellIs" dxfId="8487" priority="2641" operator="lessThan">
      <formula>$C$4</formula>
    </cfRule>
  </conditionalFormatting>
  <conditionalFormatting sqref="S58">
    <cfRule type="cellIs" dxfId="8486" priority="2642" operator="lessThan">
      <formula>$C$4</formula>
    </cfRule>
  </conditionalFormatting>
  <conditionalFormatting sqref="S59">
    <cfRule type="cellIs" dxfId="8485" priority="2643" operator="lessThan">
      <formula>$C$4</formula>
    </cfRule>
  </conditionalFormatting>
  <conditionalFormatting sqref="S60">
    <cfRule type="cellIs" dxfId="8484" priority="2644" operator="lessThan">
      <formula>$C$4</formula>
    </cfRule>
  </conditionalFormatting>
  <conditionalFormatting sqref="U11">
    <cfRule type="cellIs" dxfId="8483" priority="2645" operator="lessThan">
      <formula>$C$4</formula>
    </cfRule>
  </conditionalFormatting>
  <conditionalFormatting sqref="U12">
    <cfRule type="cellIs" dxfId="8482" priority="2646" operator="lessThan">
      <formula>$C$4</formula>
    </cfRule>
  </conditionalFormatting>
  <conditionalFormatting sqref="U13">
    <cfRule type="cellIs" dxfId="8481" priority="2647" operator="lessThan">
      <formula>$C$4</formula>
    </cfRule>
  </conditionalFormatting>
  <conditionalFormatting sqref="U14">
    <cfRule type="cellIs" dxfId="8480" priority="2648" operator="lessThan">
      <formula>$C$4</formula>
    </cfRule>
  </conditionalFormatting>
  <conditionalFormatting sqref="U15">
    <cfRule type="cellIs" dxfId="8479" priority="2649" operator="lessThan">
      <formula>$C$4</formula>
    </cfRule>
  </conditionalFormatting>
  <conditionalFormatting sqref="U16">
    <cfRule type="cellIs" dxfId="8478" priority="2650" operator="lessThan">
      <formula>$C$4</formula>
    </cfRule>
  </conditionalFormatting>
  <conditionalFormatting sqref="U17">
    <cfRule type="cellIs" dxfId="8477" priority="2651" operator="lessThan">
      <formula>$C$4</formula>
    </cfRule>
  </conditionalFormatting>
  <conditionalFormatting sqref="U18">
    <cfRule type="cellIs" dxfId="8476" priority="2652" operator="lessThan">
      <formula>$C$4</formula>
    </cfRule>
  </conditionalFormatting>
  <conditionalFormatting sqref="U19">
    <cfRule type="cellIs" dxfId="8475" priority="2653" operator="lessThan">
      <formula>$C$4</formula>
    </cfRule>
  </conditionalFormatting>
  <conditionalFormatting sqref="U20">
    <cfRule type="cellIs" dxfId="8474" priority="2654" operator="lessThan">
      <formula>$C$4</formula>
    </cfRule>
  </conditionalFormatting>
  <conditionalFormatting sqref="U21">
    <cfRule type="cellIs" dxfId="8473" priority="2655" operator="lessThan">
      <formula>$C$4</formula>
    </cfRule>
  </conditionalFormatting>
  <conditionalFormatting sqref="U22">
    <cfRule type="cellIs" dxfId="8472" priority="2656" operator="lessThan">
      <formula>$C$4</formula>
    </cfRule>
  </conditionalFormatting>
  <conditionalFormatting sqref="U23">
    <cfRule type="cellIs" dxfId="8471" priority="2657" operator="lessThan">
      <formula>$C$4</formula>
    </cfRule>
  </conditionalFormatting>
  <conditionalFormatting sqref="U24">
    <cfRule type="cellIs" dxfId="8470" priority="2658" operator="lessThan">
      <formula>$C$4</formula>
    </cfRule>
  </conditionalFormatting>
  <conditionalFormatting sqref="U25">
    <cfRule type="cellIs" dxfId="8469" priority="2659" operator="lessThan">
      <formula>$C$4</formula>
    </cfRule>
  </conditionalFormatting>
  <conditionalFormatting sqref="U26">
    <cfRule type="cellIs" dxfId="8468" priority="2660" operator="lessThan">
      <formula>$C$4</formula>
    </cfRule>
  </conditionalFormatting>
  <conditionalFormatting sqref="U27">
    <cfRule type="cellIs" dxfId="8467" priority="2661" operator="lessThan">
      <formula>$C$4</formula>
    </cfRule>
  </conditionalFormatting>
  <conditionalFormatting sqref="U28">
    <cfRule type="cellIs" dxfId="8466" priority="2662" operator="lessThan">
      <formula>$C$4</formula>
    </cfRule>
  </conditionalFormatting>
  <conditionalFormatting sqref="U29">
    <cfRule type="cellIs" dxfId="8465" priority="2663" operator="lessThan">
      <formula>$C$4</formula>
    </cfRule>
  </conditionalFormatting>
  <conditionalFormatting sqref="U30">
    <cfRule type="cellIs" dxfId="8464" priority="2664" operator="lessThan">
      <formula>$C$4</formula>
    </cfRule>
  </conditionalFormatting>
  <conditionalFormatting sqref="U31">
    <cfRule type="cellIs" dxfId="8463" priority="2665" operator="lessThan">
      <formula>$C$4</formula>
    </cfRule>
  </conditionalFormatting>
  <conditionalFormatting sqref="U32">
    <cfRule type="cellIs" dxfId="8462" priority="2666" operator="lessThan">
      <formula>$C$4</formula>
    </cfRule>
  </conditionalFormatting>
  <conditionalFormatting sqref="U33">
    <cfRule type="cellIs" dxfId="8461" priority="2667" operator="lessThan">
      <formula>$C$4</formula>
    </cfRule>
  </conditionalFormatting>
  <conditionalFormatting sqref="U34">
    <cfRule type="cellIs" dxfId="8460" priority="2668" operator="lessThan">
      <formula>$C$4</formula>
    </cfRule>
  </conditionalFormatting>
  <conditionalFormatting sqref="U35">
    <cfRule type="cellIs" dxfId="8459" priority="2669" operator="lessThan">
      <formula>$C$4</formula>
    </cfRule>
  </conditionalFormatting>
  <conditionalFormatting sqref="U36">
    <cfRule type="cellIs" dxfId="8458" priority="2670" operator="lessThan">
      <formula>$C$4</formula>
    </cfRule>
  </conditionalFormatting>
  <conditionalFormatting sqref="U37">
    <cfRule type="cellIs" dxfId="8457" priority="2671" operator="lessThan">
      <formula>$C$4</formula>
    </cfRule>
  </conditionalFormatting>
  <conditionalFormatting sqref="U38">
    <cfRule type="cellIs" dxfId="8456" priority="2672" operator="lessThan">
      <formula>$C$4</formula>
    </cfRule>
  </conditionalFormatting>
  <conditionalFormatting sqref="U39">
    <cfRule type="cellIs" dxfId="8455" priority="2673" operator="lessThan">
      <formula>$C$4</formula>
    </cfRule>
  </conditionalFormatting>
  <conditionalFormatting sqref="U40">
    <cfRule type="cellIs" dxfId="8454" priority="2674" operator="lessThan">
      <formula>$C$4</formula>
    </cfRule>
  </conditionalFormatting>
  <conditionalFormatting sqref="U41">
    <cfRule type="cellIs" dxfId="8453" priority="2675" operator="lessThan">
      <formula>$C$4</formula>
    </cfRule>
  </conditionalFormatting>
  <conditionalFormatting sqref="U42">
    <cfRule type="cellIs" dxfId="8452" priority="2676" operator="lessThan">
      <formula>$C$4</formula>
    </cfRule>
  </conditionalFormatting>
  <conditionalFormatting sqref="U43">
    <cfRule type="cellIs" dxfId="8451" priority="2677" operator="lessThan">
      <formula>$C$4</formula>
    </cfRule>
  </conditionalFormatting>
  <conditionalFormatting sqref="U44">
    <cfRule type="cellIs" dxfId="8450" priority="2678" operator="lessThan">
      <formula>$C$4</formula>
    </cfRule>
  </conditionalFormatting>
  <conditionalFormatting sqref="U45">
    <cfRule type="cellIs" dxfId="8449" priority="2679" operator="lessThan">
      <formula>$C$4</formula>
    </cfRule>
  </conditionalFormatting>
  <conditionalFormatting sqref="U46">
    <cfRule type="cellIs" dxfId="8448" priority="2680" operator="lessThan">
      <formula>$C$4</formula>
    </cfRule>
  </conditionalFormatting>
  <conditionalFormatting sqref="U47">
    <cfRule type="cellIs" dxfId="8447" priority="2681" operator="lessThan">
      <formula>$C$4</formula>
    </cfRule>
  </conditionalFormatting>
  <conditionalFormatting sqref="U48">
    <cfRule type="cellIs" dxfId="8446" priority="2682" operator="lessThan">
      <formula>$C$4</formula>
    </cfRule>
  </conditionalFormatting>
  <conditionalFormatting sqref="U49">
    <cfRule type="cellIs" dxfId="8445" priority="2683" operator="lessThan">
      <formula>$C$4</formula>
    </cfRule>
  </conditionalFormatting>
  <conditionalFormatting sqref="U50">
    <cfRule type="cellIs" dxfId="8444" priority="2684" operator="lessThan">
      <formula>$C$4</formula>
    </cfRule>
  </conditionalFormatting>
  <conditionalFormatting sqref="U51">
    <cfRule type="cellIs" dxfId="8443" priority="2685" operator="lessThan">
      <formula>$C$4</formula>
    </cfRule>
  </conditionalFormatting>
  <conditionalFormatting sqref="U52">
    <cfRule type="cellIs" dxfId="8442" priority="2686" operator="lessThan">
      <formula>$C$4</formula>
    </cfRule>
  </conditionalFormatting>
  <conditionalFormatting sqref="U53">
    <cfRule type="cellIs" dxfId="8441" priority="2687" operator="lessThan">
      <formula>$C$4</formula>
    </cfRule>
  </conditionalFormatting>
  <conditionalFormatting sqref="U54">
    <cfRule type="cellIs" dxfId="8440" priority="2688" operator="lessThan">
      <formula>$C$4</formula>
    </cfRule>
  </conditionalFormatting>
  <conditionalFormatting sqref="U55">
    <cfRule type="cellIs" dxfId="8439" priority="2689" operator="lessThan">
      <formula>$C$4</formula>
    </cfRule>
  </conditionalFormatting>
  <conditionalFormatting sqref="U56">
    <cfRule type="cellIs" dxfId="8438" priority="2690" operator="lessThan">
      <formula>$C$4</formula>
    </cfRule>
  </conditionalFormatting>
  <conditionalFormatting sqref="U57">
    <cfRule type="cellIs" dxfId="8437" priority="2691" operator="lessThan">
      <formula>$C$4</formula>
    </cfRule>
  </conditionalFormatting>
  <conditionalFormatting sqref="U58">
    <cfRule type="cellIs" dxfId="8436" priority="2692" operator="lessThan">
      <formula>$C$4</formula>
    </cfRule>
  </conditionalFormatting>
  <conditionalFormatting sqref="U59">
    <cfRule type="cellIs" dxfId="8435" priority="2693" operator="lessThan">
      <formula>$C$4</formula>
    </cfRule>
  </conditionalFormatting>
  <conditionalFormatting sqref="U60">
    <cfRule type="cellIs" dxfId="8434" priority="2694" operator="lessThan">
      <formula>$C$4</formula>
    </cfRule>
  </conditionalFormatting>
  <conditionalFormatting sqref="V11">
    <cfRule type="cellIs" dxfId="8433" priority="2695" operator="lessThan">
      <formula>$C$4</formula>
    </cfRule>
  </conditionalFormatting>
  <conditionalFormatting sqref="V12">
    <cfRule type="cellIs" dxfId="8432" priority="2696" operator="lessThan">
      <formula>$C$4</formula>
    </cfRule>
  </conditionalFormatting>
  <conditionalFormatting sqref="V13">
    <cfRule type="cellIs" dxfId="8431" priority="2697" operator="lessThan">
      <formula>$C$4</formula>
    </cfRule>
  </conditionalFormatting>
  <conditionalFormatting sqref="V14">
    <cfRule type="cellIs" dxfId="8430" priority="2698" operator="lessThan">
      <formula>$C$4</formula>
    </cfRule>
  </conditionalFormatting>
  <conditionalFormatting sqref="V15">
    <cfRule type="cellIs" dxfId="8429" priority="2699" operator="lessThan">
      <formula>$C$4</formula>
    </cfRule>
  </conditionalFormatting>
  <conditionalFormatting sqref="V16">
    <cfRule type="cellIs" dxfId="8428" priority="2700" operator="lessThan">
      <formula>$C$4</formula>
    </cfRule>
  </conditionalFormatting>
  <conditionalFormatting sqref="V17">
    <cfRule type="cellIs" dxfId="8427" priority="2701" operator="lessThan">
      <formula>$C$4</formula>
    </cfRule>
  </conditionalFormatting>
  <conditionalFormatting sqref="V18">
    <cfRule type="cellIs" dxfId="8426" priority="2702" operator="lessThan">
      <formula>$C$4</formula>
    </cfRule>
  </conditionalFormatting>
  <conditionalFormatting sqref="V19">
    <cfRule type="cellIs" dxfId="8425" priority="2703" operator="lessThan">
      <formula>$C$4</formula>
    </cfRule>
  </conditionalFormatting>
  <conditionalFormatting sqref="V20">
    <cfRule type="cellIs" dxfId="8424" priority="2704" operator="lessThan">
      <formula>$C$4</formula>
    </cfRule>
  </conditionalFormatting>
  <conditionalFormatting sqref="V21">
    <cfRule type="cellIs" dxfId="8423" priority="2705" operator="lessThan">
      <formula>$C$4</formula>
    </cfRule>
  </conditionalFormatting>
  <conditionalFormatting sqref="V22">
    <cfRule type="cellIs" dxfId="8422" priority="2706" operator="lessThan">
      <formula>$C$4</formula>
    </cfRule>
  </conditionalFormatting>
  <conditionalFormatting sqref="V23">
    <cfRule type="cellIs" dxfId="8421" priority="2707" operator="lessThan">
      <formula>$C$4</formula>
    </cfRule>
  </conditionalFormatting>
  <conditionalFormatting sqref="V24">
    <cfRule type="cellIs" dxfId="8420" priority="2708" operator="lessThan">
      <formula>$C$4</formula>
    </cfRule>
  </conditionalFormatting>
  <conditionalFormatting sqref="V25">
    <cfRule type="cellIs" dxfId="8419" priority="2709" operator="lessThan">
      <formula>$C$4</formula>
    </cfRule>
  </conditionalFormatting>
  <conditionalFormatting sqref="V26">
    <cfRule type="cellIs" dxfId="8418" priority="2710" operator="lessThan">
      <formula>$C$4</formula>
    </cfRule>
  </conditionalFormatting>
  <conditionalFormatting sqref="V27">
    <cfRule type="cellIs" dxfId="8417" priority="2711" operator="lessThan">
      <formula>$C$4</formula>
    </cfRule>
  </conditionalFormatting>
  <conditionalFormatting sqref="V28">
    <cfRule type="cellIs" dxfId="8416" priority="2712" operator="lessThan">
      <formula>$C$4</formula>
    </cfRule>
  </conditionalFormatting>
  <conditionalFormatting sqref="V29">
    <cfRule type="cellIs" dxfId="8415" priority="2713" operator="lessThan">
      <formula>$C$4</formula>
    </cfRule>
  </conditionalFormatting>
  <conditionalFormatting sqref="V30">
    <cfRule type="cellIs" dxfId="8414" priority="2714" operator="lessThan">
      <formula>$C$4</formula>
    </cfRule>
  </conditionalFormatting>
  <conditionalFormatting sqref="V31">
    <cfRule type="cellIs" dxfId="8413" priority="2715" operator="lessThan">
      <formula>$C$4</formula>
    </cfRule>
  </conditionalFormatting>
  <conditionalFormatting sqref="V32">
    <cfRule type="cellIs" dxfId="8412" priority="2716" operator="lessThan">
      <formula>$C$4</formula>
    </cfRule>
  </conditionalFormatting>
  <conditionalFormatting sqref="V33">
    <cfRule type="cellIs" dxfId="8411" priority="2717" operator="lessThan">
      <formula>$C$4</formula>
    </cfRule>
  </conditionalFormatting>
  <conditionalFormatting sqref="V34">
    <cfRule type="cellIs" dxfId="8410" priority="2718" operator="lessThan">
      <formula>$C$4</formula>
    </cfRule>
  </conditionalFormatting>
  <conditionalFormatting sqref="V35">
    <cfRule type="cellIs" dxfId="8409" priority="2719" operator="lessThan">
      <formula>$C$4</formula>
    </cfRule>
  </conditionalFormatting>
  <conditionalFormatting sqref="V36">
    <cfRule type="cellIs" dxfId="8408" priority="2720" operator="lessThan">
      <formula>$C$4</formula>
    </cfRule>
  </conditionalFormatting>
  <conditionalFormatting sqref="V37">
    <cfRule type="cellIs" dxfId="8407" priority="2721" operator="lessThan">
      <formula>$C$4</formula>
    </cfRule>
  </conditionalFormatting>
  <conditionalFormatting sqref="V38">
    <cfRule type="cellIs" dxfId="8406" priority="2722" operator="lessThan">
      <formula>$C$4</formula>
    </cfRule>
  </conditionalFormatting>
  <conditionalFormatting sqref="V39">
    <cfRule type="cellIs" dxfId="8405" priority="2723" operator="lessThan">
      <formula>$C$4</formula>
    </cfRule>
  </conditionalFormatting>
  <conditionalFormatting sqref="V40">
    <cfRule type="cellIs" dxfId="8404" priority="2724" operator="lessThan">
      <formula>$C$4</formula>
    </cfRule>
  </conditionalFormatting>
  <conditionalFormatting sqref="V41">
    <cfRule type="cellIs" dxfId="8403" priority="2725" operator="lessThan">
      <formula>$C$4</formula>
    </cfRule>
  </conditionalFormatting>
  <conditionalFormatting sqref="V42">
    <cfRule type="cellIs" dxfId="8402" priority="2726" operator="lessThan">
      <formula>$C$4</formula>
    </cfRule>
  </conditionalFormatting>
  <conditionalFormatting sqref="V43">
    <cfRule type="cellIs" dxfId="8401" priority="2727" operator="lessThan">
      <formula>$C$4</formula>
    </cfRule>
  </conditionalFormatting>
  <conditionalFormatting sqref="V44">
    <cfRule type="cellIs" dxfId="8400" priority="2728" operator="lessThan">
      <formula>$C$4</formula>
    </cfRule>
  </conditionalFormatting>
  <conditionalFormatting sqref="V45">
    <cfRule type="cellIs" dxfId="8399" priority="2729" operator="lessThan">
      <formula>$C$4</formula>
    </cfRule>
  </conditionalFormatting>
  <conditionalFormatting sqref="V46">
    <cfRule type="cellIs" dxfId="8398" priority="2730" operator="lessThan">
      <formula>$C$4</formula>
    </cfRule>
  </conditionalFormatting>
  <conditionalFormatting sqref="V47">
    <cfRule type="cellIs" dxfId="8397" priority="2731" operator="lessThan">
      <formula>$C$4</formula>
    </cfRule>
  </conditionalFormatting>
  <conditionalFormatting sqref="V48">
    <cfRule type="cellIs" dxfId="8396" priority="2732" operator="lessThan">
      <formula>$C$4</formula>
    </cfRule>
  </conditionalFormatting>
  <conditionalFormatting sqref="V49">
    <cfRule type="cellIs" dxfId="8395" priority="2733" operator="lessThan">
      <formula>$C$4</formula>
    </cfRule>
  </conditionalFormatting>
  <conditionalFormatting sqref="V50">
    <cfRule type="cellIs" dxfId="8394" priority="2734" operator="lessThan">
      <formula>$C$4</formula>
    </cfRule>
  </conditionalFormatting>
  <conditionalFormatting sqref="V51">
    <cfRule type="cellIs" dxfId="8393" priority="2735" operator="lessThan">
      <formula>$C$4</formula>
    </cfRule>
  </conditionalFormatting>
  <conditionalFormatting sqref="V52">
    <cfRule type="cellIs" dxfId="8392" priority="2736" operator="lessThan">
      <formula>$C$4</formula>
    </cfRule>
  </conditionalFormatting>
  <conditionalFormatting sqref="V53">
    <cfRule type="cellIs" dxfId="8391" priority="2737" operator="lessThan">
      <formula>$C$4</formula>
    </cfRule>
  </conditionalFormatting>
  <conditionalFormatting sqref="V54">
    <cfRule type="cellIs" dxfId="8390" priority="2738" operator="lessThan">
      <formula>$C$4</formula>
    </cfRule>
  </conditionalFormatting>
  <conditionalFormatting sqref="V55">
    <cfRule type="cellIs" dxfId="8389" priority="2739" operator="lessThan">
      <formula>$C$4</formula>
    </cfRule>
  </conditionalFormatting>
  <conditionalFormatting sqref="V56">
    <cfRule type="cellIs" dxfId="8388" priority="2740" operator="lessThan">
      <formula>$C$4</formula>
    </cfRule>
  </conditionalFormatting>
  <conditionalFormatting sqref="V57">
    <cfRule type="cellIs" dxfId="8387" priority="2741" operator="lessThan">
      <formula>$C$4</formula>
    </cfRule>
  </conditionalFormatting>
  <conditionalFormatting sqref="V58">
    <cfRule type="cellIs" dxfId="8386" priority="2742" operator="lessThan">
      <formula>$C$4</formula>
    </cfRule>
  </conditionalFormatting>
  <conditionalFormatting sqref="V59">
    <cfRule type="cellIs" dxfId="8385" priority="2743" operator="lessThan">
      <formula>$C$4</formula>
    </cfRule>
  </conditionalFormatting>
  <conditionalFormatting sqref="V60">
    <cfRule type="cellIs" dxfId="8384" priority="2744" operator="lessThan">
      <formula>$C$4</formula>
    </cfRule>
  </conditionalFormatting>
  <conditionalFormatting sqref="CR11">
    <cfRule type="cellIs" dxfId="8383" priority="2745" operator="lessThan">
      <formula>$C$4</formula>
    </cfRule>
  </conditionalFormatting>
  <conditionalFormatting sqref="CR11">
    <cfRule type="cellIs" dxfId="8382" priority="2746" operator="lessThan">
      <formula>$C$4</formula>
    </cfRule>
  </conditionalFormatting>
  <conditionalFormatting sqref="CR12">
    <cfRule type="cellIs" dxfId="8381" priority="2747" operator="lessThan">
      <formula>$C$4</formula>
    </cfRule>
  </conditionalFormatting>
  <conditionalFormatting sqref="CR12">
    <cfRule type="cellIs" dxfId="8380" priority="2748" operator="lessThan">
      <formula>$C$4</formula>
    </cfRule>
  </conditionalFormatting>
  <conditionalFormatting sqref="CR13">
    <cfRule type="cellIs" dxfId="8379" priority="2749" operator="lessThan">
      <formula>$C$4</formula>
    </cfRule>
  </conditionalFormatting>
  <conditionalFormatting sqref="CR13">
    <cfRule type="cellIs" dxfId="8378" priority="2750" operator="lessThan">
      <formula>$C$4</formula>
    </cfRule>
  </conditionalFormatting>
  <conditionalFormatting sqref="CR14">
    <cfRule type="cellIs" dxfId="8377" priority="2751" operator="lessThan">
      <formula>$C$4</formula>
    </cfRule>
  </conditionalFormatting>
  <conditionalFormatting sqref="CR14">
    <cfRule type="cellIs" dxfId="8376" priority="2752" operator="lessThan">
      <formula>$C$4</formula>
    </cfRule>
  </conditionalFormatting>
  <conditionalFormatting sqref="CR15">
    <cfRule type="cellIs" dxfId="8375" priority="2753" operator="lessThan">
      <formula>$C$4</formula>
    </cfRule>
  </conditionalFormatting>
  <conditionalFormatting sqref="CR15">
    <cfRule type="cellIs" dxfId="8374" priority="2754" operator="lessThan">
      <formula>$C$4</formula>
    </cfRule>
  </conditionalFormatting>
  <conditionalFormatting sqref="CR16">
    <cfRule type="cellIs" dxfId="8373" priority="2755" operator="lessThan">
      <formula>$C$4</formula>
    </cfRule>
  </conditionalFormatting>
  <conditionalFormatting sqref="CR16">
    <cfRule type="cellIs" dxfId="8372" priority="2756" operator="lessThan">
      <formula>$C$4</formula>
    </cfRule>
  </conditionalFormatting>
  <conditionalFormatting sqref="CR17">
    <cfRule type="cellIs" dxfId="8371" priority="2757" operator="lessThan">
      <formula>$C$4</formula>
    </cfRule>
  </conditionalFormatting>
  <conditionalFormatting sqref="CR17">
    <cfRule type="cellIs" dxfId="8370" priority="2758" operator="lessThan">
      <formula>$C$4</formula>
    </cfRule>
  </conditionalFormatting>
  <conditionalFormatting sqref="CR18">
    <cfRule type="cellIs" dxfId="8369" priority="2759" operator="lessThan">
      <formula>$C$4</formula>
    </cfRule>
  </conditionalFormatting>
  <conditionalFormatting sqref="CR18">
    <cfRule type="cellIs" dxfId="8368" priority="2760" operator="lessThan">
      <formula>$C$4</formula>
    </cfRule>
  </conditionalFormatting>
  <conditionalFormatting sqref="CR19">
    <cfRule type="cellIs" dxfId="8367" priority="2761" operator="lessThan">
      <formula>$C$4</formula>
    </cfRule>
  </conditionalFormatting>
  <conditionalFormatting sqref="CR19">
    <cfRule type="cellIs" dxfId="8366" priority="2762" operator="lessThan">
      <formula>$C$4</formula>
    </cfRule>
  </conditionalFormatting>
  <conditionalFormatting sqref="CR20">
    <cfRule type="cellIs" dxfId="8365" priority="2763" operator="lessThan">
      <formula>$C$4</formula>
    </cfRule>
  </conditionalFormatting>
  <conditionalFormatting sqref="CR20">
    <cfRule type="cellIs" dxfId="8364" priority="2764" operator="lessThan">
      <formula>$C$4</formula>
    </cfRule>
  </conditionalFormatting>
  <conditionalFormatting sqref="CR21">
    <cfRule type="cellIs" dxfId="8363" priority="2765" operator="lessThan">
      <formula>$C$4</formula>
    </cfRule>
  </conditionalFormatting>
  <conditionalFormatting sqref="CR21">
    <cfRule type="cellIs" dxfId="8362" priority="2766" operator="lessThan">
      <formula>$C$4</formula>
    </cfRule>
  </conditionalFormatting>
  <conditionalFormatting sqref="CR22">
    <cfRule type="cellIs" dxfId="8361" priority="2767" operator="lessThan">
      <formula>$C$4</formula>
    </cfRule>
  </conditionalFormatting>
  <conditionalFormatting sqref="CR22">
    <cfRule type="cellIs" dxfId="8360" priority="2768" operator="lessThan">
      <formula>$C$4</formula>
    </cfRule>
  </conditionalFormatting>
  <conditionalFormatting sqref="CR23">
    <cfRule type="cellIs" dxfId="8359" priority="2769" operator="lessThan">
      <formula>$C$4</formula>
    </cfRule>
  </conditionalFormatting>
  <conditionalFormatting sqref="CR23">
    <cfRule type="cellIs" dxfId="8358" priority="2770" operator="lessThan">
      <formula>$C$4</formula>
    </cfRule>
  </conditionalFormatting>
  <conditionalFormatting sqref="CR24">
    <cfRule type="cellIs" dxfId="8357" priority="2771" operator="lessThan">
      <formula>$C$4</formula>
    </cfRule>
  </conditionalFormatting>
  <conditionalFormatting sqref="CR24">
    <cfRule type="cellIs" dxfId="8356" priority="2772" operator="lessThan">
      <formula>$C$4</formula>
    </cfRule>
  </conditionalFormatting>
  <conditionalFormatting sqref="CR25">
    <cfRule type="cellIs" dxfId="8355" priority="2773" operator="lessThan">
      <formula>$C$4</formula>
    </cfRule>
  </conditionalFormatting>
  <conditionalFormatting sqref="CR25">
    <cfRule type="cellIs" dxfId="8354" priority="2774" operator="lessThan">
      <formula>$C$4</formula>
    </cfRule>
  </conditionalFormatting>
  <conditionalFormatting sqref="CR26">
    <cfRule type="cellIs" dxfId="8353" priority="2775" operator="lessThan">
      <formula>$C$4</formula>
    </cfRule>
  </conditionalFormatting>
  <conditionalFormatting sqref="CR26">
    <cfRule type="cellIs" dxfId="8352" priority="2776" operator="lessThan">
      <formula>$C$4</formula>
    </cfRule>
  </conditionalFormatting>
  <conditionalFormatting sqref="CR27">
    <cfRule type="cellIs" dxfId="8351" priority="2777" operator="lessThan">
      <formula>$C$4</formula>
    </cfRule>
  </conditionalFormatting>
  <conditionalFormatting sqref="CR27">
    <cfRule type="cellIs" dxfId="8350" priority="2778" operator="lessThan">
      <formula>$C$4</formula>
    </cfRule>
  </conditionalFormatting>
  <conditionalFormatting sqref="CR28">
    <cfRule type="cellIs" dxfId="8349" priority="2779" operator="lessThan">
      <formula>$C$4</formula>
    </cfRule>
  </conditionalFormatting>
  <conditionalFormatting sqref="CR28">
    <cfRule type="cellIs" dxfId="8348" priority="2780" operator="lessThan">
      <formula>$C$4</formula>
    </cfRule>
  </conditionalFormatting>
  <conditionalFormatting sqref="CR29">
    <cfRule type="cellIs" dxfId="8347" priority="2781" operator="lessThan">
      <formula>$C$4</formula>
    </cfRule>
  </conditionalFormatting>
  <conditionalFormatting sqref="CR29">
    <cfRule type="cellIs" dxfId="8346" priority="2782" operator="lessThan">
      <formula>$C$4</formula>
    </cfRule>
  </conditionalFormatting>
  <conditionalFormatting sqref="CR30">
    <cfRule type="cellIs" dxfId="8345" priority="2783" operator="lessThan">
      <formula>$C$4</formula>
    </cfRule>
  </conditionalFormatting>
  <conditionalFormatting sqref="CR30">
    <cfRule type="cellIs" dxfId="8344" priority="2784" operator="lessThan">
      <formula>$C$4</formula>
    </cfRule>
  </conditionalFormatting>
  <conditionalFormatting sqref="CR31">
    <cfRule type="cellIs" dxfId="8343" priority="2785" operator="lessThan">
      <formula>$C$4</formula>
    </cfRule>
  </conditionalFormatting>
  <conditionalFormatting sqref="CR31">
    <cfRule type="cellIs" dxfId="8342" priority="2786" operator="lessThan">
      <formula>$C$4</formula>
    </cfRule>
  </conditionalFormatting>
  <conditionalFormatting sqref="CR32">
    <cfRule type="cellIs" dxfId="8341" priority="2787" operator="lessThan">
      <formula>$C$4</formula>
    </cfRule>
  </conditionalFormatting>
  <conditionalFormatting sqref="CR32">
    <cfRule type="cellIs" dxfId="8340" priority="2788" operator="lessThan">
      <formula>$C$4</formula>
    </cfRule>
  </conditionalFormatting>
  <conditionalFormatting sqref="CR33">
    <cfRule type="cellIs" dxfId="8339" priority="2789" operator="lessThan">
      <formula>$C$4</formula>
    </cfRule>
  </conditionalFormatting>
  <conditionalFormatting sqref="CR33">
    <cfRule type="cellIs" dxfId="8338" priority="2790" operator="lessThan">
      <formula>$C$4</formula>
    </cfRule>
  </conditionalFormatting>
  <conditionalFormatting sqref="CR34">
    <cfRule type="cellIs" dxfId="8337" priority="2791" operator="lessThan">
      <formula>$C$4</formula>
    </cfRule>
  </conditionalFormatting>
  <conditionalFormatting sqref="CR34">
    <cfRule type="cellIs" dxfId="8336" priority="2792" operator="lessThan">
      <formula>$C$4</formula>
    </cfRule>
  </conditionalFormatting>
  <conditionalFormatting sqref="CR35">
    <cfRule type="cellIs" dxfId="8335" priority="2793" operator="lessThan">
      <formula>$C$4</formula>
    </cfRule>
  </conditionalFormatting>
  <conditionalFormatting sqref="CR35">
    <cfRule type="cellIs" dxfId="8334" priority="2794" operator="lessThan">
      <formula>$C$4</formula>
    </cfRule>
  </conditionalFormatting>
  <conditionalFormatting sqref="CR36">
    <cfRule type="cellIs" dxfId="8333" priority="2795" operator="lessThan">
      <formula>$C$4</formula>
    </cfRule>
  </conditionalFormatting>
  <conditionalFormatting sqref="CR36">
    <cfRule type="cellIs" dxfId="8332" priority="2796" operator="lessThan">
      <formula>$C$4</formula>
    </cfRule>
  </conditionalFormatting>
  <conditionalFormatting sqref="CR37">
    <cfRule type="cellIs" dxfId="8331" priority="2797" operator="lessThan">
      <formula>$C$4</formula>
    </cfRule>
  </conditionalFormatting>
  <conditionalFormatting sqref="CR37">
    <cfRule type="cellIs" dxfId="8330" priority="2798" operator="lessThan">
      <formula>$C$4</formula>
    </cfRule>
  </conditionalFormatting>
  <conditionalFormatting sqref="CR38">
    <cfRule type="cellIs" dxfId="8329" priority="2799" operator="lessThan">
      <formula>$C$4</formula>
    </cfRule>
  </conditionalFormatting>
  <conditionalFormatting sqref="CR38">
    <cfRule type="cellIs" dxfId="8328" priority="2800" operator="lessThan">
      <formula>$C$4</formula>
    </cfRule>
  </conditionalFormatting>
  <conditionalFormatting sqref="CR39">
    <cfRule type="cellIs" dxfId="8327" priority="2801" operator="lessThan">
      <formula>$C$4</formula>
    </cfRule>
  </conditionalFormatting>
  <conditionalFormatting sqref="CR39">
    <cfRule type="cellIs" dxfId="8326" priority="2802" operator="lessThan">
      <formula>$C$4</formula>
    </cfRule>
  </conditionalFormatting>
  <conditionalFormatting sqref="CR40">
    <cfRule type="cellIs" dxfId="8325" priority="2803" operator="lessThan">
      <formula>$C$4</formula>
    </cfRule>
  </conditionalFormatting>
  <conditionalFormatting sqref="CR40">
    <cfRule type="cellIs" dxfId="8324" priority="2804" operator="lessThan">
      <formula>$C$4</formula>
    </cfRule>
  </conditionalFormatting>
  <conditionalFormatting sqref="CR41">
    <cfRule type="cellIs" dxfId="8323" priority="2805" operator="lessThan">
      <formula>$C$4</formula>
    </cfRule>
  </conditionalFormatting>
  <conditionalFormatting sqref="CR41">
    <cfRule type="cellIs" dxfId="8322" priority="2806" operator="lessThan">
      <formula>$C$4</formula>
    </cfRule>
  </conditionalFormatting>
  <conditionalFormatting sqref="CR42">
    <cfRule type="cellIs" dxfId="8321" priority="2807" operator="lessThan">
      <formula>$C$4</formula>
    </cfRule>
  </conditionalFormatting>
  <conditionalFormatting sqref="CR42">
    <cfRule type="cellIs" dxfId="8320" priority="2808" operator="lessThan">
      <formula>$C$4</formula>
    </cfRule>
  </conditionalFormatting>
  <conditionalFormatting sqref="CR43">
    <cfRule type="cellIs" dxfId="8319" priority="2809" operator="lessThan">
      <formula>$C$4</formula>
    </cfRule>
  </conditionalFormatting>
  <conditionalFormatting sqref="CR43">
    <cfRule type="cellIs" dxfId="8318" priority="2810" operator="lessThan">
      <formula>$C$4</formula>
    </cfRule>
  </conditionalFormatting>
  <conditionalFormatting sqref="CR44">
    <cfRule type="cellIs" dxfId="8317" priority="2811" operator="lessThan">
      <formula>$C$4</formula>
    </cfRule>
  </conditionalFormatting>
  <conditionalFormatting sqref="CR44">
    <cfRule type="cellIs" dxfId="8316" priority="2812" operator="lessThan">
      <formula>$C$4</formula>
    </cfRule>
  </conditionalFormatting>
  <conditionalFormatting sqref="CR45">
    <cfRule type="cellIs" dxfId="8315" priority="2813" operator="lessThan">
      <formula>$C$4</formula>
    </cfRule>
  </conditionalFormatting>
  <conditionalFormatting sqref="CR45">
    <cfRule type="cellIs" dxfId="8314" priority="2814" operator="lessThan">
      <formula>$C$4</formula>
    </cfRule>
  </conditionalFormatting>
  <conditionalFormatting sqref="CR46">
    <cfRule type="cellIs" dxfId="8313" priority="2815" operator="lessThan">
      <formula>$C$4</formula>
    </cfRule>
  </conditionalFormatting>
  <conditionalFormatting sqref="CR46">
    <cfRule type="cellIs" dxfId="8312" priority="2816" operator="lessThan">
      <formula>$C$4</formula>
    </cfRule>
  </conditionalFormatting>
  <conditionalFormatting sqref="CR47">
    <cfRule type="cellIs" dxfId="8311" priority="2817" operator="lessThan">
      <formula>$C$4</formula>
    </cfRule>
  </conditionalFormatting>
  <conditionalFormatting sqref="CR47">
    <cfRule type="cellIs" dxfId="8310" priority="2818" operator="lessThan">
      <formula>$C$4</formula>
    </cfRule>
  </conditionalFormatting>
  <conditionalFormatting sqref="CR48">
    <cfRule type="cellIs" dxfId="8309" priority="2819" operator="lessThan">
      <formula>$C$4</formula>
    </cfRule>
  </conditionalFormatting>
  <conditionalFormatting sqref="CR48">
    <cfRule type="cellIs" dxfId="8308" priority="2820" operator="lessThan">
      <formula>$C$4</formula>
    </cfRule>
  </conditionalFormatting>
  <conditionalFormatting sqref="CR49">
    <cfRule type="cellIs" dxfId="8307" priority="2821" operator="lessThan">
      <formula>$C$4</formula>
    </cfRule>
  </conditionalFormatting>
  <conditionalFormatting sqref="CR49">
    <cfRule type="cellIs" dxfId="8306" priority="2822" operator="lessThan">
      <formula>$C$4</formula>
    </cfRule>
  </conditionalFormatting>
  <conditionalFormatting sqref="CR50">
    <cfRule type="cellIs" dxfId="8305" priority="2823" operator="lessThan">
      <formula>$C$4</formula>
    </cfRule>
  </conditionalFormatting>
  <conditionalFormatting sqref="CR50">
    <cfRule type="cellIs" dxfId="8304" priority="2824" operator="lessThan">
      <formula>$C$4</formula>
    </cfRule>
  </conditionalFormatting>
  <conditionalFormatting sqref="CR51">
    <cfRule type="cellIs" dxfId="8303" priority="2825" operator="lessThan">
      <formula>$C$4</formula>
    </cfRule>
  </conditionalFormatting>
  <conditionalFormatting sqref="CR51">
    <cfRule type="cellIs" dxfId="8302" priority="2826" operator="lessThan">
      <formula>$C$4</formula>
    </cfRule>
  </conditionalFormatting>
  <conditionalFormatting sqref="CR52">
    <cfRule type="cellIs" dxfId="8301" priority="2827" operator="lessThan">
      <formula>$C$4</formula>
    </cfRule>
  </conditionalFormatting>
  <conditionalFormatting sqref="CR52">
    <cfRule type="cellIs" dxfId="8300" priority="2828" operator="lessThan">
      <formula>$C$4</formula>
    </cfRule>
  </conditionalFormatting>
  <conditionalFormatting sqref="CR53">
    <cfRule type="cellIs" dxfId="8299" priority="2829" operator="lessThan">
      <formula>$C$4</formula>
    </cfRule>
  </conditionalFormatting>
  <conditionalFormatting sqref="CR53">
    <cfRule type="cellIs" dxfId="8298" priority="2830" operator="lessThan">
      <formula>$C$4</formula>
    </cfRule>
  </conditionalFormatting>
  <conditionalFormatting sqref="CR54">
    <cfRule type="cellIs" dxfId="8297" priority="2831" operator="lessThan">
      <formula>$C$4</formula>
    </cfRule>
  </conditionalFormatting>
  <conditionalFormatting sqref="CR54">
    <cfRule type="cellIs" dxfId="8296" priority="2832" operator="lessThan">
      <formula>$C$4</formula>
    </cfRule>
  </conditionalFormatting>
  <conditionalFormatting sqref="CR55">
    <cfRule type="cellIs" dxfId="8295" priority="2833" operator="lessThan">
      <formula>$C$4</formula>
    </cfRule>
  </conditionalFormatting>
  <conditionalFormatting sqref="CR55">
    <cfRule type="cellIs" dxfId="8294" priority="2834" operator="lessThan">
      <formula>$C$4</formula>
    </cfRule>
  </conditionalFormatting>
  <conditionalFormatting sqref="CR56">
    <cfRule type="cellIs" dxfId="8293" priority="2835" operator="lessThan">
      <formula>$C$4</formula>
    </cfRule>
  </conditionalFormatting>
  <conditionalFormatting sqref="CR56">
    <cfRule type="cellIs" dxfId="8292" priority="2836" operator="lessThan">
      <formula>$C$4</formula>
    </cfRule>
  </conditionalFormatting>
  <conditionalFormatting sqref="CR57">
    <cfRule type="cellIs" dxfId="8291" priority="2837" operator="lessThan">
      <formula>$C$4</formula>
    </cfRule>
  </conditionalFormatting>
  <conditionalFormatting sqref="CR57">
    <cfRule type="cellIs" dxfId="8290" priority="2838" operator="lessThan">
      <formula>$C$4</formula>
    </cfRule>
  </conditionalFormatting>
  <conditionalFormatting sqref="CR58">
    <cfRule type="cellIs" dxfId="8289" priority="2839" operator="lessThan">
      <formula>$C$4</formula>
    </cfRule>
  </conditionalFormatting>
  <conditionalFormatting sqref="CR58">
    <cfRule type="cellIs" dxfId="8288" priority="2840" operator="lessThan">
      <formula>$C$4</formula>
    </cfRule>
  </conditionalFormatting>
  <conditionalFormatting sqref="CR59">
    <cfRule type="cellIs" dxfId="8287" priority="2841" operator="lessThan">
      <formula>$C$4</formula>
    </cfRule>
  </conditionalFormatting>
  <conditionalFormatting sqref="CR59">
    <cfRule type="cellIs" dxfId="8286" priority="2842" operator="lessThan">
      <formula>$C$4</formula>
    </cfRule>
  </conditionalFormatting>
  <conditionalFormatting sqref="CR60">
    <cfRule type="cellIs" dxfId="8285" priority="2843" operator="lessThan">
      <formula>$C$4</formula>
    </cfRule>
  </conditionalFormatting>
  <conditionalFormatting sqref="CR60">
    <cfRule type="cellIs" dxfId="8284" priority="2844" operator="lessThan">
      <formula>$C$4</formula>
    </cfRule>
  </conditionalFormatting>
  <conditionalFormatting sqref="CW10">
    <cfRule type="cellIs" dxfId="8283" priority="2845" operator="lessThan">
      <formula>1</formula>
    </cfRule>
  </conditionalFormatting>
  <conditionalFormatting sqref="CW11">
    <cfRule type="cellIs" dxfId="8282" priority="2846" operator="lessThan">
      <formula>1</formula>
    </cfRule>
  </conditionalFormatting>
  <conditionalFormatting sqref="CW12">
    <cfRule type="cellIs" dxfId="8281" priority="2847" operator="lessThan">
      <formula>1</formula>
    </cfRule>
  </conditionalFormatting>
  <conditionalFormatting sqref="CW13">
    <cfRule type="cellIs" dxfId="8280" priority="2848" operator="lessThan">
      <formula>1</formula>
    </cfRule>
  </conditionalFormatting>
  <conditionalFormatting sqref="CW14">
    <cfRule type="cellIs" dxfId="8279" priority="2849" operator="lessThan">
      <formula>1</formula>
    </cfRule>
  </conditionalFormatting>
  <conditionalFormatting sqref="CW17">
    <cfRule type="cellIs" dxfId="8278" priority="2852" operator="lessThan">
      <formula>1</formula>
    </cfRule>
  </conditionalFormatting>
  <conditionalFormatting sqref="CW18">
    <cfRule type="cellIs" dxfId="8277" priority="2853" operator="lessThan">
      <formula>1</formula>
    </cfRule>
  </conditionalFormatting>
  <conditionalFormatting sqref="CW19">
    <cfRule type="cellIs" dxfId="8276" priority="2854" operator="lessThan">
      <formula>1</formula>
    </cfRule>
  </conditionalFormatting>
  <conditionalFormatting sqref="CW23">
    <cfRule type="cellIs" dxfId="8275" priority="2855" operator="lessThan">
      <formula>1</formula>
    </cfRule>
  </conditionalFormatting>
  <conditionalFormatting sqref="CW24">
    <cfRule type="cellIs" dxfId="8274" priority="2856" operator="lessThan">
      <formula>1</formula>
    </cfRule>
  </conditionalFormatting>
  <conditionalFormatting sqref="CW25">
    <cfRule type="cellIs" dxfId="8273" priority="2857" operator="lessThan">
      <formula>1</formula>
    </cfRule>
  </conditionalFormatting>
  <conditionalFormatting sqref="CW26">
    <cfRule type="cellIs" dxfId="8272" priority="2858" operator="lessThan">
      <formula>1</formula>
    </cfRule>
  </conditionalFormatting>
  <conditionalFormatting sqref="CW27">
    <cfRule type="cellIs" dxfId="8271" priority="2859" operator="lessThan">
      <formula>1</formula>
    </cfRule>
  </conditionalFormatting>
  <conditionalFormatting sqref="CW30">
    <cfRule type="cellIs" dxfId="8270" priority="2862" operator="lessThan">
      <formula>1</formula>
    </cfRule>
  </conditionalFormatting>
  <conditionalFormatting sqref="CW31">
    <cfRule type="cellIs" dxfId="8269" priority="2863" operator="lessThan">
      <formula>1</formula>
    </cfRule>
  </conditionalFormatting>
  <conditionalFormatting sqref="CW32">
    <cfRule type="cellIs" dxfId="8268" priority="2864" operator="lessThan">
      <formula>1</formula>
    </cfRule>
  </conditionalFormatting>
  <conditionalFormatting sqref="AX11">
    <cfRule type="cellIs" dxfId="8267" priority="2865" operator="lessThan">
      <formula>$C$4</formula>
    </cfRule>
  </conditionalFormatting>
  <conditionalFormatting sqref="AX11">
    <cfRule type="cellIs" dxfId="8266" priority="2866" operator="lessThan">
      <formula>$C$4</formula>
    </cfRule>
  </conditionalFormatting>
  <conditionalFormatting sqref="AX12">
    <cfRule type="cellIs" dxfId="8265" priority="2867" operator="lessThan">
      <formula>$C$4</formula>
    </cfRule>
  </conditionalFormatting>
  <conditionalFormatting sqref="AX12">
    <cfRule type="cellIs" dxfId="8264" priority="2868" operator="lessThan">
      <formula>$C$4</formula>
    </cfRule>
  </conditionalFormatting>
  <conditionalFormatting sqref="AX13">
    <cfRule type="cellIs" dxfId="8263" priority="2869" operator="lessThan">
      <formula>$C$4</formula>
    </cfRule>
  </conditionalFormatting>
  <conditionalFormatting sqref="AX13">
    <cfRule type="cellIs" dxfId="8262" priority="2870" operator="lessThan">
      <formula>$C$4</formula>
    </cfRule>
  </conditionalFormatting>
  <conditionalFormatting sqref="AX14">
    <cfRule type="cellIs" dxfId="8261" priority="2871" operator="lessThan">
      <formula>$C$4</formula>
    </cfRule>
  </conditionalFormatting>
  <conditionalFormatting sqref="AX14">
    <cfRule type="cellIs" dxfId="8260" priority="2872" operator="lessThan">
      <formula>$C$4</formula>
    </cfRule>
  </conditionalFormatting>
  <conditionalFormatting sqref="AX15">
    <cfRule type="cellIs" dxfId="8259" priority="2873" operator="lessThan">
      <formula>$C$4</formula>
    </cfRule>
  </conditionalFormatting>
  <conditionalFormatting sqref="AX15">
    <cfRule type="cellIs" dxfId="8258" priority="2874" operator="lessThan">
      <formula>$C$4</formula>
    </cfRule>
  </conditionalFormatting>
  <conditionalFormatting sqref="AX16">
    <cfRule type="cellIs" dxfId="8257" priority="2875" operator="lessThan">
      <formula>$C$4</formula>
    </cfRule>
  </conditionalFormatting>
  <conditionalFormatting sqref="AX16">
    <cfRule type="cellIs" dxfId="8256" priority="2876" operator="lessThan">
      <formula>$C$4</formula>
    </cfRule>
  </conditionalFormatting>
  <conditionalFormatting sqref="AX17">
    <cfRule type="cellIs" dxfId="8255" priority="2877" operator="lessThan">
      <formula>$C$4</formula>
    </cfRule>
  </conditionalFormatting>
  <conditionalFormatting sqref="AX17">
    <cfRule type="cellIs" dxfId="8254" priority="2878" operator="lessThan">
      <formula>$C$4</formula>
    </cfRule>
  </conditionalFormatting>
  <conditionalFormatting sqref="AX18">
    <cfRule type="cellIs" dxfId="8253" priority="2879" operator="lessThan">
      <formula>$C$4</formula>
    </cfRule>
  </conditionalFormatting>
  <conditionalFormatting sqref="AX18">
    <cfRule type="cellIs" dxfId="8252" priority="2880" operator="lessThan">
      <formula>$C$4</formula>
    </cfRule>
  </conditionalFormatting>
  <conditionalFormatting sqref="AX19">
    <cfRule type="cellIs" dxfId="8251" priority="2881" operator="lessThan">
      <formula>$C$4</formula>
    </cfRule>
  </conditionalFormatting>
  <conditionalFormatting sqref="AX19">
    <cfRule type="cellIs" dxfId="8250" priority="2882" operator="lessThan">
      <formula>$C$4</formula>
    </cfRule>
  </conditionalFormatting>
  <conditionalFormatting sqref="AX20">
    <cfRule type="cellIs" dxfId="8249" priority="2883" operator="lessThan">
      <formula>$C$4</formula>
    </cfRule>
  </conditionalFormatting>
  <conditionalFormatting sqref="AX20">
    <cfRule type="cellIs" dxfId="8248" priority="2884" operator="lessThan">
      <formula>$C$4</formula>
    </cfRule>
  </conditionalFormatting>
  <conditionalFormatting sqref="AX21">
    <cfRule type="cellIs" dxfId="8247" priority="2885" operator="lessThan">
      <formula>$C$4</formula>
    </cfRule>
  </conditionalFormatting>
  <conditionalFormatting sqref="AX21">
    <cfRule type="cellIs" dxfId="8246" priority="2886" operator="lessThan">
      <formula>$C$4</formula>
    </cfRule>
  </conditionalFormatting>
  <conditionalFormatting sqref="AX22">
    <cfRule type="cellIs" dxfId="8245" priority="2887" operator="lessThan">
      <formula>$C$4</formula>
    </cfRule>
  </conditionalFormatting>
  <conditionalFormatting sqref="AX22">
    <cfRule type="cellIs" dxfId="8244" priority="2888" operator="lessThan">
      <formula>$C$4</formula>
    </cfRule>
  </conditionalFormatting>
  <conditionalFormatting sqref="AX23">
    <cfRule type="cellIs" dxfId="8243" priority="2889" operator="lessThan">
      <formula>$C$4</formula>
    </cfRule>
  </conditionalFormatting>
  <conditionalFormatting sqref="AX23">
    <cfRule type="cellIs" dxfId="8242" priority="2890" operator="lessThan">
      <formula>$C$4</formula>
    </cfRule>
  </conditionalFormatting>
  <conditionalFormatting sqref="AX24">
    <cfRule type="cellIs" dxfId="8241" priority="2891" operator="lessThan">
      <formula>$C$4</formula>
    </cfRule>
  </conditionalFormatting>
  <conditionalFormatting sqref="AX24">
    <cfRule type="cellIs" dxfId="8240" priority="2892" operator="lessThan">
      <formula>$C$4</formula>
    </cfRule>
  </conditionalFormatting>
  <conditionalFormatting sqref="AX25">
    <cfRule type="cellIs" dxfId="8239" priority="2893" operator="lessThan">
      <formula>$C$4</formula>
    </cfRule>
  </conditionalFormatting>
  <conditionalFormatting sqref="AX25">
    <cfRule type="cellIs" dxfId="8238" priority="2894" operator="lessThan">
      <formula>$C$4</formula>
    </cfRule>
  </conditionalFormatting>
  <conditionalFormatting sqref="AX26">
    <cfRule type="cellIs" dxfId="8237" priority="2895" operator="lessThan">
      <formula>$C$4</formula>
    </cfRule>
  </conditionalFormatting>
  <conditionalFormatting sqref="AX26">
    <cfRule type="cellIs" dxfId="8236" priority="2896" operator="lessThan">
      <formula>$C$4</formula>
    </cfRule>
  </conditionalFormatting>
  <conditionalFormatting sqref="AX27">
    <cfRule type="cellIs" dxfId="8235" priority="2897" operator="lessThan">
      <formula>$C$4</formula>
    </cfRule>
  </conditionalFormatting>
  <conditionalFormatting sqref="AX27">
    <cfRule type="cellIs" dxfId="8234" priority="2898" operator="lessThan">
      <formula>$C$4</formula>
    </cfRule>
  </conditionalFormatting>
  <conditionalFormatting sqref="AX28">
    <cfRule type="cellIs" dxfId="8233" priority="2899" operator="lessThan">
      <formula>$C$4</formula>
    </cfRule>
  </conditionalFormatting>
  <conditionalFormatting sqref="AX28">
    <cfRule type="cellIs" dxfId="8232" priority="2900" operator="lessThan">
      <formula>$C$4</formula>
    </cfRule>
  </conditionalFormatting>
  <conditionalFormatting sqref="AX29">
    <cfRule type="cellIs" dxfId="8231" priority="2901" operator="lessThan">
      <formula>$C$4</formula>
    </cfRule>
  </conditionalFormatting>
  <conditionalFormatting sqref="AX29">
    <cfRule type="cellIs" dxfId="8230" priority="2902" operator="lessThan">
      <formula>$C$4</formula>
    </cfRule>
  </conditionalFormatting>
  <conditionalFormatting sqref="AX30">
    <cfRule type="cellIs" dxfId="8229" priority="2903" operator="lessThan">
      <formula>$C$4</formula>
    </cfRule>
  </conditionalFormatting>
  <conditionalFormatting sqref="AX30">
    <cfRule type="cellIs" dxfId="8228" priority="2904" operator="lessThan">
      <formula>$C$4</formula>
    </cfRule>
  </conditionalFormatting>
  <conditionalFormatting sqref="AX31">
    <cfRule type="cellIs" dxfId="8227" priority="2905" operator="lessThan">
      <formula>$C$4</formula>
    </cfRule>
  </conditionalFormatting>
  <conditionalFormatting sqref="AX31">
    <cfRule type="cellIs" dxfId="8226" priority="2906" operator="lessThan">
      <formula>$C$4</formula>
    </cfRule>
  </conditionalFormatting>
  <conditionalFormatting sqref="AX32">
    <cfRule type="cellIs" dxfId="8225" priority="2907" operator="lessThan">
      <formula>$C$4</formula>
    </cfRule>
  </conditionalFormatting>
  <conditionalFormatting sqref="AX32">
    <cfRule type="cellIs" dxfId="8224" priority="2908" operator="lessThan">
      <formula>$C$4</formula>
    </cfRule>
  </conditionalFormatting>
  <conditionalFormatting sqref="AX33">
    <cfRule type="cellIs" dxfId="8223" priority="2909" operator="lessThan">
      <formula>$C$4</formula>
    </cfRule>
  </conditionalFormatting>
  <conditionalFormatting sqref="AX33">
    <cfRule type="cellIs" dxfId="8222" priority="2910" operator="lessThan">
      <formula>$C$4</formula>
    </cfRule>
  </conditionalFormatting>
  <conditionalFormatting sqref="AX34">
    <cfRule type="cellIs" dxfId="8221" priority="2911" operator="lessThan">
      <formula>$C$4</formula>
    </cfRule>
  </conditionalFormatting>
  <conditionalFormatting sqref="AX34">
    <cfRule type="cellIs" dxfId="8220" priority="2912" operator="lessThan">
      <formula>$C$4</formula>
    </cfRule>
  </conditionalFormatting>
  <conditionalFormatting sqref="AX35">
    <cfRule type="cellIs" dxfId="8219" priority="2913" operator="lessThan">
      <formula>$C$4</formula>
    </cfRule>
  </conditionalFormatting>
  <conditionalFormatting sqref="AX35">
    <cfRule type="cellIs" dxfId="8218" priority="2914" operator="lessThan">
      <formula>$C$4</formula>
    </cfRule>
  </conditionalFormatting>
  <conditionalFormatting sqref="AX36">
    <cfRule type="cellIs" dxfId="8217" priority="2915" operator="lessThan">
      <formula>$C$4</formula>
    </cfRule>
  </conditionalFormatting>
  <conditionalFormatting sqref="AX36">
    <cfRule type="cellIs" dxfId="8216" priority="2916" operator="lessThan">
      <formula>$C$4</formula>
    </cfRule>
  </conditionalFormatting>
  <conditionalFormatting sqref="AX37">
    <cfRule type="cellIs" dxfId="8215" priority="2917" operator="lessThan">
      <formula>$C$4</formula>
    </cfRule>
  </conditionalFormatting>
  <conditionalFormatting sqref="AX37">
    <cfRule type="cellIs" dxfId="8214" priority="2918" operator="lessThan">
      <formula>$C$4</formula>
    </cfRule>
  </conditionalFormatting>
  <conditionalFormatting sqref="AX38">
    <cfRule type="cellIs" dxfId="8213" priority="2919" operator="lessThan">
      <formula>$C$4</formula>
    </cfRule>
  </conditionalFormatting>
  <conditionalFormatting sqref="AX38">
    <cfRule type="cellIs" dxfId="8212" priority="2920" operator="lessThan">
      <formula>$C$4</formula>
    </cfRule>
  </conditionalFormatting>
  <conditionalFormatting sqref="AX39">
    <cfRule type="cellIs" dxfId="8211" priority="2921" operator="lessThan">
      <formula>$C$4</formula>
    </cfRule>
  </conditionalFormatting>
  <conditionalFormatting sqref="AX39">
    <cfRule type="cellIs" dxfId="8210" priority="2922" operator="lessThan">
      <formula>$C$4</formula>
    </cfRule>
  </conditionalFormatting>
  <conditionalFormatting sqref="AX40">
    <cfRule type="cellIs" dxfId="8209" priority="2923" operator="lessThan">
      <formula>$C$4</formula>
    </cfRule>
  </conditionalFormatting>
  <conditionalFormatting sqref="AX40">
    <cfRule type="cellIs" dxfId="8208" priority="2924" operator="lessThan">
      <formula>$C$4</formula>
    </cfRule>
  </conditionalFormatting>
  <conditionalFormatting sqref="AX41">
    <cfRule type="cellIs" dxfId="8207" priority="2925" operator="lessThan">
      <formula>$C$4</formula>
    </cfRule>
  </conditionalFormatting>
  <conditionalFormatting sqref="AX41">
    <cfRule type="cellIs" dxfId="8206" priority="2926" operator="lessThan">
      <formula>$C$4</formula>
    </cfRule>
  </conditionalFormatting>
  <conditionalFormatting sqref="AX42">
    <cfRule type="cellIs" dxfId="8205" priority="2927" operator="lessThan">
      <formula>$C$4</formula>
    </cfRule>
  </conditionalFormatting>
  <conditionalFormatting sqref="AX42">
    <cfRule type="cellIs" dxfId="8204" priority="2928" operator="lessThan">
      <formula>$C$4</formula>
    </cfRule>
  </conditionalFormatting>
  <conditionalFormatting sqref="AX43">
    <cfRule type="cellIs" dxfId="8203" priority="2929" operator="lessThan">
      <formula>$C$4</formula>
    </cfRule>
  </conditionalFormatting>
  <conditionalFormatting sqref="AX43">
    <cfRule type="cellIs" dxfId="8202" priority="2930" operator="lessThan">
      <formula>$C$4</formula>
    </cfRule>
  </conditionalFormatting>
  <conditionalFormatting sqref="AX44">
    <cfRule type="cellIs" dxfId="8201" priority="2931" operator="lessThan">
      <formula>$C$4</formula>
    </cfRule>
  </conditionalFormatting>
  <conditionalFormatting sqref="AX44">
    <cfRule type="cellIs" dxfId="8200" priority="2932" operator="lessThan">
      <formula>$C$4</formula>
    </cfRule>
  </conditionalFormatting>
  <conditionalFormatting sqref="AX45">
    <cfRule type="cellIs" dxfId="8199" priority="2933" operator="lessThan">
      <formula>$C$4</formula>
    </cfRule>
  </conditionalFormatting>
  <conditionalFormatting sqref="AX45">
    <cfRule type="cellIs" dxfId="8198" priority="2934" operator="lessThan">
      <formula>$C$4</formula>
    </cfRule>
  </conditionalFormatting>
  <conditionalFormatting sqref="AX46">
    <cfRule type="cellIs" dxfId="8197" priority="2935" operator="lessThan">
      <formula>$C$4</formula>
    </cfRule>
  </conditionalFormatting>
  <conditionalFormatting sqref="AX46">
    <cfRule type="cellIs" dxfId="8196" priority="2936" operator="lessThan">
      <formula>$C$4</formula>
    </cfRule>
  </conditionalFormatting>
  <conditionalFormatting sqref="AX47">
    <cfRule type="cellIs" dxfId="8195" priority="2937" operator="lessThan">
      <formula>$C$4</formula>
    </cfRule>
  </conditionalFormatting>
  <conditionalFormatting sqref="AX47">
    <cfRule type="cellIs" dxfId="8194" priority="2938" operator="lessThan">
      <formula>$C$4</formula>
    </cfRule>
  </conditionalFormatting>
  <conditionalFormatting sqref="AX48">
    <cfRule type="cellIs" dxfId="8193" priority="2939" operator="lessThan">
      <formula>$C$4</formula>
    </cfRule>
  </conditionalFormatting>
  <conditionalFormatting sqref="AX48">
    <cfRule type="cellIs" dxfId="8192" priority="2940" operator="lessThan">
      <formula>$C$4</formula>
    </cfRule>
  </conditionalFormatting>
  <conditionalFormatting sqref="AX49">
    <cfRule type="cellIs" dxfId="8191" priority="2941" operator="lessThan">
      <formula>$C$4</formula>
    </cfRule>
  </conditionalFormatting>
  <conditionalFormatting sqref="AX49">
    <cfRule type="cellIs" dxfId="8190" priority="2942" operator="lessThan">
      <formula>$C$4</formula>
    </cfRule>
  </conditionalFormatting>
  <conditionalFormatting sqref="AX50">
    <cfRule type="cellIs" dxfId="8189" priority="2943" operator="lessThan">
      <formula>$C$4</formula>
    </cfRule>
  </conditionalFormatting>
  <conditionalFormatting sqref="AX50">
    <cfRule type="cellIs" dxfId="8188" priority="2944" operator="lessThan">
      <formula>$C$4</formula>
    </cfRule>
  </conditionalFormatting>
  <conditionalFormatting sqref="AX51">
    <cfRule type="cellIs" dxfId="8187" priority="2945" operator="lessThan">
      <formula>$C$4</formula>
    </cfRule>
  </conditionalFormatting>
  <conditionalFormatting sqref="AX51">
    <cfRule type="cellIs" dxfId="8186" priority="2946" operator="lessThan">
      <formula>$C$4</formula>
    </cfRule>
  </conditionalFormatting>
  <conditionalFormatting sqref="AX52">
    <cfRule type="cellIs" dxfId="8185" priority="2947" operator="lessThan">
      <formula>$C$4</formula>
    </cfRule>
  </conditionalFormatting>
  <conditionalFormatting sqref="AX52">
    <cfRule type="cellIs" dxfId="8184" priority="2948" operator="lessThan">
      <formula>$C$4</formula>
    </cfRule>
  </conditionalFormatting>
  <conditionalFormatting sqref="AX53">
    <cfRule type="cellIs" dxfId="8183" priority="2949" operator="lessThan">
      <formula>$C$4</formula>
    </cfRule>
  </conditionalFormatting>
  <conditionalFormatting sqref="AX53">
    <cfRule type="cellIs" dxfId="8182" priority="2950" operator="lessThan">
      <formula>$C$4</formula>
    </cfRule>
  </conditionalFormatting>
  <conditionalFormatting sqref="AX54">
    <cfRule type="cellIs" dxfId="8181" priority="2951" operator="lessThan">
      <formula>$C$4</formula>
    </cfRule>
  </conditionalFormatting>
  <conditionalFormatting sqref="AX54">
    <cfRule type="cellIs" dxfId="8180" priority="2952" operator="lessThan">
      <formula>$C$4</formula>
    </cfRule>
  </conditionalFormatting>
  <conditionalFormatting sqref="AX55">
    <cfRule type="cellIs" dxfId="8179" priority="2953" operator="lessThan">
      <formula>$C$4</formula>
    </cfRule>
  </conditionalFormatting>
  <conditionalFormatting sqref="AX55">
    <cfRule type="cellIs" dxfId="8178" priority="2954" operator="lessThan">
      <formula>$C$4</formula>
    </cfRule>
  </conditionalFormatting>
  <conditionalFormatting sqref="AX56">
    <cfRule type="cellIs" dxfId="8177" priority="2955" operator="lessThan">
      <formula>$C$4</formula>
    </cfRule>
  </conditionalFormatting>
  <conditionalFormatting sqref="AX56">
    <cfRule type="cellIs" dxfId="8176" priority="2956" operator="lessThan">
      <formula>$C$4</formula>
    </cfRule>
  </conditionalFormatting>
  <conditionalFormatting sqref="AX57">
    <cfRule type="cellIs" dxfId="8175" priority="2957" operator="lessThan">
      <formula>$C$4</formula>
    </cfRule>
  </conditionalFormatting>
  <conditionalFormatting sqref="AX57">
    <cfRule type="cellIs" dxfId="8174" priority="2958" operator="lessThan">
      <formula>$C$4</formula>
    </cfRule>
  </conditionalFormatting>
  <conditionalFormatting sqref="AX58">
    <cfRule type="cellIs" dxfId="8173" priority="2959" operator="lessThan">
      <formula>$C$4</formula>
    </cfRule>
  </conditionalFormatting>
  <conditionalFormatting sqref="AX58">
    <cfRule type="cellIs" dxfId="8172" priority="2960" operator="lessThan">
      <formula>$C$4</formula>
    </cfRule>
  </conditionalFormatting>
  <conditionalFormatting sqref="AX59">
    <cfRule type="cellIs" dxfId="8171" priority="2961" operator="lessThan">
      <formula>$C$4</formula>
    </cfRule>
  </conditionalFormatting>
  <conditionalFormatting sqref="AX59">
    <cfRule type="cellIs" dxfId="8170" priority="2962" operator="lessThan">
      <formula>$C$4</formula>
    </cfRule>
  </conditionalFormatting>
  <conditionalFormatting sqref="AX60">
    <cfRule type="cellIs" dxfId="8169" priority="2963" operator="lessThan">
      <formula>$C$4</formula>
    </cfRule>
  </conditionalFormatting>
  <conditionalFormatting sqref="AX60">
    <cfRule type="cellIs" dxfId="8168" priority="2964" operator="lessThan">
      <formula>$C$4</formula>
    </cfRule>
  </conditionalFormatting>
  <conditionalFormatting sqref="AY11">
    <cfRule type="cellIs" dxfId="8167" priority="2965" operator="lessThan">
      <formula>$C$4</formula>
    </cfRule>
  </conditionalFormatting>
  <conditionalFormatting sqref="AY11">
    <cfRule type="cellIs" dxfId="8166" priority="2966" operator="lessThan">
      <formula>$C$4</formula>
    </cfRule>
  </conditionalFormatting>
  <conditionalFormatting sqref="AY12">
    <cfRule type="cellIs" dxfId="8165" priority="2967" operator="lessThan">
      <formula>$C$4</formula>
    </cfRule>
  </conditionalFormatting>
  <conditionalFormatting sqref="AY12">
    <cfRule type="cellIs" dxfId="8164" priority="2968" operator="lessThan">
      <formula>$C$4</formula>
    </cfRule>
  </conditionalFormatting>
  <conditionalFormatting sqref="AY13">
    <cfRule type="cellIs" dxfId="8163" priority="2969" operator="lessThan">
      <formula>$C$4</formula>
    </cfRule>
  </conditionalFormatting>
  <conditionalFormatting sqref="AY13">
    <cfRule type="cellIs" dxfId="8162" priority="2970" operator="lessThan">
      <formula>$C$4</formula>
    </cfRule>
  </conditionalFormatting>
  <conditionalFormatting sqref="AY14">
    <cfRule type="cellIs" dxfId="8161" priority="2971" operator="lessThan">
      <formula>$C$4</formula>
    </cfRule>
  </conditionalFormatting>
  <conditionalFormatting sqref="AY14">
    <cfRule type="cellIs" dxfId="8160" priority="2972" operator="lessThan">
      <formula>$C$4</formula>
    </cfRule>
  </conditionalFormatting>
  <conditionalFormatting sqref="AY15">
    <cfRule type="cellIs" dxfId="8159" priority="2973" operator="lessThan">
      <formula>$C$4</formula>
    </cfRule>
  </conditionalFormatting>
  <conditionalFormatting sqref="AY15">
    <cfRule type="cellIs" dxfId="8158" priority="2974" operator="lessThan">
      <formula>$C$4</formula>
    </cfRule>
  </conditionalFormatting>
  <conditionalFormatting sqref="AY16">
    <cfRule type="cellIs" dxfId="8157" priority="2975" operator="lessThan">
      <formula>$C$4</formula>
    </cfRule>
  </conditionalFormatting>
  <conditionalFormatting sqref="AY16">
    <cfRule type="cellIs" dxfId="8156" priority="2976" operator="lessThan">
      <formula>$C$4</formula>
    </cfRule>
  </conditionalFormatting>
  <conditionalFormatting sqref="AY17">
    <cfRule type="cellIs" dxfId="8155" priority="2977" operator="lessThan">
      <formula>$C$4</formula>
    </cfRule>
  </conditionalFormatting>
  <conditionalFormatting sqref="AY17">
    <cfRule type="cellIs" dxfId="8154" priority="2978" operator="lessThan">
      <formula>$C$4</formula>
    </cfRule>
  </conditionalFormatting>
  <conditionalFormatting sqref="AY18">
    <cfRule type="cellIs" dxfId="8153" priority="2979" operator="lessThan">
      <formula>$C$4</formula>
    </cfRule>
  </conditionalFormatting>
  <conditionalFormatting sqref="AY18">
    <cfRule type="cellIs" dxfId="8152" priority="2980" operator="lessThan">
      <formula>$C$4</formula>
    </cfRule>
  </conditionalFormatting>
  <conditionalFormatting sqref="AY19">
    <cfRule type="cellIs" dxfId="8151" priority="2981" operator="lessThan">
      <formula>$C$4</formula>
    </cfRule>
  </conditionalFormatting>
  <conditionalFormatting sqref="AY19">
    <cfRule type="cellIs" dxfId="8150" priority="2982" operator="lessThan">
      <formula>$C$4</formula>
    </cfRule>
  </conditionalFormatting>
  <conditionalFormatting sqref="AY20">
    <cfRule type="cellIs" dxfId="8149" priority="2983" operator="lessThan">
      <formula>$C$4</formula>
    </cfRule>
  </conditionalFormatting>
  <conditionalFormatting sqref="AY20">
    <cfRule type="cellIs" dxfId="8148" priority="2984" operator="lessThan">
      <formula>$C$4</formula>
    </cfRule>
  </conditionalFormatting>
  <conditionalFormatting sqref="AY21">
    <cfRule type="cellIs" dxfId="8147" priority="2985" operator="lessThan">
      <formula>$C$4</formula>
    </cfRule>
  </conditionalFormatting>
  <conditionalFormatting sqref="AY21">
    <cfRule type="cellIs" dxfId="8146" priority="2986" operator="lessThan">
      <formula>$C$4</formula>
    </cfRule>
  </conditionalFormatting>
  <conditionalFormatting sqref="AY22">
    <cfRule type="cellIs" dxfId="8145" priority="2987" operator="lessThan">
      <formula>$C$4</formula>
    </cfRule>
  </conditionalFormatting>
  <conditionalFormatting sqref="AY22">
    <cfRule type="cellIs" dxfId="8144" priority="2988" operator="lessThan">
      <formula>$C$4</formula>
    </cfRule>
  </conditionalFormatting>
  <conditionalFormatting sqref="AY23">
    <cfRule type="cellIs" dxfId="8143" priority="2989" operator="lessThan">
      <formula>$C$4</formula>
    </cfRule>
  </conditionalFormatting>
  <conditionalFormatting sqref="AY23">
    <cfRule type="cellIs" dxfId="8142" priority="2990" operator="lessThan">
      <formula>$C$4</formula>
    </cfRule>
  </conditionalFormatting>
  <conditionalFormatting sqref="AY24">
    <cfRule type="cellIs" dxfId="8141" priority="2991" operator="lessThan">
      <formula>$C$4</formula>
    </cfRule>
  </conditionalFormatting>
  <conditionalFormatting sqref="AY24">
    <cfRule type="cellIs" dxfId="8140" priority="2992" operator="lessThan">
      <formula>$C$4</formula>
    </cfRule>
  </conditionalFormatting>
  <conditionalFormatting sqref="AY25">
    <cfRule type="cellIs" dxfId="8139" priority="2993" operator="lessThan">
      <formula>$C$4</formula>
    </cfRule>
  </conditionalFormatting>
  <conditionalFormatting sqref="AY25">
    <cfRule type="cellIs" dxfId="8138" priority="2994" operator="lessThan">
      <formula>$C$4</formula>
    </cfRule>
  </conditionalFormatting>
  <conditionalFormatting sqref="AY26">
    <cfRule type="cellIs" dxfId="8137" priority="2995" operator="lessThan">
      <formula>$C$4</formula>
    </cfRule>
  </conditionalFormatting>
  <conditionalFormatting sqref="AY26">
    <cfRule type="cellIs" dxfId="8136" priority="2996" operator="lessThan">
      <formula>$C$4</formula>
    </cfRule>
  </conditionalFormatting>
  <conditionalFormatting sqref="AY27">
    <cfRule type="cellIs" dxfId="8135" priority="2997" operator="lessThan">
      <formula>$C$4</formula>
    </cfRule>
  </conditionalFormatting>
  <conditionalFormatting sqref="AY27">
    <cfRule type="cellIs" dxfId="8134" priority="2998" operator="lessThan">
      <formula>$C$4</formula>
    </cfRule>
  </conditionalFormatting>
  <conditionalFormatting sqref="AY28">
    <cfRule type="cellIs" dxfId="8133" priority="2999" operator="lessThan">
      <formula>$C$4</formula>
    </cfRule>
  </conditionalFormatting>
  <conditionalFormatting sqref="AY28">
    <cfRule type="cellIs" dxfId="8132" priority="3000" operator="lessThan">
      <formula>$C$4</formula>
    </cfRule>
  </conditionalFormatting>
  <conditionalFormatting sqref="AY29">
    <cfRule type="cellIs" dxfId="8131" priority="3001" operator="lessThan">
      <formula>$C$4</formula>
    </cfRule>
  </conditionalFormatting>
  <conditionalFormatting sqref="AY29">
    <cfRule type="cellIs" dxfId="8130" priority="3002" operator="lessThan">
      <formula>$C$4</formula>
    </cfRule>
  </conditionalFormatting>
  <conditionalFormatting sqref="AY30">
    <cfRule type="cellIs" dxfId="8129" priority="3003" operator="lessThan">
      <formula>$C$4</formula>
    </cfRule>
  </conditionalFormatting>
  <conditionalFormatting sqref="AY30">
    <cfRule type="cellIs" dxfId="8128" priority="3004" operator="lessThan">
      <formula>$C$4</formula>
    </cfRule>
  </conditionalFormatting>
  <conditionalFormatting sqref="AY31">
    <cfRule type="cellIs" dxfId="8127" priority="3005" operator="lessThan">
      <formula>$C$4</formula>
    </cfRule>
  </conditionalFormatting>
  <conditionalFormatting sqref="AY31">
    <cfRule type="cellIs" dxfId="8126" priority="3006" operator="lessThan">
      <formula>$C$4</formula>
    </cfRule>
  </conditionalFormatting>
  <conditionalFormatting sqref="AY32">
    <cfRule type="cellIs" dxfId="8125" priority="3007" operator="lessThan">
      <formula>$C$4</formula>
    </cfRule>
  </conditionalFormatting>
  <conditionalFormatting sqref="AY32">
    <cfRule type="cellIs" dxfId="8124" priority="3008" operator="lessThan">
      <formula>$C$4</formula>
    </cfRule>
  </conditionalFormatting>
  <conditionalFormatting sqref="AY33">
    <cfRule type="cellIs" dxfId="8123" priority="3009" operator="lessThan">
      <formula>$C$4</formula>
    </cfRule>
  </conditionalFormatting>
  <conditionalFormatting sqref="AY33">
    <cfRule type="cellIs" dxfId="8122" priority="3010" operator="lessThan">
      <formula>$C$4</formula>
    </cfRule>
  </conditionalFormatting>
  <conditionalFormatting sqref="AY34">
    <cfRule type="cellIs" dxfId="8121" priority="3011" operator="lessThan">
      <formula>$C$4</formula>
    </cfRule>
  </conditionalFormatting>
  <conditionalFormatting sqref="AY34">
    <cfRule type="cellIs" dxfId="8120" priority="3012" operator="lessThan">
      <formula>$C$4</formula>
    </cfRule>
  </conditionalFormatting>
  <conditionalFormatting sqref="AY35">
    <cfRule type="cellIs" dxfId="8119" priority="3013" operator="lessThan">
      <formula>$C$4</formula>
    </cfRule>
  </conditionalFormatting>
  <conditionalFormatting sqref="AY35">
    <cfRule type="cellIs" dxfId="8118" priority="3014" operator="lessThan">
      <formula>$C$4</formula>
    </cfRule>
  </conditionalFormatting>
  <conditionalFormatting sqref="AY36">
    <cfRule type="cellIs" dxfId="8117" priority="3015" operator="lessThan">
      <formula>$C$4</formula>
    </cfRule>
  </conditionalFormatting>
  <conditionalFormatting sqref="AY36">
    <cfRule type="cellIs" dxfId="8116" priority="3016" operator="lessThan">
      <formula>$C$4</formula>
    </cfRule>
  </conditionalFormatting>
  <conditionalFormatting sqref="AY37">
    <cfRule type="cellIs" dxfId="8115" priority="3017" operator="lessThan">
      <formula>$C$4</formula>
    </cfRule>
  </conditionalFormatting>
  <conditionalFormatting sqref="AY37">
    <cfRule type="cellIs" dxfId="8114" priority="3018" operator="lessThan">
      <formula>$C$4</formula>
    </cfRule>
  </conditionalFormatting>
  <conditionalFormatting sqref="AY38">
    <cfRule type="cellIs" dxfId="8113" priority="3019" operator="lessThan">
      <formula>$C$4</formula>
    </cfRule>
  </conditionalFormatting>
  <conditionalFormatting sqref="AY38">
    <cfRule type="cellIs" dxfId="8112" priority="3020" operator="lessThan">
      <formula>$C$4</formula>
    </cfRule>
  </conditionalFormatting>
  <conditionalFormatting sqref="AY39">
    <cfRule type="cellIs" dxfId="8111" priority="3021" operator="lessThan">
      <formula>$C$4</formula>
    </cfRule>
  </conditionalFormatting>
  <conditionalFormatting sqref="AY39">
    <cfRule type="cellIs" dxfId="8110" priority="3022" operator="lessThan">
      <formula>$C$4</formula>
    </cfRule>
  </conditionalFormatting>
  <conditionalFormatting sqref="AY40">
    <cfRule type="cellIs" dxfId="8109" priority="3023" operator="lessThan">
      <formula>$C$4</formula>
    </cfRule>
  </conditionalFormatting>
  <conditionalFormatting sqref="AY40">
    <cfRule type="cellIs" dxfId="8108" priority="3024" operator="lessThan">
      <formula>$C$4</formula>
    </cfRule>
  </conditionalFormatting>
  <conditionalFormatting sqref="AY41">
    <cfRule type="cellIs" dxfId="8107" priority="3025" operator="lessThan">
      <formula>$C$4</formula>
    </cfRule>
  </conditionalFormatting>
  <conditionalFormatting sqref="AY41">
    <cfRule type="cellIs" dxfId="8106" priority="3026" operator="lessThan">
      <formula>$C$4</formula>
    </cfRule>
  </conditionalFormatting>
  <conditionalFormatting sqref="AY42">
    <cfRule type="cellIs" dxfId="8105" priority="3027" operator="lessThan">
      <formula>$C$4</formula>
    </cfRule>
  </conditionalFormatting>
  <conditionalFormatting sqref="AY42">
    <cfRule type="cellIs" dxfId="8104" priority="3028" operator="lessThan">
      <formula>$C$4</formula>
    </cfRule>
  </conditionalFormatting>
  <conditionalFormatting sqref="AY43">
    <cfRule type="cellIs" dxfId="8103" priority="3029" operator="lessThan">
      <formula>$C$4</formula>
    </cfRule>
  </conditionalFormatting>
  <conditionalFormatting sqref="AY43">
    <cfRule type="cellIs" dxfId="8102" priority="3030" operator="lessThan">
      <formula>$C$4</formula>
    </cfRule>
  </conditionalFormatting>
  <conditionalFormatting sqref="AY44">
    <cfRule type="cellIs" dxfId="8101" priority="3031" operator="lessThan">
      <formula>$C$4</formula>
    </cfRule>
  </conditionalFormatting>
  <conditionalFormatting sqref="AY44">
    <cfRule type="cellIs" dxfId="8100" priority="3032" operator="lessThan">
      <formula>$C$4</formula>
    </cfRule>
  </conditionalFormatting>
  <conditionalFormatting sqref="AY45">
    <cfRule type="cellIs" dxfId="8099" priority="3033" operator="lessThan">
      <formula>$C$4</formula>
    </cfRule>
  </conditionalFormatting>
  <conditionalFormatting sqref="AY45">
    <cfRule type="cellIs" dxfId="8098" priority="3034" operator="lessThan">
      <formula>$C$4</formula>
    </cfRule>
  </conditionalFormatting>
  <conditionalFormatting sqref="AY46">
    <cfRule type="cellIs" dxfId="8097" priority="3035" operator="lessThan">
      <formula>$C$4</formula>
    </cfRule>
  </conditionalFormatting>
  <conditionalFormatting sqref="AY46">
    <cfRule type="cellIs" dxfId="8096" priority="3036" operator="lessThan">
      <formula>$C$4</formula>
    </cfRule>
  </conditionalFormatting>
  <conditionalFormatting sqref="AY47">
    <cfRule type="cellIs" dxfId="8095" priority="3037" operator="lessThan">
      <formula>$C$4</formula>
    </cfRule>
  </conditionalFormatting>
  <conditionalFormatting sqref="AY47">
    <cfRule type="cellIs" dxfId="8094" priority="3038" operator="lessThan">
      <formula>$C$4</formula>
    </cfRule>
  </conditionalFormatting>
  <conditionalFormatting sqref="AY48">
    <cfRule type="cellIs" dxfId="8093" priority="3039" operator="lessThan">
      <formula>$C$4</formula>
    </cfRule>
  </conditionalFormatting>
  <conditionalFormatting sqref="AY48">
    <cfRule type="cellIs" dxfId="8092" priority="3040" operator="lessThan">
      <formula>$C$4</formula>
    </cfRule>
  </conditionalFormatting>
  <conditionalFormatting sqref="AY49">
    <cfRule type="cellIs" dxfId="8091" priority="3041" operator="lessThan">
      <formula>$C$4</formula>
    </cfRule>
  </conditionalFormatting>
  <conditionalFormatting sqref="AY49">
    <cfRule type="cellIs" dxfId="8090" priority="3042" operator="lessThan">
      <formula>$C$4</formula>
    </cfRule>
  </conditionalFormatting>
  <conditionalFormatting sqref="AY50">
    <cfRule type="cellIs" dxfId="8089" priority="3043" operator="lessThan">
      <formula>$C$4</formula>
    </cfRule>
  </conditionalFormatting>
  <conditionalFormatting sqref="AY50">
    <cfRule type="cellIs" dxfId="8088" priority="3044" operator="lessThan">
      <formula>$C$4</formula>
    </cfRule>
  </conditionalFormatting>
  <conditionalFormatting sqref="AY51">
    <cfRule type="cellIs" dxfId="8087" priority="3045" operator="lessThan">
      <formula>$C$4</formula>
    </cfRule>
  </conditionalFormatting>
  <conditionalFormatting sqref="AY51">
    <cfRule type="cellIs" dxfId="8086" priority="3046" operator="lessThan">
      <formula>$C$4</formula>
    </cfRule>
  </conditionalFormatting>
  <conditionalFormatting sqref="AY52">
    <cfRule type="cellIs" dxfId="8085" priority="3047" operator="lessThan">
      <formula>$C$4</formula>
    </cfRule>
  </conditionalFormatting>
  <conditionalFormatting sqref="AY52">
    <cfRule type="cellIs" dxfId="8084" priority="3048" operator="lessThan">
      <formula>$C$4</formula>
    </cfRule>
  </conditionalFormatting>
  <conditionalFormatting sqref="AY53">
    <cfRule type="cellIs" dxfId="8083" priority="3049" operator="lessThan">
      <formula>$C$4</formula>
    </cfRule>
  </conditionalFormatting>
  <conditionalFormatting sqref="AY53">
    <cfRule type="cellIs" dxfId="8082" priority="3050" operator="lessThan">
      <formula>$C$4</formula>
    </cfRule>
  </conditionalFormatting>
  <conditionalFormatting sqref="AY54">
    <cfRule type="cellIs" dxfId="8081" priority="3051" operator="lessThan">
      <formula>$C$4</formula>
    </cfRule>
  </conditionalFormatting>
  <conditionalFormatting sqref="AY54">
    <cfRule type="cellIs" dxfId="8080" priority="3052" operator="lessThan">
      <formula>$C$4</formula>
    </cfRule>
  </conditionalFormatting>
  <conditionalFormatting sqref="AY55">
    <cfRule type="cellIs" dxfId="8079" priority="3053" operator="lessThan">
      <formula>$C$4</formula>
    </cfRule>
  </conditionalFormatting>
  <conditionalFormatting sqref="AY55">
    <cfRule type="cellIs" dxfId="8078" priority="3054" operator="lessThan">
      <formula>$C$4</formula>
    </cfRule>
  </conditionalFormatting>
  <conditionalFormatting sqref="AY56">
    <cfRule type="cellIs" dxfId="8077" priority="3055" operator="lessThan">
      <formula>$C$4</formula>
    </cfRule>
  </conditionalFormatting>
  <conditionalFormatting sqref="AY56">
    <cfRule type="cellIs" dxfId="8076" priority="3056" operator="lessThan">
      <formula>$C$4</formula>
    </cfRule>
  </conditionalFormatting>
  <conditionalFormatting sqref="AY57">
    <cfRule type="cellIs" dxfId="8075" priority="3057" operator="lessThan">
      <formula>$C$4</formula>
    </cfRule>
  </conditionalFormatting>
  <conditionalFormatting sqref="AY57">
    <cfRule type="cellIs" dxfId="8074" priority="3058" operator="lessThan">
      <formula>$C$4</formula>
    </cfRule>
  </conditionalFormatting>
  <conditionalFormatting sqref="AY58">
    <cfRule type="cellIs" dxfId="8073" priority="3059" operator="lessThan">
      <formula>$C$4</formula>
    </cfRule>
  </conditionalFormatting>
  <conditionalFormatting sqref="AY58">
    <cfRule type="cellIs" dxfId="8072" priority="3060" operator="lessThan">
      <formula>$C$4</formula>
    </cfRule>
  </conditionalFormatting>
  <conditionalFormatting sqref="AY59">
    <cfRule type="cellIs" dxfId="8071" priority="3061" operator="lessThan">
      <formula>$C$4</formula>
    </cfRule>
  </conditionalFormatting>
  <conditionalFormatting sqref="AY59">
    <cfRule type="cellIs" dxfId="8070" priority="3062" operator="lessThan">
      <formula>$C$4</formula>
    </cfRule>
  </conditionalFormatting>
  <conditionalFormatting sqref="AY60">
    <cfRule type="cellIs" dxfId="8069" priority="3063" operator="lessThan">
      <formula>$C$4</formula>
    </cfRule>
  </conditionalFormatting>
  <conditionalFormatting sqref="AY60">
    <cfRule type="cellIs" dxfId="8068" priority="3064" operator="lessThan">
      <formula>$C$4</formula>
    </cfRule>
  </conditionalFormatting>
  <conditionalFormatting sqref="AZ11">
    <cfRule type="cellIs" dxfId="8067" priority="3065" operator="lessThan">
      <formula>$C$4</formula>
    </cfRule>
  </conditionalFormatting>
  <conditionalFormatting sqref="AZ11">
    <cfRule type="cellIs" dxfId="8066" priority="3066" operator="lessThan">
      <formula>$C$4</formula>
    </cfRule>
  </conditionalFormatting>
  <conditionalFormatting sqref="AZ12">
    <cfRule type="cellIs" dxfId="8065" priority="3067" operator="lessThan">
      <formula>$C$4</formula>
    </cfRule>
  </conditionalFormatting>
  <conditionalFormatting sqref="AZ12">
    <cfRule type="cellIs" dxfId="8064" priority="3068" operator="lessThan">
      <formula>$C$4</formula>
    </cfRule>
  </conditionalFormatting>
  <conditionalFormatting sqref="AZ13">
    <cfRule type="cellIs" dxfId="8063" priority="3069" operator="lessThan">
      <formula>$C$4</formula>
    </cfRule>
  </conditionalFormatting>
  <conditionalFormatting sqref="AZ13">
    <cfRule type="cellIs" dxfId="8062" priority="3070" operator="lessThan">
      <formula>$C$4</formula>
    </cfRule>
  </conditionalFormatting>
  <conditionalFormatting sqref="AZ14">
    <cfRule type="cellIs" dxfId="8061" priority="3071" operator="lessThan">
      <formula>$C$4</formula>
    </cfRule>
  </conditionalFormatting>
  <conditionalFormatting sqref="AZ14">
    <cfRule type="cellIs" dxfId="8060" priority="3072" operator="lessThan">
      <formula>$C$4</formula>
    </cfRule>
  </conditionalFormatting>
  <conditionalFormatting sqref="AZ15">
    <cfRule type="cellIs" dxfId="8059" priority="3073" operator="lessThan">
      <formula>$C$4</formula>
    </cfRule>
  </conditionalFormatting>
  <conditionalFormatting sqref="AZ15">
    <cfRule type="cellIs" dxfId="8058" priority="3074" operator="lessThan">
      <formula>$C$4</formula>
    </cfRule>
  </conditionalFormatting>
  <conditionalFormatting sqref="AZ16">
    <cfRule type="cellIs" dxfId="8057" priority="3075" operator="lessThan">
      <formula>$C$4</formula>
    </cfRule>
  </conditionalFormatting>
  <conditionalFormatting sqref="AZ16">
    <cfRule type="cellIs" dxfId="8056" priority="3076" operator="lessThan">
      <formula>$C$4</formula>
    </cfRule>
  </conditionalFormatting>
  <conditionalFormatting sqref="AZ17">
    <cfRule type="cellIs" dxfId="8055" priority="3077" operator="lessThan">
      <formula>$C$4</formula>
    </cfRule>
  </conditionalFormatting>
  <conditionalFormatting sqref="AZ17">
    <cfRule type="cellIs" dxfId="8054" priority="3078" operator="lessThan">
      <formula>$C$4</formula>
    </cfRule>
  </conditionalFormatting>
  <conditionalFormatting sqref="AZ18">
    <cfRule type="cellIs" dxfId="8053" priority="3079" operator="lessThan">
      <formula>$C$4</formula>
    </cfRule>
  </conditionalFormatting>
  <conditionalFormatting sqref="AZ18">
    <cfRule type="cellIs" dxfId="8052" priority="3080" operator="lessThan">
      <formula>$C$4</formula>
    </cfRule>
  </conditionalFormatting>
  <conditionalFormatting sqref="AZ19">
    <cfRule type="cellIs" dxfId="8051" priority="3081" operator="lessThan">
      <formula>$C$4</formula>
    </cfRule>
  </conditionalFormatting>
  <conditionalFormatting sqref="AZ19">
    <cfRule type="cellIs" dxfId="8050" priority="3082" operator="lessThan">
      <formula>$C$4</formula>
    </cfRule>
  </conditionalFormatting>
  <conditionalFormatting sqref="AZ20">
    <cfRule type="cellIs" dxfId="8049" priority="3083" operator="lessThan">
      <formula>$C$4</formula>
    </cfRule>
  </conditionalFormatting>
  <conditionalFormatting sqref="AZ20">
    <cfRule type="cellIs" dxfId="8048" priority="3084" operator="lessThan">
      <formula>$C$4</formula>
    </cfRule>
  </conditionalFormatting>
  <conditionalFormatting sqref="AZ21">
    <cfRule type="cellIs" dxfId="8047" priority="3085" operator="lessThan">
      <formula>$C$4</formula>
    </cfRule>
  </conditionalFormatting>
  <conditionalFormatting sqref="AZ21">
    <cfRule type="cellIs" dxfId="8046" priority="3086" operator="lessThan">
      <formula>$C$4</formula>
    </cfRule>
  </conditionalFormatting>
  <conditionalFormatting sqref="AZ22">
    <cfRule type="cellIs" dxfId="8045" priority="3087" operator="lessThan">
      <formula>$C$4</formula>
    </cfRule>
  </conditionalFormatting>
  <conditionalFormatting sqref="AZ22">
    <cfRule type="cellIs" dxfId="8044" priority="3088" operator="lessThan">
      <formula>$C$4</formula>
    </cfRule>
  </conditionalFormatting>
  <conditionalFormatting sqref="AZ23">
    <cfRule type="cellIs" dxfId="8043" priority="3089" operator="lessThan">
      <formula>$C$4</formula>
    </cfRule>
  </conditionalFormatting>
  <conditionalFormatting sqref="AZ23">
    <cfRule type="cellIs" dxfId="8042" priority="3090" operator="lessThan">
      <formula>$C$4</formula>
    </cfRule>
  </conditionalFormatting>
  <conditionalFormatting sqref="AZ24">
    <cfRule type="cellIs" dxfId="8041" priority="3091" operator="lessThan">
      <formula>$C$4</formula>
    </cfRule>
  </conditionalFormatting>
  <conditionalFormatting sqref="AZ24">
    <cfRule type="cellIs" dxfId="8040" priority="3092" operator="lessThan">
      <formula>$C$4</formula>
    </cfRule>
  </conditionalFormatting>
  <conditionalFormatting sqref="AZ25">
    <cfRule type="cellIs" dxfId="8039" priority="3093" operator="lessThan">
      <formula>$C$4</formula>
    </cfRule>
  </conditionalFormatting>
  <conditionalFormatting sqref="AZ25">
    <cfRule type="cellIs" dxfId="8038" priority="3094" operator="lessThan">
      <formula>$C$4</formula>
    </cfRule>
  </conditionalFormatting>
  <conditionalFormatting sqref="AZ26">
    <cfRule type="cellIs" dxfId="8037" priority="3095" operator="lessThan">
      <formula>$C$4</formula>
    </cfRule>
  </conditionalFormatting>
  <conditionalFormatting sqref="AZ26">
    <cfRule type="cellIs" dxfId="8036" priority="3096" operator="lessThan">
      <formula>$C$4</formula>
    </cfRule>
  </conditionalFormatting>
  <conditionalFormatting sqref="AZ27">
    <cfRule type="cellIs" dxfId="8035" priority="3097" operator="lessThan">
      <formula>$C$4</formula>
    </cfRule>
  </conditionalFormatting>
  <conditionalFormatting sqref="AZ27">
    <cfRule type="cellIs" dxfId="8034" priority="3098" operator="lessThan">
      <formula>$C$4</formula>
    </cfRule>
  </conditionalFormatting>
  <conditionalFormatting sqref="AZ28">
    <cfRule type="cellIs" dxfId="8033" priority="3099" operator="lessThan">
      <formula>$C$4</formula>
    </cfRule>
  </conditionalFormatting>
  <conditionalFormatting sqref="AZ28">
    <cfRule type="cellIs" dxfId="8032" priority="3100" operator="lessThan">
      <formula>$C$4</formula>
    </cfRule>
  </conditionalFormatting>
  <conditionalFormatting sqref="AZ29">
    <cfRule type="cellIs" dxfId="8031" priority="3101" operator="lessThan">
      <formula>$C$4</formula>
    </cfRule>
  </conditionalFormatting>
  <conditionalFormatting sqref="AZ29">
    <cfRule type="cellIs" dxfId="8030" priority="3102" operator="lessThan">
      <formula>$C$4</formula>
    </cfRule>
  </conditionalFormatting>
  <conditionalFormatting sqref="AZ30">
    <cfRule type="cellIs" dxfId="8029" priority="3103" operator="lessThan">
      <formula>$C$4</formula>
    </cfRule>
  </conditionalFormatting>
  <conditionalFormatting sqref="AZ30">
    <cfRule type="cellIs" dxfId="8028" priority="3104" operator="lessThan">
      <formula>$C$4</formula>
    </cfRule>
  </conditionalFormatting>
  <conditionalFormatting sqref="AZ31">
    <cfRule type="cellIs" dxfId="8027" priority="3105" operator="lessThan">
      <formula>$C$4</formula>
    </cfRule>
  </conditionalFormatting>
  <conditionalFormatting sqref="AZ31">
    <cfRule type="cellIs" dxfId="8026" priority="3106" operator="lessThan">
      <formula>$C$4</formula>
    </cfRule>
  </conditionalFormatting>
  <conditionalFormatting sqref="AZ32">
    <cfRule type="cellIs" dxfId="8025" priority="3107" operator="lessThan">
      <formula>$C$4</formula>
    </cfRule>
  </conditionalFormatting>
  <conditionalFormatting sqref="AZ32">
    <cfRule type="cellIs" dxfId="8024" priority="3108" operator="lessThan">
      <formula>$C$4</formula>
    </cfRule>
  </conditionalFormatting>
  <conditionalFormatting sqref="AZ33">
    <cfRule type="cellIs" dxfId="8023" priority="3109" operator="lessThan">
      <formula>$C$4</formula>
    </cfRule>
  </conditionalFormatting>
  <conditionalFormatting sqref="AZ33">
    <cfRule type="cellIs" dxfId="8022" priority="3110" operator="lessThan">
      <formula>$C$4</formula>
    </cfRule>
  </conditionalFormatting>
  <conditionalFormatting sqref="AZ34">
    <cfRule type="cellIs" dxfId="8021" priority="3111" operator="lessThan">
      <formula>$C$4</formula>
    </cfRule>
  </conditionalFormatting>
  <conditionalFormatting sqref="AZ34">
    <cfRule type="cellIs" dxfId="8020" priority="3112" operator="lessThan">
      <formula>$C$4</formula>
    </cfRule>
  </conditionalFormatting>
  <conditionalFormatting sqref="AZ35">
    <cfRule type="cellIs" dxfId="8019" priority="3113" operator="lessThan">
      <formula>$C$4</formula>
    </cfRule>
  </conditionalFormatting>
  <conditionalFormatting sqref="AZ35">
    <cfRule type="cellIs" dxfId="8018" priority="3114" operator="lessThan">
      <formula>$C$4</formula>
    </cfRule>
  </conditionalFormatting>
  <conditionalFormatting sqref="AZ36">
    <cfRule type="cellIs" dxfId="8017" priority="3115" operator="lessThan">
      <formula>$C$4</formula>
    </cfRule>
  </conditionalFormatting>
  <conditionalFormatting sqref="AZ36">
    <cfRule type="cellIs" dxfId="8016" priority="3116" operator="lessThan">
      <formula>$C$4</formula>
    </cfRule>
  </conditionalFormatting>
  <conditionalFormatting sqref="AZ37">
    <cfRule type="cellIs" dxfId="8015" priority="3117" operator="lessThan">
      <formula>$C$4</formula>
    </cfRule>
  </conditionalFormatting>
  <conditionalFormatting sqref="AZ37">
    <cfRule type="cellIs" dxfId="8014" priority="3118" operator="lessThan">
      <formula>$C$4</formula>
    </cfRule>
  </conditionalFormatting>
  <conditionalFormatting sqref="AZ38">
    <cfRule type="cellIs" dxfId="8013" priority="3119" operator="lessThan">
      <formula>$C$4</formula>
    </cfRule>
  </conditionalFormatting>
  <conditionalFormatting sqref="AZ38">
    <cfRule type="cellIs" dxfId="8012" priority="3120" operator="lessThan">
      <formula>$C$4</formula>
    </cfRule>
  </conditionalFormatting>
  <conditionalFormatting sqref="AZ39">
    <cfRule type="cellIs" dxfId="8011" priority="3121" operator="lessThan">
      <formula>$C$4</formula>
    </cfRule>
  </conditionalFormatting>
  <conditionalFormatting sqref="AZ39">
    <cfRule type="cellIs" dxfId="8010" priority="3122" operator="lessThan">
      <formula>$C$4</formula>
    </cfRule>
  </conditionalFormatting>
  <conditionalFormatting sqref="AZ40">
    <cfRule type="cellIs" dxfId="8009" priority="3123" operator="lessThan">
      <formula>$C$4</formula>
    </cfRule>
  </conditionalFormatting>
  <conditionalFormatting sqref="AZ40">
    <cfRule type="cellIs" dxfId="8008" priority="3124" operator="lessThan">
      <formula>$C$4</formula>
    </cfRule>
  </conditionalFormatting>
  <conditionalFormatting sqref="AZ41">
    <cfRule type="cellIs" dxfId="8007" priority="3125" operator="lessThan">
      <formula>$C$4</formula>
    </cfRule>
  </conditionalFormatting>
  <conditionalFormatting sqref="AZ41">
    <cfRule type="cellIs" dxfId="8006" priority="3126" operator="lessThan">
      <formula>$C$4</formula>
    </cfRule>
  </conditionalFormatting>
  <conditionalFormatting sqref="AZ42">
    <cfRule type="cellIs" dxfId="8005" priority="3127" operator="lessThan">
      <formula>$C$4</formula>
    </cfRule>
  </conditionalFormatting>
  <conditionalFormatting sqref="AZ42">
    <cfRule type="cellIs" dxfId="8004" priority="3128" operator="lessThan">
      <formula>$C$4</formula>
    </cfRule>
  </conditionalFormatting>
  <conditionalFormatting sqref="AZ43">
    <cfRule type="cellIs" dxfId="8003" priority="3129" operator="lessThan">
      <formula>$C$4</formula>
    </cfRule>
  </conditionalFormatting>
  <conditionalFormatting sqref="AZ43">
    <cfRule type="cellIs" dxfId="8002" priority="3130" operator="lessThan">
      <formula>$C$4</formula>
    </cfRule>
  </conditionalFormatting>
  <conditionalFormatting sqref="AZ44">
    <cfRule type="cellIs" dxfId="8001" priority="3131" operator="lessThan">
      <formula>$C$4</formula>
    </cfRule>
  </conditionalFormatting>
  <conditionalFormatting sqref="AZ44">
    <cfRule type="cellIs" dxfId="8000" priority="3132" operator="lessThan">
      <formula>$C$4</formula>
    </cfRule>
  </conditionalFormatting>
  <conditionalFormatting sqref="AZ45">
    <cfRule type="cellIs" dxfId="7999" priority="3133" operator="lessThan">
      <formula>$C$4</formula>
    </cfRule>
  </conditionalFormatting>
  <conditionalFormatting sqref="AZ45">
    <cfRule type="cellIs" dxfId="7998" priority="3134" operator="lessThan">
      <formula>$C$4</formula>
    </cfRule>
  </conditionalFormatting>
  <conditionalFormatting sqref="AZ46">
    <cfRule type="cellIs" dxfId="7997" priority="3135" operator="lessThan">
      <formula>$C$4</formula>
    </cfRule>
  </conditionalFormatting>
  <conditionalFormatting sqref="AZ46">
    <cfRule type="cellIs" dxfId="7996" priority="3136" operator="lessThan">
      <formula>$C$4</formula>
    </cfRule>
  </conditionalFormatting>
  <conditionalFormatting sqref="AZ47">
    <cfRule type="cellIs" dxfId="7995" priority="3137" operator="lessThan">
      <formula>$C$4</formula>
    </cfRule>
  </conditionalFormatting>
  <conditionalFormatting sqref="AZ47">
    <cfRule type="cellIs" dxfId="7994" priority="3138" operator="lessThan">
      <formula>$C$4</formula>
    </cfRule>
  </conditionalFormatting>
  <conditionalFormatting sqref="AZ48">
    <cfRule type="cellIs" dxfId="7993" priority="3139" operator="lessThan">
      <formula>$C$4</formula>
    </cfRule>
  </conditionalFormatting>
  <conditionalFormatting sqref="AZ48">
    <cfRule type="cellIs" dxfId="7992" priority="3140" operator="lessThan">
      <formula>$C$4</formula>
    </cfRule>
  </conditionalFormatting>
  <conditionalFormatting sqref="AZ49">
    <cfRule type="cellIs" dxfId="7991" priority="3141" operator="lessThan">
      <formula>$C$4</formula>
    </cfRule>
  </conditionalFormatting>
  <conditionalFormatting sqref="AZ49">
    <cfRule type="cellIs" dxfId="7990" priority="3142" operator="lessThan">
      <formula>$C$4</formula>
    </cfRule>
  </conditionalFormatting>
  <conditionalFormatting sqref="AZ50">
    <cfRule type="cellIs" dxfId="7989" priority="3143" operator="lessThan">
      <formula>$C$4</formula>
    </cfRule>
  </conditionalFormatting>
  <conditionalFormatting sqref="AZ50">
    <cfRule type="cellIs" dxfId="7988" priority="3144" operator="lessThan">
      <formula>$C$4</formula>
    </cfRule>
  </conditionalFormatting>
  <conditionalFormatting sqref="AZ51">
    <cfRule type="cellIs" dxfId="7987" priority="3145" operator="lessThan">
      <formula>$C$4</formula>
    </cfRule>
  </conditionalFormatting>
  <conditionalFormatting sqref="AZ51">
    <cfRule type="cellIs" dxfId="7986" priority="3146" operator="lessThan">
      <formula>$C$4</formula>
    </cfRule>
  </conditionalFormatting>
  <conditionalFormatting sqref="AZ52">
    <cfRule type="cellIs" dxfId="7985" priority="3147" operator="lessThan">
      <formula>$C$4</formula>
    </cfRule>
  </conditionalFormatting>
  <conditionalFormatting sqref="AZ52">
    <cfRule type="cellIs" dxfId="7984" priority="3148" operator="lessThan">
      <formula>$C$4</formula>
    </cfRule>
  </conditionalFormatting>
  <conditionalFormatting sqref="AZ53">
    <cfRule type="cellIs" dxfId="7983" priority="3149" operator="lessThan">
      <formula>$C$4</formula>
    </cfRule>
  </conditionalFormatting>
  <conditionalFormatting sqref="AZ53">
    <cfRule type="cellIs" dxfId="7982" priority="3150" operator="lessThan">
      <formula>$C$4</formula>
    </cfRule>
  </conditionalFormatting>
  <conditionalFormatting sqref="AZ54">
    <cfRule type="cellIs" dxfId="7981" priority="3151" operator="lessThan">
      <formula>$C$4</formula>
    </cfRule>
  </conditionalFormatting>
  <conditionalFormatting sqref="AZ54">
    <cfRule type="cellIs" dxfId="7980" priority="3152" operator="lessThan">
      <formula>$C$4</formula>
    </cfRule>
  </conditionalFormatting>
  <conditionalFormatting sqref="AZ55">
    <cfRule type="cellIs" dxfId="7979" priority="3153" operator="lessThan">
      <formula>$C$4</formula>
    </cfRule>
  </conditionalFormatting>
  <conditionalFormatting sqref="AZ55">
    <cfRule type="cellIs" dxfId="7978" priority="3154" operator="lessThan">
      <formula>$C$4</formula>
    </cfRule>
  </conditionalFormatting>
  <conditionalFormatting sqref="AZ56">
    <cfRule type="cellIs" dxfId="7977" priority="3155" operator="lessThan">
      <formula>$C$4</formula>
    </cfRule>
  </conditionalFormatting>
  <conditionalFormatting sqref="AZ56">
    <cfRule type="cellIs" dxfId="7976" priority="3156" operator="lessThan">
      <formula>$C$4</formula>
    </cfRule>
  </conditionalFormatting>
  <conditionalFormatting sqref="AZ57">
    <cfRule type="cellIs" dxfId="7975" priority="3157" operator="lessThan">
      <formula>$C$4</formula>
    </cfRule>
  </conditionalFormatting>
  <conditionalFormatting sqref="AZ57">
    <cfRule type="cellIs" dxfId="7974" priority="3158" operator="lessThan">
      <formula>$C$4</formula>
    </cfRule>
  </conditionalFormatting>
  <conditionalFormatting sqref="AZ58">
    <cfRule type="cellIs" dxfId="7973" priority="3159" operator="lessThan">
      <formula>$C$4</formula>
    </cfRule>
  </conditionalFormatting>
  <conditionalFormatting sqref="AZ58">
    <cfRule type="cellIs" dxfId="7972" priority="3160" operator="lessThan">
      <formula>$C$4</formula>
    </cfRule>
  </conditionalFormatting>
  <conditionalFormatting sqref="AZ59">
    <cfRule type="cellIs" dxfId="7971" priority="3161" operator="lessThan">
      <formula>$C$4</formula>
    </cfRule>
  </conditionalFormatting>
  <conditionalFormatting sqref="AZ59">
    <cfRule type="cellIs" dxfId="7970" priority="3162" operator="lessThan">
      <formula>$C$4</formula>
    </cfRule>
  </conditionalFormatting>
  <conditionalFormatting sqref="AZ60">
    <cfRule type="cellIs" dxfId="7969" priority="3163" operator="lessThan">
      <formula>$C$4</formula>
    </cfRule>
  </conditionalFormatting>
  <conditionalFormatting sqref="AZ60">
    <cfRule type="cellIs" dxfId="7968" priority="3164" operator="lessThan">
      <formula>$C$4</formula>
    </cfRule>
  </conditionalFormatting>
  <conditionalFormatting sqref="BA11">
    <cfRule type="cellIs" dxfId="7967" priority="3165" operator="lessThan">
      <formula>$C$4</formula>
    </cfRule>
  </conditionalFormatting>
  <conditionalFormatting sqref="BA11">
    <cfRule type="cellIs" dxfId="7966" priority="3166" operator="lessThan">
      <formula>$C$4</formula>
    </cfRule>
  </conditionalFormatting>
  <conditionalFormatting sqref="BA12">
    <cfRule type="cellIs" dxfId="7965" priority="3167" operator="lessThan">
      <formula>$C$4</formula>
    </cfRule>
  </conditionalFormatting>
  <conditionalFormatting sqref="BA12">
    <cfRule type="cellIs" dxfId="7964" priority="3168" operator="lessThan">
      <formula>$C$4</formula>
    </cfRule>
  </conditionalFormatting>
  <conditionalFormatting sqref="BA13">
    <cfRule type="cellIs" dxfId="7963" priority="3169" operator="lessThan">
      <formula>$C$4</formula>
    </cfRule>
  </conditionalFormatting>
  <conditionalFormatting sqref="BA13">
    <cfRule type="cellIs" dxfId="7962" priority="3170" operator="lessThan">
      <formula>$C$4</formula>
    </cfRule>
  </conditionalFormatting>
  <conditionalFormatting sqref="BA14">
    <cfRule type="cellIs" dxfId="7961" priority="3171" operator="lessThan">
      <formula>$C$4</formula>
    </cfRule>
  </conditionalFormatting>
  <conditionalFormatting sqref="BA14">
    <cfRule type="cellIs" dxfId="7960" priority="3172" operator="lessThan">
      <formula>$C$4</formula>
    </cfRule>
  </conditionalFormatting>
  <conditionalFormatting sqref="BA15">
    <cfRule type="cellIs" dxfId="7959" priority="3173" operator="lessThan">
      <formula>$C$4</formula>
    </cfRule>
  </conditionalFormatting>
  <conditionalFormatting sqref="BA15">
    <cfRule type="cellIs" dxfId="7958" priority="3174" operator="lessThan">
      <formula>$C$4</formula>
    </cfRule>
  </conditionalFormatting>
  <conditionalFormatting sqref="BA16">
    <cfRule type="cellIs" dxfId="7957" priority="3175" operator="lessThan">
      <formula>$C$4</formula>
    </cfRule>
  </conditionalFormatting>
  <conditionalFormatting sqref="BA16">
    <cfRule type="cellIs" dxfId="7956" priority="3176" operator="lessThan">
      <formula>$C$4</formula>
    </cfRule>
  </conditionalFormatting>
  <conditionalFormatting sqref="BA17">
    <cfRule type="cellIs" dxfId="7955" priority="3177" operator="lessThan">
      <formula>$C$4</formula>
    </cfRule>
  </conditionalFormatting>
  <conditionalFormatting sqref="BA17">
    <cfRule type="cellIs" dxfId="7954" priority="3178" operator="lessThan">
      <formula>$C$4</formula>
    </cfRule>
  </conditionalFormatting>
  <conditionalFormatting sqref="BA18">
    <cfRule type="cellIs" dxfId="7953" priority="3179" operator="lessThan">
      <formula>$C$4</formula>
    </cfRule>
  </conditionalFormatting>
  <conditionalFormatting sqref="BA18">
    <cfRule type="cellIs" dxfId="7952" priority="3180" operator="lessThan">
      <formula>$C$4</formula>
    </cfRule>
  </conditionalFormatting>
  <conditionalFormatting sqref="BA19">
    <cfRule type="cellIs" dxfId="7951" priority="3181" operator="lessThan">
      <formula>$C$4</formula>
    </cfRule>
  </conditionalFormatting>
  <conditionalFormatting sqref="BA19">
    <cfRule type="cellIs" dxfId="7950" priority="3182" operator="lessThan">
      <formula>$C$4</formula>
    </cfRule>
  </conditionalFormatting>
  <conditionalFormatting sqref="BA20">
    <cfRule type="cellIs" dxfId="7949" priority="3183" operator="lessThan">
      <formula>$C$4</formula>
    </cfRule>
  </conditionalFormatting>
  <conditionalFormatting sqref="BA20">
    <cfRule type="cellIs" dxfId="7948" priority="3184" operator="lessThan">
      <formula>$C$4</formula>
    </cfRule>
  </conditionalFormatting>
  <conditionalFormatting sqref="BA21">
    <cfRule type="cellIs" dxfId="7947" priority="3185" operator="lessThan">
      <formula>$C$4</formula>
    </cfRule>
  </conditionalFormatting>
  <conditionalFormatting sqref="BA21">
    <cfRule type="cellIs" dxfId="7946" priority="3186" operator="lessThan">
      <formula>$C$4</formula>
    </cfRule>
  </conditionalFormatting>
  <conditionalFormatting sqref="BA22">
    <cfRule type="cellIs" dxfId="7945" priority="3187" operator="lessThan">
      <formula>$C$4</formula>
    </cfRule>
  </conditionalFormatting>
  <conditionalFormatting sqref="BA22">
    <cfRule type="cellIs" dxfId="7944" priority="3188" operator="lessThan">
      <formula>$C$4</formula>
    </cfRule>
  </conditionalFormatting>
  <conditionalFormatting sqref="BA23">
    <cfRule type="cellIs" dxfId="7943" priority="3189" operator="lessThan">
      <formula>$C$4</formula>
    </cfRule>
  </conditionalFormatting>
  <conditionalFormatting sqref="BA23">
    <cfRule type="cellIs" dxfId="7942" priority="3190" operator="lessThan">
      <formula>$C$4</formula>
    </cfRule>
  </conditionalFormatting>
  <conditionalFormatting sqref="BA24">
    <cfRule type="cellIs" dxfId="7941" priority="3191" operator="lessThan">
      <formula>$C$4</formula>
    </cfRule>
  </conditionalFormatting>
  <conditionalFormatting sqref="BA24">
    <cfRule type="cellIs" dxfId="7940" priority="3192" operator="lessThan">
      <formula>$C$4</formula>
    </cfRule>
  </conditionalFormatting>
  <conditionalFormatting sqref="BA25">
    <cfRule type="cellIs" dxfId="7939" priority="3193" operator="lessThan">
      <formula>$C$4</formula>
    </cfRule>
  </conditionalFormatting>
  <conditionalFormatting sqref="BA25">
    <cfRule type="cellIs" dxfId="7938" priority="3194" operator="lessThan">
      <formula>$C$4</formula>
    </cfRule>
  </conditionalFormatting>
  <conditionalFormatting sqref="BA26">
    <cfRule type="cellIs" dxfId="7937" priority="3195" operator="lessThan">
      <formula>$C$4</formula>
    </cfRule>
  </conditionalFormatting>
  <conditionalFormatting sqref="BA26">
    <cfRule type="cellIs" dxfId="7936" priority="3196" operator="lessThan">
      <formula>$C$4</formula>
    </cfRule>
  </conditionalFormatting>
  <conditionalFormatting sqref="BA27">
    <cfRule type="cellIs" dxfId="7935" priority="3197" operator="lessThan">
      <formula>$C$4</formula>
    </cfRule>
  </conditionalFormatting>
  <conditionalFormatting sqref="BA27">
    <cfRule type="cellIs" dxfId="7934" priority="3198" operator="lessThan">
      <formula>$C$4</formula>
    </cfRule>
  </conditionalFormatting>
  <conditionalFormatting sqref="BA28">
    <cfRule type="cellIs" dxfId="7933" priority="3199" operator="lessThan">
      <formula>$C$4</formula>
    </cfRule>
  </conditionalFormatting>
  <conditionalFormatting sqref="BA28">
    <cfRule type="cellIs" dxfId="7932" priority="3200" operator="lessThan">
      <formula>$C$4</formula>
    </cfRule>
  </conditionalFormatting>
  <conditionalFormatting sqref="BA29">
    <cfRule type="cellIs" dxfId="7931" priority="3201" operator="lessThan">
      <formula>$C$4</formula>
    </cfRule>
  </conditionalFormatting>
  <conditionalFormatting sqref="BA29">
    <cfRule type="cellIs" dxfId="7930" priority="3202" operator="lessThan">
      <formula>$C$4</formula>
    </cfRule>
  </conditionalFormatting>
  <conditionalFormatting sqref="BA30">
    <cfRule type="cellIs" dxfId="7929" priority="3203" operator="lessThan">
      <formula>$C$4</formula>
    </cfRule>
  </conditionalFormatting>
  <conditionalFormatting sqref="BA30">
    <cfRule type="cellIs" dxfId="7928" priority="3204" operator="lessThan">
      <formula>$C$4</formula>
    </cfRule>
  </conditionalFormatting>
  <conditionalFormatting sqref="BA31">
    <cfRule type="cellIs" dxfId="7927" priority="3205" operator="lessThan">
      <formula>$C$4</formula>
    </cfRule>
  </conditionalFormatting>
  <conditionalFormatting sqref="BA31">
    <cfRule type="cellIs" dxfId="7926" priority="3206" operator="lessThan">
      <formula>$C$4</formula>
    </cfRule>
  </conditionalFormatting>
  <conditionalFormatting sqref="BA32">
    <cfRule type="cellIs" dxfId="7925" priority="3207" operator="lessThan">
      <formula>$C$4</formula>
    </cfRule>
  </conditionalFormatting>
  <conditionalFormatting sqref="BA32">
    <cfRule type="cellIs" dxfId="7924" priority="3208" operator="lessThan">
      <formula>$C$4</formula>
    </cfRule>
  </conditionalFormatting>
  <conditionalFormatting sqref="BA33">
    <cfRule type="cellIs" dxfId="7923" priority="3209" operator="lessThan">
      <formula>$C$4</formula>
    </cfRule>
  </conditionalFormatting>
  <conditionalFormatting sqref="BA33">
    <cfRule type="cellIs" dxfId="7922" priority="3210" operator="lessThan">
      <formula>$C$4</formula>
    </cfRule>
  </conditionalFormatting>
  <conditionalFormatting sqref="BA34">
    <cfRule type="cellIs" dxfId="7921" priority="3211" operator="lessThan">
      <formula>$C$4</formula>
    </cfRule>
  </conditionalFormatting>
  <conditionalFormatting sqref="BA34">
    <cfRule type="cellIs" dxfId="7920" priority="3212" operator="lessThan">
      <formula>$C$4</formula>
    </cfRule>
  </conditionalFormatting>
  <conditionalFormatting sqref="BA35">
    <cfRule type="cellIs" dxfId="7919" priority="3213" operator="lessThan">
      <formula>$C$4</formula>
    </cfRule>
  </conditionalFormatting>
  <conditionalFormatting sqref="BA35">
    <cfRule type="cellIs" dxfId="7918" priority="3214" operator="lessThan">
      <formula>$C$4</formula>
    </cfRule>
  </conditionalFormatting>
  <conditionalFormatting sqref="BA36">
    <cfRule type="cellIs" dxfId="7917" priority="3215" operator="lessThan">
      <formula>$C$4</formula>
    </cfRule>
  </conditionalFormatting>
  <conditionalFormatting sqref="BA36">
    <cfRule type="cellIs" dxfId="7916" priority="3216" operator="lessThan">
      <formula>$C$4</formula>
    </cfRule>
  </conditionalFormatting>
  <conditionalFormatting sqref="BA37">
    <cfRule type="cellIs" dxfId="7915" priority="3217" operator="lessThan">
      <formula>$C$4</formula>
    </cfRule>
  </conditionalFormatting>
  <conditionalFormatting sqref="BA37">
    <cfRule type="cellIs" dxfId="7914" priority="3218" operator="lessThan">
      <formula>$C$4</formula>
    </cfRule>
  </conditionalFormatting>
  <conditionalFormatting sqref="BA38">
    <cfRule type="cellIs" dxfId="7913" priority="3219" operator="lessThan">
      <formula>$C$4</formula>
    </cfRule>
  </conditionalFormatting>
  <conditionalFormatting sqref="BA38">
    <cfRule type="cellIs" dxfId="7912" priority="3220" operator="lessThan">
      <formula>$C$4</formula>
    </cfRule>
  </conditionalFormatting>
  <conditionalFormatting sqref="BA39">
    <cfRule type="cellIs" dxfId="7911" priority="3221" operator="lessThan">
      <formula>$C$4</formula>
    </cfRule>
  </conditionalFormatting>
  <conditionalFormatting sqref="BA39">
    <cfRule type="cellIs" dxfId="7910" priority="3222" operator="lessThan">
      <formula>$C$4</formula>
    </cfRule>
  </conditionalFormatting>
  <conditionalFormatting sqref="BA40">
    <cfRule type="cellIs" dxfId="7909" priority="3223" operator="lessThan">
      <formula>$C$4</formula>
    </cfRule>
  </conditionalFormatting>
  <conditionalFormatting sqref="BA40">
    <cfRule type="cellIs" dxfId="7908" priority="3224" operator="lessThan">
      <formula>$C$4</formula>
    </cfRule>
  </conditionalFormatting>
  <conditionalFormatting sqref="BA41">
    <cfRule type="cellIs" dxfId="7907" priority="3225" operator="lessThan">
      <formula>$C$4</formula>
    </cfRule>
  </conditionalFormatting>
  <conditionalFormatting sqref="BA41">
    <cfRule type="cellIs" dxfId="7906" priority="3226" operator="lessThan">
      <formula>$C$4</formula>
    </cfRule>
  </conditionalFormatting>
  <conditionalFormatting sqref="BA42">
    <cfRule type="cellIs" dxfId="7905" priority="3227" operator="lessThan">
      <formula>$C$4</formula>
    </cfRule>
  </conditionalFormatting>
  <conditionalFormatting sqref="BA42">
    <cfRule type="cellIs" dxfId="7904" priority="3228" operator="lessThan">
      <formula>$C$4</formula>
    </cfRule>
  </conditionalFormatting>
  <conditionalFormatting sqref="BA43">
    <cfRule type="cellIs" dxfId="7903" priority="3229" operator="lessThan">
      <formula>$C$4</formula>
    </cfRule>
  </conditionalFormatting>
  <conditionalFormatting sqref="BA43">
    <cfRule type="cellIs" dxfId="7902" priority="3230" operator="lessThan">
      <formula>$C$4</formula>
    </cfRule>
  </conditionalFormatting>
  <conditionalFormatting sqref="BA44">
    <cfRule type="cellIs" dxfId="7901" priority="3231" operator="lessThan">
      <formula>$C$4</formula>
    </cfRule>
  </conditionalFormatting>
  <conditionalFormatting sqref="BA44">
    <cfRule type="cellIs" dxfId="7900" priority="3232" operator="lessThan">
      <formula>$C$4</formula>
    </cfRule>
  </conditionalFormatting>
  <conditionalFormatting sqref="BA45">
    <cfRule type="cellIs" dxfId="7899" priority="3233" operator="lessThan">
      <formula>$C$4</formula>
    </cfRule>
  </conditionalFormatting>
  <conditionalFormatting sqref="BA45">
    <cfRule type="cellIs" dxfId="7898" priority="3234" operator="lessThan">
      <formula>$C$4</formula>
    </cfRule>
  </conditionalFormatting>
  <conditionalFormatting sqref="BA46">
    <cfRule type="cellIs" dxfId="7897" priority="3235" operator="lessThan">
      <formula>$C$4</formula>
    </cfRule>
  </conditionalFormatting>
  <conditionalFormatting sqref="BA46">
    <cfRule type="cellIs" dxfId="7896" priority="3236" operator="lessThan">
      <formula>$C$4</formula>
    </cfRule>
  </conditionalFormatting>
  <conditionalFormatting sqref="BA47">
    <cfRule type="cellIs" dxfId="7895" priority="3237" operator="lessThan">
      <formula>$C$4</formula>
    </cfRule>
  </conditionalFormatting>
  <conditionalFormatting sqref="BA47">
    <cfRule type="cellIs" dxfId="7894" priority="3238" operator="lessThan">
      <formula>$C$4</formula>
    </cfRule>
  </conditionalFormatting>
  <conditionalFormatting sqref="BA48">
    <cfRule type="cellIs" dxfId="7893" priority="3239" operator="lessThan">
      <formula>$C$4</formula>
    </cfRule>
  </conditionalFormatting>
  <conditionalFormatting sqref="BA48">
    <cfRule type="cellIs" dxfId="7892" priority="3240" operator="lessThan">
      <formula>$C$4</formula>
    </cfRule>
  </conditionalFormatting>
  <conditionalFormatting sqref="BA49">
    <cfRule type="cellIs" dxfId="7891" priority="3241" operator="lessThan">
      <formula>$C$4</formula>
    </cfRule>
  </conditionalFormatting>
  <conditionalFormatting sqref="BA49">
    <cfRule type="cellIs" dxfId="7890" priority="3242" operator="lessThan">
      <formula>$C$4</formula>
    </cfRule>
  </conditionalFormatting>
  <conditionalFormatting sqref="BA50">
    <cfRule type="cellIs" dxfId="7889" priority="3243" operator="lessThan">
      <formula>$C$4</formula>
    </cfRule>
  </conditionalFormatting>
  <conditionalFormatting sqref="BA50">
    <cfRule type="cellIs" dxfId="7888" priority="3244" operator="lessThan">
      <formula>$C$4</formula>
    </cfRule>
  </conditionalFormatting>
  <conditionalFormatting sqref="BA51">
    <cfRule type="cellIs" dxfId="7887" priority="3245" operator="lessThan">
      <formula>$C$4</formula>
    </cfRule>
  </conditionalFormatting>
  <conditionalFormatting sqref="BA51">
    <cfRule type="cellIs" dxfId="7886" priority="3246" operator="lessThan">
      <formula>$C$4</formula>
    </cfRule>
  </conditionalFormatting>
  <conditionalFormatting sqref="BA52">
    <cfRule type="cellIs" dxfId="7885" priority="3247" operator="lessThan">
      <formula>$C$4</formula>
    </cfRule>
  </conditionalFormatting>
  <conditionalFormatting sqref="BA52">
    <cfRule type="cellIs" dxfId="7884" priority="3248" operator="lessThan">
      <formula>$C$4</formula>
    </cfRule>
  </conditionalFormatting>
  <conditionalFormatting sqref="BA53">
    <cfRule type="cellIs" dxfId="7883" priority="3249" operator="lessThan">
      <formula>$C$4</formula>
    </cfRule>
  </conditionalFormatting>
  <conditionalFormatting sqref="BA53">
    <cfRule type="cellIs" dxfId="7882" priority="3250" operator="lessThan">
      <formula>$C$4</formula>
    </cfRule>
  </conditionalFormatting>
  <conditionalFormatting sqref="BA54">
    <cfRule type="cellIs" dxfId="7881" priority="3251" operator="lessThan">
      <formula>$C$4</formula>
    </cfRule>
  </conditionalFormatting>
  <conditionalFormatting sqref="BA54">
    <cfRule type="cellIs" dxfId="7880" priority="3252" operator="lessThan">
      <formula>$C$4</formula>
    </cfRule>
  </conditionalFormatting>
  <conditionalFormatting sqref="BA55">
    <cfRule type="cellIs" dxfId="7879" priority="3253" operator="lessThan">
      <formula>$C$4</formula>
    </cfRule>
  </conditionalFormatting>
  <conditionalFormatting sqref="BA55">
    <cfRule type="cellIs" dxfId="7878" priority="3254" operator="lessThan">
      <formula>$C$4</formula>
    </cfRule>
  </conditionalFormatting>
  <conditionalFormatting sqref="BA56">
    <cfRule type="cellIs" dxfId="7877" priority="3255" operator="lessThan">
      <formula>$C$4</formula>
    </cfRule>
  </conditionalFormatting>
  <conditionalFormatting sqref="BA56">
    <cfRule type="cellIs" dxfId="7876" priority="3256" operator="lessThan">
      <formula>$C$4</formula>
    </cfRule>
  </conditionalFormatting>
  <conditionalFormatting sqref="BA57">
    <cfRule type="cellIs" dxfId="7875" priority="3257" operator="lessThan">
      <formula>$C$4</formula>
    </cfRule>
  </conditionalFormatting>
  <conditionalFormatting sqref="BA57">
    <cfRule type="cellIs" dxfId="7874" priority="3258" operator="lessThan">
      <formula>$C$4</formula>
    </cfRule>
  </conditionalFormatting>
  <conditionalFormatting sqref="BA58">
    <cfRule type="cellIs" dxfId="7873" priority="3259" operator="lessThan">
      <formula>$C$4</formula>
    </cfRule>
  </conditionalFormatting>
  <conditionalFormatting sqref="BA58">
    <cfRule type="cellIs" dxfId="7872" priority="3260" operator="lessThan">
      <formula>$C$4</formula>
    </cfRule>
  </conditionalFormatting>
  <conditionalFormatting sqref="BA59">
    <cfRule type="cellIs" dxfId="7871" priority="3261" operator="lessThan">
      <formula>$C$4</formula>
    </cfRule>
  </conditionalFormatting>
  <conditionalFormatting sqref="BA59">
    <cfRule type="cellIs" dxfId="7870" priority="3262" operator="lessThan">
      <formula>$C$4</formula>
    </cfRule>
  </conditionalFormatting>
  <conditionalFormatting sqref="BA60">
    <cfRule type="cellIs" dxfId="7869" priority="3263" operator="lessThan">
      <formula>$C$4</formula>
    </cfRule>
  </conditionalFormatting>
  <conditionalFormatting sqref="BA60">
    <cfRule type="cellIs" dxfId="7868" priority="3264" operator="lessThan">
      <formula>$C$4</formula>
    </cfRule>
  </conditionalFormatting>
  <conditionalFormatting sqref="BB11">
    <cfRule type="cellIs" dxfId="7867" priority="3265" operator="lessThan">
      <formula>$C$4</formula>
    </cfRule>
  </conditionalFormatting>
  <conditionalFormatting sqref="BB11">
    <cfRule type="cellIs" dxfId="7866" priority="3266" operator="lessThan">
      <formula>$C$4</formula>
    </cfRule>
  </conditionalFormatting>
  <conditionalFormatting sqref="BB12">
    <cfRule type="cellIs" dxfId="7865" priority="3267" operator="lessThan">
      <formula>$C$4</formula>
    </cfRule>
  </conditionalFormatting>
  <conditionalFormatting sqref="BB12">
    <cfRule type="cellIs" dxfId="7864" priority="3268" operator="lessThan">
      <formula>$C$4</formula>
    </cfRule>
  </conditionalFormatting>
  <conditionalFormatting sqref="BB13">
    <cfRule type="cellIs" dxfId="7863" priority="3269" operator="lessThan">
      <formula>$C$4</formula>
    </cfRule>
  </conditionalFormatting>
  <conditionalFormatting sqref="BB13">
    <cfRule type="cellIs" dxfId="7862" priority="3270" operator="lessThan">
      <formula>$C$4</formula>
    </cfRule>
  </conditionalFormatting>
  <conditionalFormatting sqref="BB14">
    <cfRule type="cellIs" dxfId="7861" priority="3271" operator="lessThan">
      <formula>$C$4</formula>
    </cfRule>
  </conditionalFormatting>
  <conditionalFormatting sqref="BB14">
    <cfRule type="cellIs" dxfId="7860" priority="3272" operator="lessThan">
      <formula>$C$4</formula>
    </cfRule>
  </conditionalFormatting>
  <conditionalFormatting sqref="BB15">
    <cfRule type="cellIs" dxfId="7859" priority="3273" operator="lessThan">
      <formula>$C$4</formula>
    </cfRule>
  </conditionalFormatting>
  <conditionalFormatting sqref="BB15">
    <cfRule type="cellIs" dxfId="7858" priority="3274" operator="lessThan">
      <formula>$C$4</formula>
    </cfRule>
  </conditionalFormatting>
  <conditionalFormatting sqref="BB16">
    <cfRule type="cellIs" dxfId="7857" priority="3275" operator="lessThan">
      <formula>$C$4</formula>
    </cfRule>
  </conditionalFormatting>
  <conditionalFormatting sqref="BB16">
    <cfRule type="cellIs" dxfId="7856" priority="3276" operator="lessThan">
      <formula>$C$4</formula>
    </cfRule>
  </conditionalFormatting>
  <conditionalFormatting sqref="BB17">
    <cfRule type="cellIs" dxfId="7855" priority="3277" operator="lessThan">
      <formula>$C$4</formula>
    </cfRule>
  </conditionalFormatting>
  <conditionalFormatting sqref="BB17">
    <cfRule type="cellIs" dxfId="7854" priority="3278" operator="lessThan">
      <formula>$C$4</formula>
    </cfRule>
  </conditionalFormatting>
  <conditionalFormatting sqref="BB18">
    <cfRule type="cellIs" dxfId="7853" priority="3279" operator="lessThan">
      <formula>$C$4</formula>
    </cfRule>
  </conditionalFormatting>
  <conditionalFormatting sqref="BB18">
    <cfRule type="cellIs" dxfId="7852" priority="3280" operator="lessThan">
      <formula>$C$4</formula>
    </cfRule>
  </conditionalFormatting>
  <conditionalFormatting sqref="BB19">
    <cfRule type="cellIs" dxfId="7851" priority="3281" operator="lessThan">
      <formula>$C$4</formula>
    </cfRule>
  </conditionalFormatting>
  <conditionalFormatting sqref="BB19">
    <cfRule type="cellIs" dxfId="7850" priority="3282" operator="lessThan">
      <formula>$C$4</formula>
    </cfRule>
  </conditionalFormatting>
  <conditionalFormatting sqref="BB20">
    <cfRule type="cellIs" dxfId="7849" priority="3283" operator="lessThan">
      <formula>$C$4</formula>
    </cfRule>
  </conditionalFormatting>
  <conditionalFormatting sqref="BB20">
    <cfRule type="cellIs" dxfId="7848" priority="3284" operator="lessThan">
      <formula>$C$4</formula>
    </cfRule>
  </conditionalFormatting>
  <conditionalFormatting sqref="BB21">
    <cfRule type="cellIs" dxfId="7847" priority="3285" operator="lessThan">
      <formula>$C$4</formula>
    </cfRule>
  </conditionalFormatting>
  <conditionalFormatting sqref="BB21">
    <cfRule type="cellIs" dxfId="7846" priority="3286" operator="lessThan">
      <formula>$C$4</formula>
    </cfRule>
  </conditionalFormatting>
  <conditionalFormatting sqref="BB22">
    <cfRule type="cellIs" dxfId="7845" priority="3287" operator="lessThan">
      <formula>$C$4</formula>
    </cfRule>
  </conditionalFormatting>
  <conditionalFormatting sqref="BB22">
    <cfRule type="cellIs" dxfId="7844" priority="3288" operator="lessThan">
      <formula>$C$4</formula>
    </cfRule>
  </conditionalFormatting>
  <conditionalFormatting sqref="BB23">
    <cfRule type="cellIs" dxfId="7843" priority="3289" operator="lessThan">
      <formula>$C$4</formula>
    </cfRule>
  </conditionalFormatting>
  <conditionalFormatting sqref="BB23">
    <cfRule type="cellIs" dxfId="7842" priority="3290" operator="lessThan">
      <formula>$C$4</formula>
    </cfRule>
  </conditionalFormatting>
  <conditionalFormatting sqref="BB24">
    <cfRule type="cellIs" dxfId="7841" priority="3291" operator="lessThan">
      <formula>$C$4</formula>
    </cfRule>
  </conditionalFormatting>
  <conditionalFormatting sqref="BB24">
    <cfRule type="cellIs" dxfId="7840" priority="3292" operator="lessThan">
      <formula>$C$4</formula>
    </cfRule>
  </conditionalFormatting>
  <conditionalFormatting sqref="BB25">
    <cfRule type="cellIs" dxfId="7839" priority="3293" operator="lessThan">
      <formula>$C$4</formula>
    </cfRule>
  </conditionalFormatting>
  <conditionalFormatting sqref="BB25">
    <cfRule type="cellIs" dxfId="7838" priority="3294" operator="lessThan">
      <formula>$C$4</formula>
    </cfRule>
  </conditionalFormatting>
  <conditionalFormatting sqref="BB26">
    <cfRule type="cellIs" dxfId="7837" priority="3295" operator="lessThan">
      <formula>$C$4</formula>
    </cfRule>
  </conditionalFormatting>
  <conditionalFormatting sqref="BB26">
    <cfRule type="cellIs" dxfId="7836" priority="3296" operator="lessThan">
      <formula>$C$4</formula>
    </cfRule>
  </conditionalFormatting>
  <conditionalFormatting sqref="BB27">
    <cfRule type="cellIs" dxfId="7835" priority="3297" operator="lessThan">
      <formula>$C$4</formula>
    </cfRule>
  </conditionalFormatting>
  <conditionalFormatting sqref="BB27">
    <cfRule type="cellIs" dxfId="7834" priority="3298" operator="lessThan">
      <formula>$C$4</formula>
    </cfRule>
  </conditionalFormatting>
  <conditionalFormatting sqref="BB28">
    <cfRule type="cellIs" dxfId="7833" priority="3299" operator="lessThan">
      <formula>$C$4</formula>
    </cfRule>
  </conditionalFormatting>
  <conditionalFormatting sqref="BB28">
    <cfRule type="cellIs" dxfId="7832" priority="3300" operator="lessThan">
      <formula>$C$4</formula>
    </cfRule>
  </conditionalFormatting>
  <conditionalFormatting sqref="BB29">
    <cfRule type="cellIs" dxfId="7831" priority="3301" operator="lessThan">
      <formula>$C$4</formula>
    </cfRule>
  </conditionalFormatting>
  <conditionalFormatting sqref="BB29">
    <cfRule type="cellIs" dxfId="7830" priority="3302" operator="lessThan">
      <formula>$C$4</formula>
    </cfRule>
  </conditionalFormatting>
  <conditionalFormatting sqref="BB30">
    <cfRule type="cellIs" dxfId="7829" priority="3303" operator="lessThan">
      <formula>$C$4</formula>
    </cfRule>
  </conditionalFormatting>
  <conditionalFormatting sqref="BB30">
    <cfRule type="cellIs" dxfId="7828" priority="3304" operator="lessThan">
      <formula>$C$4</formula>
    </cfRule>
  </conditionalFormatting>
  <conditionalFormatting sqref="BB31">
    <cfRule type="cellIs" dxfId="7827" priority="3305" operator="lessThan">
      <formula>$C$4</formula>
    </cfRule>
  </conditionalFormatting>
  <conditionalFormatting sqref="BB31">
    <cfRule type="cellIs" dxfId="7826" priority="3306" operator="lessThan">
      <formula>$C$4</formula>
    </cfRule>
  </conditionalFormatting>
  <conditionalFormatting sqref="BB32">
    <cfRule type="cellIs" dxfId="7825" priority="3307" operator="lessThan">
      <formula>$C$4</formula>
    </cfRule>
  </conditionalFormatting>
  <conditionalFormatting sqref="BB32">
    <cfRule type="cellIs" dxfId="7824" priority="3308" operator="lessThan">
      <formula>$C$4</formula>
    </cfRule>
  </conditionalFormatting>
  <conditionalFormatting sqref="BB33">
    <cfRule type="cellIs" dxfId="7823" priority="3309" operator="lessThan">
      <formula>$C$4</formula>
    </cfRule>
  </conditionalFormatting>
  <conditionalFormatting sqref="BB33">
    <cfRule type="cellIs" dxfId="7822" priority="3310" operator="lessThan">
      <formula>$C$4</formula>
    </cfRule>
  </conditionalFormatting>
  <conditionalFormatting sqref="BB34">
    <cfRule type="cellIs" dxfId="7821" priority="3311" operator="lessThan">
      <formula>$C$4</formula>
    </cfRule>
  </conditionalFormatting>
  <conditionalFormatting sqref="BB34">
    <cfRule type="cellIs" dxfId="7820" priority="3312" operator="lessThan">
      <formula>$C$4</formula>
    </cfRule>
  </conditionalFormatting>
  <conditionalFormatting sqref="BB35">
    <cfRule type="cellIs" dxfId="7819" priority="3313" operator="lessThan">
      <formula>$C$4</formula>
    </cfRule>
  </conditionalFormatting>
  <conditionalFormatting sqref="BB35">
    <cfRule type="cellIs" dxfId="7818" priority="3314" operator="lessThan">
      <formula>$C$4</formula>
    </cfRule>
  </conditionalFormatting>
  <conditionalFormatting sqref="BB36">
    <cfRule type="cellIs" dxfId="7817" priority="3315" operator="lessThan">
      <formula>$C$4</formula>
    </cfRule>
  </conditionalFormatting>
  <conditionalFormatting sqref="BB36">
    <cfRule type="cellIs" dxfId="7816" priority="3316" operator="lessThan">
      <formula>$C$4</formula>
    </cfRule>
  </conditionalFormatting>
  <conditionalFormatting sqref="BB37">
    <cfRule type="cellIs" dxfId="7815" priority="3317" operator="lessThan">
      <formula>$C$4</formula>
    </cfRule>
  </conditionalFormatting>
  <conditionalFormatting sqref="BB37">
    <cfRule type="cellIs" dxfId="7814" priority="3318" operator="lessThan">
      <formula>$C$4</formula>
    </cfRule>
  </conditionalFormatting>
  <conditionalFormatting sqref="BB38">
    <cfRule type="cellIs" dxfId="7813" priority="3319" operator="lessThan">
      <formula>$C$4</formula>
    </cfRule>
  </conditionalFormatting>
  <conditionalFormatting sqref="BB38">
    <cfRule type="cellIs" dxfId="7812" priority="3320" operator="lessThan">
      <formula>$C$4</formula>
    </cfRule>
  </conditionalFormatting>
  <conditionalFormatting sqref="BB39">
    <cfRule type="cellIs" dxfId="7811" priority="3321" operator="lessThan">
      <formula>$C$4</formula>
    </cfRule>
  </conditionalFormatting>
  <conditionalFormatting sqref="BB39">
    <cfRule type="cellIs" dxfId="7810" priority="3322" operator="lessThan">
      <formula>$C$4</formula>
    </cfRule>
  </conditionalFormatting>
  <conditionalFormatting sqref="BB40">
    <cfRule type="cellIs" dxfId="7809" priority="3323" operator="lessThan">
      <formula>$C$4</formula>
    </cfRule>
  </conditionalFormatting>
  <conditionalFormatting sqref="BB40">
    <cfRule type="cellIs" dxfId="7808" priority="3324" operator="lessThan">
      <formula>$C$4</formula>
    </cfRule>
  </conditionalFormatting>
  <conditionalFormatting sqref="BB41">
    <cfRule type="cellIs" dxfId="7807" priority="3325" operator="lessThan">
      <formula>$C$4</formula>
    </cfRule>
  </conditionalFormatting>
  <conditionalFormatting sqref="BB41">
    <cfRule type="cellIs" dxfId="7806" priority="3326" operator="lessThan">
      <formula>$C$4</formula>
    </cfRule>
  </conditionalFormatting>
  <conditionalFormatting sqref="BB42">
    <cfRule type="cellIs" dxfId="7805" priority="3327" operator="lessThan">
      <formula>$C$4</formula>
    </cfRule>
  </conditionalFormatting>
  <conditionalFormatting sqref="BB42">
    <cfRule type="cellIs" dxfId="7804" priority="3328" operator="lessThan">
      <formula>$C$4</formula>
    </cfRule>
  </conditionalFormatting>
  <conditionalFormatting sqref="BB43">
    <cfRule type="cellIs" dxfId="7803" priority="3329" operator="lessThan">
      <formula>$C$4</formula>
    </cfRule>
  </conditionalFormatting>
  <conditionalFormatting sqref="BB43">
    <cfRule type="cellIs" dxfId="7802" priority="3330" operator="lessThan">
      <formula>$C$4</formula>
    </cfRule>
  </conditionalFormatting>
  <conditionalFormatting sqref="BB44">
    <cfRule type="cellIs" dxfId="7801" priority="3331" operator="lessThan">
      <formula>$C$4</formula>
    </cfRule>
  </conditionalFormatting>
  <conditionalFormatting sqref="BB44">
    <cfRule type="cellIs" dxfId="7800" priority="3332" operator="lessThan">
      <formula>$C$4</formula>
    </cfRule>
  </conditionalFormatting>
  <conditionalFormatting sqref="BB45">
    <cfRule type="cellIs" dxfId="7799" priority="3333" operator="lessThan">
      <formula>$C$4</formula>
    </cfRule>
  </conditionalFormatting>
  <conditionalFormatting sqref="BB45">
    <cfRule type="cellIs" dxfId="7798" priority="3334" operator="lessThan">
      <formula>$C$4</formula>
    </cfRule>
  </conditionalFormatting>
  <conditionalFormatting sqref="BB46">
    <cfRule type="cellIs" dxfId="7797" priority="3335" operator="lessThan">
      <formula>$C$4</formula>
    </cfRule>
  </conditionalFormatting>
  <conditionalFormatting sqref="BB46">
    <cfRule type="cellIs" dxfId="7796" priority="3336" operator="lessThan">
      <formula>$C$4</formula>
    </cfRule>
  </conditionalFormatting>
  <conditionalFormatting sqref="BB47">
    <cfRule type="cellIs" dxfId="7795" priority="3337" operator="lessThan">
      <formula>$C$4</formula>
    </cfRule>
  </conditionalFormatting>
  <conditionalFormatting sqref="BB47">
    <cfRule type="cellIs" dxfId="7794" priority="3338" operator="lessThan">
      <formula>$C$4</formula>
    </cfRule>
  </conditionalFormatting>
  <conditionalFormatting sqref="BB48">
    <cfRule type="cellIs" dxfId="7793" priority="3339" operator="lessThan">
      <formula>$C$4</formula>
    </cfRule>
  </conditionalFormatting>
  <conditionalFormatting sqref="BB48">
    <cfRule type="cellIs" dxfId="7792" priority="3340" operator="lessThan">
      <formula>$C$4</formula>
    </cfRule>
  </conditionalFormatting>
  <conditionalFormatting sqref="BB49">
    <cfRule type="cellIs" dxfId="7791" priority="3341" operator="lessThan">
      <formula>$C$4</formula>
    </cfRule>
  </conditionalFormatting>
  <conditionalFormatting sqref="BB49">
    <cfRule type="cellIs" dxfId="7790" priority="3342" operator="lessThan">
      <formula>$C$4</formula>
    </cfRule>
  </conditionalFormatting>
  <conditionalFormatting sqref="BB50">
    <cfRule type="cellIs" dxfId="7789" priority="3343" operator="lessThan">
      <formula>$C$4</formula>
    </cfRule>
  </conditionalFormatting>
  <conditionalFormatting sqref="BB50">
    <cfRule type="cellIs" dxfId="7788" priority="3344" operator="lessThan">
      <formula>$C$4</formula>
    </cfRule>
  </conditionalFormatting>
  <conditionalFormatting sqref="BB51">
    <cfRule type="cellIs" dxfId="7787" priority="3345" operator="lessThan">
      <formula>$C$4</formula>
    </cfRule>
  </conditionalFormatting>
  <conditionalFormatting sqref="BB51">
    <cfRule type="cellIs" dxfId="7786" priority="3346" operator="lessThan">
      <formula>$C$4</formula>
    </cfRule>
  </conditionalFormatting>
  <conditionalFormatting sqref="BB52">
    <cfRule type="cellIs" dxfId="7785" priority="3347" operator="lessThan">
      <formula>$C$4</formula>
    </cfRule>
  </conditionalFormatting>
  <conditionalFormatting sqref="BB52">
    <cfRule type="cellIs" dxfId="7784" priority="3348" operator="lessThan">
      <formula>$C$4</formula>
    </cfRule>
  </conditionalFormatting>
  <conditionalFormatting sqref="BB53">
    <cfRule type="cellIs" dxfId="7783" priority="3349" operator="lessThan">
      <formula>$C$4</formula>
    </cfRule>
  </conditionalFormatting>
  <conditionalFormatting sqref="BB53">
    <cfRule type="cellIs" dxfId="7782" priority="3350" operator="lessThan">
      <formula>$C$4</formula>
    </cfRule>
  </conditionalFormatting>
  <conditionalFormatting sqref="BB54">
    <cfRule type="cellIs" dxfId="7781" priority="3351" operator="lessThan">
      <formula>$C$4</formula>
    </cfRule>
  </conditionalFormatting>
  <conditionalFormatting sqref="BB54">
    <cfRule type="cellIs" dxfId="7780" priority="3352" operator="lessThan">
      <formula>$C$4</formula>
    </cfRule>
  </conditionalFormatting>
  <conditionalFormatting sqref="BB55">
    <cfRule type="cellIs" dxfId="7779" priority="3353" operator="lessThan">
      <formula>$C$4</formula>
    </cfRule>
  </conditionalFormatting>
  <conditionalFormatting sqref="BB55">
    <cfRule type="cellIs" dxfId="7778" priority="3354" operator="lessThan">
      <formula>$C$4</formula>
    </cfRule>
  </conditionalFormatting>
  <conditionalFormatting sqref="BB56">
    <cfRule type="cellIs" dxfId="7777" priority="3355" operator="lessThan">
      <formula>$C$4</formula>
    </cfRule>
  </conditionalFormatting>
  <conditionalFormatting sqref="BB56">
    <cfRule type="cellIs" dxfId="7776" priority="3356" operator="lessThan">
      <formula>$C$4</formula>
    </cfRule>
  </conditionalFormatting>
  <conditionalFormatting sqref="BB57">
    <cfRule type="cellIs" dxfId="7775" priority="3357" operator="lessThan">
      <formula>$C$4</formula>
    </cfRule>
  </conditionalFormatting>
  <conditionalFormatting sqref="BB57">
    <cfRule type="cellIs" dxfId="7774" priority="3358" operator="lessThan">
      <formula>$C$4</formula>
    </cfRule>
  </conditionalFormatting>
  <conditionalFormatting sqref="BB58">
    <cfRule type="cellIs" dxfId="7773" priority="3359" operator="lessThan">
      <formula>$C$4</formula>
    </cfRule>
  </conditionalFormatting>
  <conditionalFormatting sqref="BB58">
    <cfRule type="cellIs" dxfId="7772" priority="3360" operator="lessThan">
      <formula>$C$4</formula>
    </cfRule>
  </conditionalFormatting>
  <conditionalFormatting sqref="BB59">
    <cfRule type="cellIs" dxfId="7771" priority="3361" operator="lessThan">
      <formula>$C$4</formula>
    </cfRule>
  </conditionalFormatting>
  <conditionalFormatting sqref="BB59">
    <cfRule type="cellIs" dxfId="7770" priority="3362" operator="lessThan">
      <formula>$C$4</formula>
    </cfRule>
  </conditionalFormatting>
  <conditionalFormatting sqref="BB60">
    <cfRule type="cellIs" dxfId="7769" priority="3363" operator="lessThan">
      <formula>$C$4</formula>
    </cfRule>
  </conditionalFormatting>
  <conditionalFormatting sqref="BB60">
    <cfRule type="cellIs" dxfId="7768" priority="3364" operator="lessThan">
      <formula>$C$4</formula>
    </cfRule>
  </conditionalFormatting>
  <conditionalFormatting sqref="BC11">
    <cfRule type="cellIs" dxfId="7767" priority="3365" operator="lessThan">
      <formula>$C$4</formula>
    </cfRule>
  </conditionalFormatting>
  <conditionalFormatting sqref="BC11">
    <cfRule type="cellIs" dxfId="7766" priority="3366" operator="lessThan">
      <formula>$C$4</formula>
    </cfRule>
  </conditionalFormatting>
  <conditionalFormatting sqref="BC12">
    <cfRule type="cellIs" dxfId="7765" priority="3367" operator="lessThan">
      <formula>$C$4</formula>
    </cfRule>
  </conditionalFormatting>
  <conditionalFormatting sqref="BC12">
    <cfRule type="cellIs" dxfId="7764" priority="3368" operator="lessThan">
      <formula>$C$4</formula>
    </cfRule>
  </conditionalFormatting>
  <conditionalFormatting sqref="BC13">
    <cfRule type="cellIs" dxfId="7763" priority="3369" operator="lessThan">
      <formula>$C$4</formula>
    </cfRule>
  </conditionalFormatting>
  <conditionalFormatting sqref="BC13">
    <cfRule type="cellIs" dxfId="7762" priority="3370" operator="lessThan">
      <formula>$C$4</formula>
    </cfRule>
  </conditionalFormatting>
  <conditionalFormatting sqref="BC14">
    <cfRule type="cellIs" dxfId="7761" priority="3371" operator="lessThan">
      <formula>$C$4</formula>
    </cfRule>
  </conditionalFormatting>
  <conditionalFormatting sqref="BC14">
    <cfRule type="cellIs" dxfId="7760" priority="3372" operator="lessThan">
      <formula>$C$4</formula>
    </cfRule>
  </conditionalFormatting>
  <conditionalFormatting sqref="BC15">
    <cfRule type="cellIs" dxfId="7759" priority="3373" operator="lessThan">
      <formula>$C$4</formula>
    </cfRule>
  </conditionalFormatting>
  <conditionalFormatting sqref="BC15">
    <cfRule type="cellIs" dxfId="7758" priority="3374" operator="lessThan">
      <formula>$C$4</formula>
    </cfRule>
  </conditionalFormatting>
  <conditionalFormatting sqref="BC16">
    <cfRule type="cellIs" dxfId="7757" priority="3375" operator="lessThan">
      <formula>$C$4</formula>
    </cfRule>
  </conditionalFormatting>
  <conditionalFormatting sqref="BC16">
    <cfRule type="cellIs" dxfId="7756" priority="3376" operator="lessThan">
      <formula>$C$4</formula>
    </cfRule>
  </conditionalFormatting>
  <conditionalFormatting sqref="BC17">
    <cfRule type="cellIs" dxfId="7755" priority="3377" operator="lessThan">
      <formula>$C$4</formula>
    </cfRule>
  </conditionalFormatting>
  <conditionalFormatting sqref="BC17">
    <cfRule type="cellIs" dxfId="7754" priority="3378" operator="lessThan">
      <formula>$C$4</formula>
    </cfRule>
  </conditionalFormatting>
  <conditionalFormatting sqref="BC18">
    <cfRule type="cellIs" dxfId="7753" priority="3379" operator="lessThan">
      <formula>$C$4</formula>
    </cfRule>
  </conditionalFormatting>
  <conditionalFormatting sqref="BC18">
    <cfRule type="cellIs" dxfId="7752" priority="3380" operator="lessThan">
      <formula>$C$4</formula>
    </cfRule>
  </conditionalFormatting>
  <conditionalFormatting sqref="BC19">
    <cfRule type="cellIs" dxfId="7751" priority="3381" operator="lessThan">
      <formula>$C$4</formula>
    </cfRule>
  </conditionalFormatting>
  <conditionalFormatting sqref="BC19">
    <cfRule type="cellIs" dxfId="7750" priority="3382" operator="lessThan">
      <formula>$C$4</formula>
    </cfRule>
  </conditionalFormatting>
  <conditionalFormatting sqref="BC20">
    <cfRule type="cellIs" dxfId="7749" priority="3383" operator="lessThan">
      <formula>$C$4</formula>
    </cfRule>
  </conditionalFormatting>
  <conditionalFormatting sqref="BC20">
    <cfRule type="cellIs" dxfId="7748" priority="3384" operator="lessThan">
      <formula>$C$4</formula>
    </cfRule>
  </conditionalFormatting>
  <conditionalFormatting sqref="BC21">
    <cfRule type="cellIs" dxfId="7747" priority="3385" operator="lessThan">
      <formula>$C$4</formula>
    </cfRule>
  </conditionalFormatting>
  <conditionalFormatting sqref="BC21">
    <cfRule type="cellIs" dxfId="7746" priority="3386" operator="lessThan">
      <formula>$C$4</formula>
    </cfRule>
  </conditionalFormatting>
  <conditionalFormatting sqref="BC22">
    <cfRule type="cellIs" dxfId="7745" priority="3387" operator="lessThan">
      <formula>$C$4</formula>
    </cfRule>
  </conditionalFormatting>
  <conditionalFormatting sqref="BC22">
    <cfRule type="cellIs" dxfId="7744" priority="3388" operator="lessThan">
      <formula>$C$4</formula>
    </cfRule>
  </conditionalFormatting>
  <conditionalFormatting sqref="BC23">
    <cfRule type="cellIs" dxfId="7743" priority="3389" operator="lessThan">
      <formula>$C$4</formula>
    </cfRule>
  </conditionalFormatting>
  <conditionalFormatting sqref="BC23">
    <cfRule type="cellIs" dxfId="7742" priority="3390" operator="lessThan">
      <formula>$C$4</formula>
    </cfRule>
  </conditionalFormatting>
  <conditionalFormatting sqref="BC24">
    <cfRule type="cellIs" dxfId="7741" priority="3391" operator="lessThan">
      <formula>$C$4</formula>
    </cfRule>
  </conditionalFormatting>
  <conditionalFormatting sqref="BC24">
    <cfRule type="cellIs" dxfId="7740" priority="3392" operator="lessThan">
      <formula>$C$4</formula>
    </cfRule>
  </conditionalFormatting>
  <conditionalFormatting sqref="BC25">
    <cfRule type="cellIs" dxfId="7739" priority="3393" operator="lessThan">
      <formula>$C$4</formula>
    </cfRule>
  </conditionalFormatting>
  <conditionalFormatting sqref="BC25">
    <cfRule type="cellIs" dxfId="7738" priority="3394" operator="lessThan">
      <formula>$C$4</formula>
    </cfRule>
  </conditionalFormatting>
  <conditionalFormatting sqref="BC26">
    <cfRule type="cellIs" dxfId="7737" priority="3395" operator="lessThan">
      <formula>$C$4</formula>
    </cfRule>
  </conditionalFormatting>
  <conditionalFormatting sqref="BC26">
    <cfRule type="cellIs" dxfId="7736" priority="3396" operator="lessThan">
      <formula>$C$4</formula>
    </cfRule>
  </conditionalFormatting>
  <conditionalFormatting sqref="BC27">
    <cfRule type="cellIs" dxfId="7735" priority="3397" operator="lessThan">
      <formula>$C$4</formula>
    </cfRule>
  </conditionalFormatting>
  <conditionalFormatting sqref="BC27">
    <cfRule type="cellIs" dxfId="7734" priority="3398" operator="lessThan">
      <formula>$C$4</formula>
    </cfRule>
  </conditionalFormatting>
  <conditionalFormatting sqref="BC28">
    <cfRule type="cellIs" dxfId="7733" priority="3399" operator="lessThan">
      <formula>$C$4</formula>
    </cfRule>
  </conditionalFormatting>
  <conditionalFormatting sqref="BC28">
    <cfRule type="cellIs" dxfId="7732" priority="3400" operator="lessThan">
      <formula>$C$4</formula>
    </cfRule>
  </conditionalFormatting>
  <conditionalFormatting sqref="BC29">
    <cfRule type="cellIs" dxfId="7731" priority="3401" operator="lessThan">
      <formula>$C$4</formula>
    </cfRule>
  </conditionalFormatting>
  <conditionalFormatting sqref="BC29">
    <cfRule type="cellIs" dxfId="7730" priority="3402" operator="lessThan">
      <formula>$C$4</formula>
    </cfRule>
  </conditionalFormatting>
  <conditionalFormatting sqref="BC30">
    <cfRule type="cellIs" dxfId="7729" priority="3403" operator="lessThan">
      <formula>$C$4</formula>
    </cfRule>
  </conditionalFormatting>
  <conditionalFormatting sqref="BC30">
    <cfRule type="cellIs" dxfId="7728" priority="3404" operator="lessThan">
      <formula>$C$4</formula>
    </cfRule>
  </conditionalFormatting>
  <conditionalFormatting sqref="BC31">
    <cfRule type="cellIs" dxfId="7727" priority="3405" operator="lessThan">
      <formula>$C$4</formula>
    </cfRule>
  </conditionalFormatting>
  <conditionalFormatting sqref="BC31">
    <cfRule type="cellIs" dxfId="7726" priority="3406" operator="lessThan">
      <formula>$C$4</formula>
    </cfRule>
  </conditionalFormatting>
  <conditionalFormatting sqref="BC32">
    <cfRule type="cellIs" dxfId="7725" priority="3407" operator="lessThan">
      <formula>$C$4</formula>
    </cfRule>
  </conditionalFormatting>
  <conditionalFormatting sqref="BC32">
    <cfRule type="cellIs" dxfId="7724" priority="3408" operator="lessThan">
      <formula>$C$4</formula>
    </cfRule>
  </conditionalFormatting>
  <conditionalFormatting sqref="BC33">
    <cfRule type="cellIs" dxfId="7723" priority="3409" operator="lessThan">
      <formula>$C$4</formula>
    </cfRule>
  </conditionalFormatting>
  <conditionalFormatting sqref="BC33">
    <cfRule type="cellIs" dxfId="7722" priority="3410" operator="lessThan">
      <formula>$C$4</formula>
    </cfRule>
  </conditionalFormatting>
  <conditionalFormatting sqref="BC34">
    <cfRule type="cellIs" dxfId="7721" priority="3411" operator="lessThan">
      <formula>$C$4</formula>
    </cfRule>
  </conditionalFormatting>
  <conditionalFormatting sqref="BC34">
    <cfRule type="cellIs" dxfId="7720" priority="3412" operator="lessThan">
      <formula>$C$4</formula>
    </cfRule>
  </conditionalFormatting>
  <conditionalFormatting sqref="BC35">
    <cfRule type="cellIs" dxfId="7719" priority="3413" operator="lessThan">
      <formula>$C$4</formula>
    </cfRule>
  </conditionalFormatting>
  <conditionalFormatting sqref="BC35">
    <cfRule type="cellIs" dxfId="7718" priority="3414" operator="lessThan">
      <formula>$C$4</formula>
    </cfRule>
  </conditionalFormatting>
  <conditionalFormatting sqref="BC36">
    <cfRule type="cellIs" dxfId="7717" priority="3415" operator="lessThan">
      <formula>$C$4</formula>
    </cfRule>
  </conditionalFormatting>
  <conditionalFormatting sqref="BC36">
    <cfRule type="cellIs" dxfId="7716" priority="3416" operator="lessThan">
      <formula>$C$4</formula>
    </cfRule>
  </conditionalFormatting>
  <conditionalFormatting sqref="BC37">
    <cfRule type="cellIs" dxfId="7715" priority="3417" operator="lessThan">
      <formula>$C$4</formula>
    </cfRule>
  </conditionalFormatting>
  <conditionalFormatting sqref="BC37">
    <cfRule type="cellIs" dxfId="7714" priority="3418" operator="lessThan">
      <formula>$C$4</formula>
    </cfRule>
  </conditionalFormatting>
  <conditionalFormatting sqref="BC38">
    <cfRule type="cellIs" dxfId="7713" priority="3419" operator="lessThan">
      <formula>$C$4</formula>
    </cfRule>
  </conditionalFormatting>
  <conditionalFormatting sqref="BC38">
    <cfRule type="cellIs" dxfId="7712" priority="3420" operator="lessThan">
      <formula>$C$4</formula>
    </cfRule>
  </conditionalFormatting>
  <conditionalFormatting sqref="BC39">
    <cfRule type="cellIs" dxfId="7711" priority="3421" operator="lessThan">
      <formula>$C$4</formula>
    </cfRule>
  </conditionalFormatting>
  <conditionalFormatting sqref="BC39">
    <cfRule type="cellIs" dxfId="7710" priority="3422" operator="lessThan">
      <formula>$C$4</formula>
    </cfRule>
  </conditionalFormatting>
  <conditionalFormatting sqref="BC40">
    <cfRule type="cellIs" dxfId="7709" priority="3423" operator="lessThan">
      <formula>$C$4</formula>
    </cfRule>
  </conditionalFormatting>
  <conditionalFormatting sqref="BC40">
    <cfRule type="cellIs" dxfId="7708" priority="3424" operator="lessThan">
      <formula>$C$4</formula>
    </cfRule>
  </conditionalFormatting>
  <conditionalFormatting sqref="BC41">
    <cfRule type="cellIs" dxfId="7707" priority="3425" operator="lessThan">
      <formula>$C$4</formula>
    </cfRule>
  </conditionalFormatting>
  <conditionalFormatting sqref="BC41">
    <cfRule type="cellIs" dxfId="7706" priority="3426" operator="lessThan">
      <formula>$C$4</formula>
    </cfRule>
  </conditionalFormatting>
  <conditionalFormatting sqref="BC42">
    <cfRule type="cellIs" dxfId="7705" priority="3427" operator="lessThan">
      <formula>$C$4</formula>
    </cfRule>
  </conditionalFormatting>
  <conditionalFormatting sqref="BC42">
    <cfRule type="cellIs" dxfId="7704" priority="3428" operator="lessThan">
      <formula>$C$4</formula>
    </cfRule>
  </conditionalFormatting>
  <conditionalFormatting sqref="BC43">
    <cfRule type="cellIs" dxfId="7703" priority="3429" operator="lessThan">
      <formula>$C$4</formula>
    </cfRule>
  </conditionalFormatting>
  <conditionalFormatting sqref="BC43">
    <cfRule type="cellIs" dxfId="7702" priority="3430" operator="lessThan">
      <formula>$C$4</formula>
    </cfRule>
  </conditionalFormatting>
  <conditionalFormatting sqref="BC44">
    <cfRule type="cellIs" dxfId="7701" priority="3431" operator="lessThan">
      <formula>$C$4</formula>
    </cfRule>
  </conditionalFormatting>
  <conditionalFormatting sqref="BC44">
    <cfRule type="cellIs" dxfId="7700" priority="3432" operator="lessThan">
      <formula>$C$4</formula>
    </cfRule>
  </conditionalFormatting>
  <conditionalFormatting sqref="BC45">
    <cfRule type="cellIs" dxfId="7699" priority="3433" operator="lessThan">
      <formula>$C$4</formula>
    </cfRule>
  </conditionalFormatting>
  <conditionalFormatting sqref="BC45">
    <cfRule type="cellIs" dxfId="7698" priority="3434" operator="lessThan">
      <formula>$C$4</formula>
    </cfRule>
  </conditionalFormatting>
  <conditionalFormatting sqref="BC46">
    <cfRule type="cellIs" dxfId="7697" priority="3435" operator="lessThan">
      <formula>$C$4</formula>
    </cfRule>
  </conditionalFormatting>
  <conditionalFormatting sqref="BC46">
    <cfRule type="cellIs" dxfId="7696" priority="3436" operator="lessThan">
      <formula>$C$4</formula>
    </cfRule>
  </conditionalFormatting>
  <conditionalFormatting sqref="BC47">
    <cfRule type="cellIs" dxfId="7695" priority="3437" operator="lessThan">
      <formula>$C$4</formula>
    </cfRule>
  </conditionalFormatting>
  <conditionalFormatting sqref="BC47">
    <cfRule type="cellIs" dxfId="7694" priority="3438" operator="lessThan">
      <formula>$C$4</formula>
    </cfRule>
  </conditionalFormatting>
  <conditionalFormatting sqref="BC48">
    <cfRule type="cellIs" dxfId="7693" priority="3439" operator="lessThan">
      <formula>$C$4</formula>
    </cfRule>
  </conditionalFormatting>
  <conditionalFormatting sqref="BC48">
    <cfRule type="cellIs" dxfId="7692" priority="3440" operator="lessThan">
      <formula>$C$4</formula>
    </cfRule>
  </conditionalFormatting>
  <conditionalFormatting sqref="BC49">
    <cfRule type="cellIs" dxfId="7691" priority="3441" operator="lessThan">
      <formula>$C$4</formula>
    </cfRule>
  </conditionalFormatting>
  <conditionalFormatting sqref="BC49">
    <cfRule type="cellIs" dxfId="7690" priority="3442" operator="lessThan">
      <formula>$C$4</formula>
    </cfRule>
  </conditionalFormatting>
  <conditionalFormatting sqref="BC50">
    <cfRule type="cellIs" dxfId="7689" priority="3443" operator="lessThan">
      <formula>$C$4</formula>
    </cfRule>
  </conditionalFormatting>
  <conditionalFormatting sqref="BC50">
    <cfRule type="cellIs" dxfId="7688" priority="3444" operator="lessThan">
      <formula>$C$4</formula>
    </cfRule>
  </conditionalFormatting>
  <conditionalFormatting sqref="BC51">
    <cfRule type="cellIs" dxfId="7687" priority="3445" operator="lessThan">
      <formula>$C$4</formula>
    </cfRule>
  </conditionalFormatting>
  <conditionalFormatting sqref="BC51">
    <cfRule type="cellIs" dxfId="7686" priority="3446" operator="lessThan">
      <formula>$C$4</formula>
    </cfRule>
  </conditionalFormatting>
  <conditionalFormatting sqref="BC52">
    <cfRule type="cellIs" dxfId="7685" priority="3447" operator="lessThan">
      <formula>$C$4</formula>
    </cfRule>
  </conditionalFormatting>
  <conditionalFormatting sqref="BC52">
    <cfRule type="cellIs" dxfId="7684" priority="3448" operator="lessThan">
      <formula>$C$4</formula>
    </cfRule>
  </conditionalFormatting>
  <conditionalFormatting sqref="BC53">
    <cfRule type="cellIs" dxfId="7683" priority="3449" operator="lessThan">
      <formula>$C$4</formula>
    </cfRule>
  </conditionalFormatting>
  <conditionalFormatting sqref="BC53">
    <cfRule type="cellIs" dxfId="7682" priority="3450" operator="lessThan">
      <formula>$C$4</formula>
    </cfRule>
  </conditionalFormatting>
  <conditionalFormatting sqref="BC54">
    <cfRule type="cellIs" dxfId="7681" priority="3451" operator="lessThan">
      <formula>$C$4</formula>
    </cfRule>
  </conditionalFormatting>
  <conditionalFormatting sqref="BC54">
    <cfRule type="cellIs" dxfId="7680" priority="3452" operator="lessThan">
      <formula>$C$4</formula>
    </cfRule>
  </conditionalFormatting>
  <conditionalFormatting sqref="BC55">
    <cfRule type="cellIs" dxfId="7679" priority="3453" operator="lessThan">
      <formula>$C$4</formula>
    </cfRule>
  </conditionalFormatting>
  <conditionalFormatting sqref="BC55">
    <cfRule type="cellIs" dxfId="7678" priority="3454" operator="lessThan">
      <formula>$C$4</formula>
    </cfRule>
  </conditionalFormatting>
  <conditionalFormatting sqref="BC56">
    <cfRule type="cellIs" dxfId="7677" priority="3455" operator="lessThan">
      <formula>$C$4</formula>
    </cfRule>
  </conditionalFormatting>
  <conditionalFormatting sqref="BC56">
    <cfRule type="cellIs" dxfId="7676" priority="3456" operator="lessThan">
      <formula>$C$4</formula>
    </cfRule>
  </conditionalFormatting>
  <conditionalFormatting sqref="BC57">
    <cfRule type="cellIs" dxfId="7675" priority="3457" operator="lessThan">
      <formula>$C$4</formula>
    </cfRule>
  </conditionalFormatting>
  <conditionalFormatting sqref="BC57">
    <cfRule type="cellIs" dxfId="7674" priority="3458" operator="lessThan">
      <formula>$C$4</formula>
    </cfRule>
  </conditionalFormatting>
  <conditionalFormatting sqref="BC58">
    <cfRule type="cellIs" dxfId="7673" priority="3459" operator="lessThan">
      <formula>$C$4</formula>
    </cfRule>
  </conditionalFormatting>
  <conditionalFormatting sqref="BC58">
    <cfRule type="cellIs" dxfId="7672" priority="3460" operator="lessThan">
      <formula>$C$4</formula>
    </cfRule>
  </conditionalFormatting>
  <conditionalFormatting sqref="BC59">
    <cfRule type="cellIs" dxfId="7671" priority="3461" operator="lessThan">
      <formula>$C$4</formula>
    </cfRule>
  </conditionalFormatting>
  <conditionalFormatting sqref="BC59">
    <cfRule type="cellIs" dxfId="7670" priority="3462" operator="lessThan">
      <formula>$C$4</formula>
    </cfRule>
  </conditionalFormatting>
  <conditionalFormatting sqref="BC60">
    <cfRule type="cellIs" dxfId="7669" priority="3463" operator="lessThan">
      <formula>$C$4</formula>
    </cfRule>
  </conditionalFormatting>
  <conditionalFormatting sqref="BC60">
    <cfRule type="cellIs" dxfId="7668" priority="3464" operator="lessThan">
      <formula>$C$4</formula>
    </cfRule>
  </conditionalFormatting>
  <conditionalFormatting sqref="BD11">
    <cfRule type="cellIs" dxfId="7667" priority="3465" operator="lessThan">
      <formula>$C$4</formula>
    </cfRule>
  </conditionalFormatting>
  <conditionalFormatting sqref="BD11">
    <cfRule type="cellIs" dxfId="7666" priority="3466" operator="lessThan">
      <formula>$C$4</formula>
    </cfRule>
  </conditionalFormatting>
  <conditionalFormatting sqref="BD12">
    <cfRule type="cellIs" dxfId="7665" priority="3467" operator="lessThan">
      <formula>$C$4</formula>
    </cfRule>
  </conditionalFormatting>
  <conditionalFormatting sqref="BD12">
    <cfRule type="cellIs" dxfId="7664" priority="3468" operator="lessThan">
      <formula>$C$4</formula>
    </cfRule>
  </conditionalFormatting>
  <conditionalFormatting sqref="BD13">
    <cfRule type="cellIs" dxfId="7663" priority="3469" operator="lessThan">
      <formula>$C$4</formula>
    </cfRule>
  </conditionalFormatting>
  <conditionalFormatting sqref="BD13">
    <cfRule type="cellIs" dxfId="7662" priority="3470" operator="lessThan">
      <formula>$C$4</formula>
    </cfRule>
  </conditionalFormatting>
  <conditionalFormatting sqref="BD14">
    <cfRule type="cellIs" dxfId="7661" priority="3471" operator="lessThan">
      <formula>$C$4</formula>
    </cfRule>
  </conditionalFormatting>
  <conditionalFormatting sqref="BD14">
    <cfRule type="cellIs" dxfId="7660" priority="3472" operator="lessThan">
      <formula>$C$4</formula>
    </cfRule>
  </conditionalFormatting>
  <conditionalFormatting sqref="BD15">
    <cfRule type="cellIs" dxfId="7659" priority="3473" operator="lessThan">
      <formula>$C$4</formula>
    </cfRule>
  </conditionalFormatting>
  <conditionalFormatting sqref="BD15">
    <cfRule type="cellIs" dxfId="7658" priority="3474" operator="lessThan">
      <formula>$C$4</formula>
    </cfRule>
  </conditionalFormatting>
  <conditionalFormatting sqref="BD16">
    <cfRule type="cellIs" dxfId="7657" priority="3475" operator="lessThan">
      <formula>$C$4</formula>
    </cfRule>
  </conditionalFormatting>
  <conditionalFormatting sqref="BD16">
    <cfRule type="cellIs" dxfId="7656" priority="3476" operator="lessThan">
      <formula>$C$4</formula>
    </cfRule>
  </conditionalFormatting>
  <conditionalFormatting sqref="BD17">
    <cfRule type="cellIs" dxfId="7655" priority="3477" operator="lessThan">
      <formula>$C$4</formula>
    </cfRule>
  </conditionalFormatting>
  <conditionalFormatting sqref="BD17">
    <cfRule type="cellIs" dxfId="7654" priority="3478" operator="lessThan">
      <formula>$C$4</formula>
    </cfRule>
  </conditionalFormatting>
  <conditionalFormatting sqref="BD18">
    <cfRule type="cellIs" dxfId="7653" priority="3479" operator="lessThan">
      <formula>$C$4</formula>
    </cfRule>
  </conditionalFormatting>
  <conditionalFormatting sqref="BD18">
    <cfRule type="cellIs" dxfId="7652" priority="3480" operator="lessThan">
      <formula>$C$4</formula>
    </cfRule>
  </conditionalFormatting>
  <conditionalFormatting sqref="BD19">
    <cfRule type="cellIs" dxfId="7651" priority="3481" operator="lessThan">
      <formula>$C$4</formula>
    </cfRule>
  </conditionalFormatting>
  <conditionalFormatting sqref="BD19">
    <cfRule type="cellIs" dxfId="7650" priority="3482" operator="lessThan">
      <formula>$C$4</formula>
    </cfRule>
  </conditionalFormatting>
  <conditionalFormatting sqref="BD20">
    <cfRule type="cellIs" dxfId="7649" priority="3483" operator="lessThan">
      <formula>$C$4</formula>
    </cfRule>
  </conditionalFormatting>
  <conditionalFormatting sqref="BD20">
    <cfRule type="cellIs" dxfId="7648" priority="3484" operator="lessThan">
      <formula>$C$4</formula>
    </cfRule>
  </conditionalFormatting>
  <conditionalFormatting sqref="BD21">
    <cfRule type="cellIs" dxfId="7647" priority="3485" operator="lessThan">
      <formula>$C$4</formula>
    </cfRule>
  </conditionalFormatting>
  <conditionalFormatting sqref="BD21">
    <cfRule type="cellIs" dxfId="7646" priority="3486" operator="lessThan">
      <formula>$C$4</formula>
    </cfRule>
  </conditionalFormatting>
  <conditionalFormatting sqref="BD22">
    <cfRule type="cellIs" dxfId="7645" priority="3487" operator="lessThan">
      <formula>$C$4</formula>
    </cfRule>
  </conditionalFormatting>
  <conditionalFormatting sqref="BD22">
    <cfRule type="cellIs" dxfId="7644" priority="3488" operator="lessThan">
      <formula>$C$4</formula>
    </cfRule>
  </conditionalFormatting>
  <conditionalFormatting sqref="BD23">
    <cfRule type="cellIs" dxfId="7643" priority="3489" operator="lessThan">
      <formula>$C$4</formula>
    </cfRule>
  </conditionalFormatting>
  <conditionalFormatting sqref="BD23">
    <cfRule type="cellIs" dxfId="7642" priority="3490" operator="lessThan">
      <formula>$C$4</formula>
    </cfRule>
  </conditionalFormatting>
  <conditionalFormatting sqref="BD24">
    <cfRule type="cellIs" dxfId="7641" priority="3491" operator="lessThan">
      <formula>$C$4</formula>
    </cfRule>
  </conditionalFormatting>
  <conditionalFormatting sqref="BD24">
    <cfRule type="cellIs" dxfId="7640" priority="3492" operator="lessThan">
      <formula>$C$4</formula>
    </cfRule>
  </conditionalFormatting>
  <conditionalFormatting sqref="BD25">
    <cfRule type="cellIs" dxfId="7639" priority="3493" operator="lessThan">
      <formula>$C$4</formula>
    </cfRule>
  </conditionalFormatting>
  <conditionalFormatting sqref="BD25">
    <cfRule type="cellIs" dxfId="7638" priority="3494" operator="lessThan">
      <formula>$C$4</formula>
    </cfRule>
  </conditionalFormatting>
  <conditionalFormatting sqref="BD26">
    <cfRule type="cellIs" dxfId="7637" priority="3495" operator="lessThan">
      <formula>$C$4</formula>
    </cfRule>
  </conditionalFormatting>
  <conditionalFormatting sqref="BD26">
    <cfRule type="cellIs" dxfId="7636" priority="3496" operator="lessThan">
      <formula>$C$4</formula>
    </cfRule>
  </conditionalFormatting>
  <conditionalFormatting sqref="BD27">
    <cfRule type="cellIs" dxfId="7635" priority="3497" operator="lessThan">
      <formula>$C$4</formula>
    </cfRule>
  </conditionalFormatting>
  <conditionalFormatting sqref="BD27">
    <cfRule type="cellIs" dxfId="7634" priority="3498" operator="lessThan">
      <formula>$C$4</formula>
    </cfRule>
  </conditionalFormatting>
  <conditionalFormatting sqref="BD28">
    <cfRule type="cellIs" dxfId="7633" priority="3499" operator="lessThan">
      <formula>$C$4</formula>
    </cfRule>
  </conditionalFormatting>
  <conditionalFormatting sqref="BD28">
    <cfRule type="cellIs" dxfId="7632" priority="3500" operator="lessThan">
      <formula>$C$4</formula>
    </cfRule>
  </conditionalFormatting>
  <conditionalFormatting sqref="BD29">
    <cfRule type="cellIs" dxfId="7631" priority="3501" operator="lessThan">
      <formula>$C$4</formula>
    </cfRule>
  </conditionalFormatting>
  <conditionalFormatting sqref="BD29">
    <cfRule type="cellIs" dxfId="7630" priority="3502" operator="lessThan">
      <formula>$C$4</formula>
    </cfRule>
  </conditionalFormatting>
  <conditionalFormatting sqref="BD30">
    <cfRule type="cellIs" dxfId="7629" priority="3503" operator="lessThan">
      <formula>$C$4</formula>
    </cfRule>
  </conditionalFormatting>
  <conditionalFormatting sqref="BD30">
    <cfRule type="cellIs" dxfId="7628" priority="3504" operator="lessThan">
      <formula>$C$4</formula>
    </cfRule>
  </conditionalFormatting>
  <conditionalFormatting sqref="BD31">
    <cfRule type="cellIs" dxfId="7627" priority="3505" operator="lessThan">
      <formula>$C$4</formula>
    </cfRule>
  </conditionalFormatting>
  <conditionalFormatting sqref="BD31">
    <cfRule type="cellIs" dxfId="7626" priority="3506" operator="lessThan">
      <formula>$C$4</formula>
    </cfRule>
  </conditionalFormatting>
  <conditionalFormatting sqref="BD32">
    <cfRule type="cellIs" dxfId="7625" priority="3507" operator="lessThan">
      <formula>$C$4</formula>
    </cfRule>
  </conditionalFormatting>
  <conditionalFormatting sqref="BD32">
    <cfRule type="cellIs" dxfId="7624" priority="3508" operator="lessThan">
      <formula>$C$4</formula>
    </cfRule>
  </conditionalFormatting>
  <conditionalFormatting sqref="BD33">
    <cfRule type="cellIs" dxfId="7623" priority="3509" operator="lessThan">
      <formula>$C$4</formula>
    </cfRule>
  </conditionalFormatting>
  <conditionalFormatting sqref="BD33">
    <cfRule type="cellIs" dxfId="7622" priority="3510" operator="lessThan">
      <formula>$C$4</formula>
    </cfRule>
  </conditionalFormatting>
  <conditionalFormatting sqref="BD34">
    <cfRule type="cellIs" dxfId="7621" priority="3511" operator="lessThan">
      <formula>$C$4</formula>
    </cfRule>
  </conditionalFormatting>
  <conditionalFormatting sqref="BD34">
    <cfRule type="cellIs" dxfId="7620" priority="3512" operator="lessThan">
      <formula>$C$4</formula>
    </cfRule>
  </conditionalFormatting>
  <conditionalFormatting sqref="BD35">
    <cfRule type="cellIs" dxfId="7619" priority="3513" operator="lessThan">
      <formula>$C$4</formula>
    </cfRule>
  </conditionalFormatting>
  <conditionalFormatting sqref="BD35">
    <cfRule type="cellIs" dxfId="7618" priority="3514" operator="lessThan">
      <formula>$C$4</formula>
    </cfRule>
  </conditionalFormatting>
  <conditionalFormatting sqref="BD36">
    <cfRule type="cellIs" dxfId="7617" priority="3515" operator="lessThan">
      <formula>$C$4</formula>
    </cfRule>
  </conditionalFormatting>
  <conditionalFormatting sqref="BD36">
    <cfRule type="cellIs" dxfId="7616" priority="3516" operator="lessThan">
      <formula>$C$4</formula>
    </cfRule>
  </conditionalFormatting>
  <conditionalFormatting sqref="BD37">
    <cfRule type="cellIs" dxfId="7615" priority="3517" operator="lessThan">
      <formula>$C$4</formula>
    </cfRule>
  </conditionalFormatting>
  <conditionalFormatting sqref="BD37">
    <cfRule type="cellIs" dxfId="7614" priority="3518" operator="lessThan">
      <formula>$C$4</formula>
    </cfRule>
  </conditionalFormatting>
  <conditionalFormatting sqref="BD38">
    <cfRule type="cellIs" dxfId="7613" priority="3519" operator="lessThan">
      <formula>$C$4</formula>
    </cfRule>
  </conditionalFormatting>
  <conditionalFormatting sqref="BD38">
    <cfRule type="cellIs" dxfId="7612" priority="3520" operator="lessThan">
      <formula>$C$4</formula>
    </cfRule>
  </conditionalFormatting>
  <conditionalFormatting sqref="BD39">
    <cfRule type="cellIs" dxfId="7611" priority="3521" operator="lessThan">
      <formula>$C$4</formula>
    </cfRule>
  </conditionalFormatting>
  <conditionalFormatting sqref="BD39">
    <cfRule type="cellIs" dxfId="7610" priority="3522" operator="lessThan">
      <formula>$C$4</formula>
    </cfRule>
  </conditionalFormatting>
  <conditionalFormatting sqref="BD40">
    <cfRule type="cellIs" dxfId="7609" priority="3523" operator="lessThan">
      <formula>$C$4</formula>
    </cfRule>
  </conditionalFormatting>
  <conditionalFormatting sqref="BD40">
    <cfRule type="cellIs" dxfId="7608" priority="3524" operator="lessThan">
      <formula>$C$4</formula>
    </cfRule>
  </conditionalFormatting>
  <conditionalFormatting sqref="BD41">
    <cfRule type="cellIs" dxfId="7607" priority="3525" operator="lessThan">
      <formula>$C$4</formula>
    </cfRule>
  </conditionalFormatting>
  <conditionalFormatting sqref="BD41">
    <cfRule type="cellIs" dxfId="7606" priority="3526" operator="lessThan">
      <formula>$C$4</formula>
    </cfRule>
  </conditionalFormatting>
  <conditionalFormatting sqref="BD42">
    <cfRule type="cellIs" dxfId="7605" priority="3527" operator="lessThan">
      <formula>$C$4</formula>
    </cfRule>
  </conditionalFormatting>
  <conditionalFormatting sqref="BD42">
    <cfRule type="cellIs" dxfId="7604" priority="3528" operator="lessThan">
      <formula>$C$4</formula>
    </cfRule>
  </conditionalFormatting>
  <conditionalFormatting sqref="BD43">
    <cfRule type="cellIs" dxfId="7603" priority="3529" operator="lessThan">
      <formula>$C$4</formula>
    </cfRule>
  </conditionalFormatting>
  <conditionalFormatting sqref="BD43">
    <cfRule type="cellIs" dxfId="7602" priority="3530" operator="lessThan">
      <formula>$C$4</formula>
    </cfRule>
  </conditionalFormatting>
  <conditionalFormatting sqref="BD44">
    <cfRule type="cellIs" dxfId="7601" priority="3531" operator="lessThan">
      <formula>$C$4</formula>
    </cfRule>
  </conditionalFormatting>
  <conditionalFormatting sqref="BD44">
    <cfRule type="cellIs" dxfId="7600" priority="3532" operator="lessThan">
      <formula>$C$4</formula>
    </cfRule>
  </conditionalFormatting>
  <conditionalFormatting sqref="BD45">
    <cfRule type="cellIs" dxfId="7599" priority="3533" operator="lessThan">
      <formula>$C$4</formula>
    </cfRule>
  </conditionalFormatting>
  <conditionalFormatting sqref="BD45">
    <cfRule type="cellIs" dxfId="7598" priority="3534" operator="lessThan">
      <formula>$C$4</formula>
    </cfRule>
  </conditionalFormatting>
  <conditionalFormatting sqref="BD46">
    <cfRule type="cellIs" dxfId="7597" priority="3535" operator="lessThan">
      <formula>$C$4</formula>
    </cfRule>
  </conditionalFormatting>
  <conditionalFormatting sqref="BD46">
    <cfRule type="cellIs" dxfId="7596" priority="3536" operator="lessThan">
      <formula>$C$4</formula>
    </cfRule>
  </conditionalFormatting>
  <conditionalFormatting sqref="BD47">
    <cfRule type="cellIs" dxfId="7595" priority="3537" operator="lessThan">
      <formula>$C$4</formula>
    </cfRule>
  </conditionalFormatting>
  <conditionalFormatting sqref="BD47">
    <cfRule type="cellIs" dxfId="7594" priority="3538" operator="lessThan">
      <formula>$C$4</formula>
    </cfRule>
  </conditionalFormatting>
  <conditionalFormatting sqref="BD48">
    <cfRule type="cellIs" dxfId="7593" priority="3539" operator="lessThan">
      <formula>$C$4</formula>
    </cfRule>
  </conditionalFormatting>
  <conditionalFormatting sqref="BD48">
    <cfRule type="cellIs" dxfId="7592" priority="3540" operator="lessThan">
      <formula>$C$4</formula>
    </cfRule>
  </conditionalFormatting>
  <conditionalFormatting sqref="BD49">
    <cfRule type="cellIs" dxfId="7591" priority="3541" operator="lessThan">
      <formula>$C$4</formula>
    </cfRule>
  </conditionalFormatting>
  <conditionalFormatting sqref="BD49">
    <cfRule type="cellIs" dxfId="7590" priority="3542" operator="lessThan">
      <formula>$C$4</formula>
    </cfRule>
  </conditionalFormatting>
  <conditionalFormatting sqref="BD50">
    <cfRule type="cellIs" dxfId="7589" priority="3543" operator="lessThan">
      <formula>$C$4</formula>
    </cfRule>
  </conditionalFormatting>
  <conditionalFormatting sqref="BD50">
    <cfRule type="cellIs" dxfId="7588" priority="3544" operator="lessThan">
      <formula>$C$4</formula>
    </cfRule>
  </conditionalFormatting>
  <conditionalFormatting sqref="BD51">
    <cfRule type="cellIs" dxfId="7587" priority="3545" operator="lessThan">
      <formula>$C$4</formula>
    </cfRule>
  </conditionalFormatting>
  <conditionalFormatting sqref="BD51">
    <cfRule type="cellIs" dxfId="7586" priority="3546" operator="lessThan">
      <formula>$C$4</formula>
    </cfRule>
  </conditionalFormatting>
  <conditionalFormatting sqref="BD52">
    <cfRule type="cellIs" dxfId="7585" priority="3547" operator="lessThan">
      <formula>$C$4</formula>
    </cfRule>
  </conditionalFormatting>
  <conditionalFormatting sqref="BD52">
    <cfRule type="cellIs" dxfId="7584" priority="3548" operator="lessThan">
      <formula>$C$4</formula>
    </cfRule>
  </conditionalFormatting>
  <conditionalFormatting sqref="BD53">
    <cfRule type="cellIs" dxfId="7583" priority="3549" operator="lessThan">
      <formula>$C$4</formula>
    </cfRule>
  </conditionalFormatting>
  <conditionalFormatting sqref="BD53">
    <cfRule type="cellIs" dxfId="7582" priority="3550" operator="lessThan">
      <formula>$C$4</formula>
    </cfRule>
  </conditionalFormatting>
  <conditionalFormatting sqref="BD54">
    <cfRule type="cellIs" dxfId="7581" priority="3551" operator="lessThan">
      <formula>$C$4</formula>
    </cfRule>
  </conditionalFormatting>
  <conditionalFormatting sqref="BD54">
    <cfRule type="cellIs" dxfId="7580" priority="3552" operator="lessThan">
      <formula>$C$4</formula>
    </cfRule>
  </conditionalFormatting>
  <conditionalFormatting sqref="BD55">
    <cfRule type="cellIs" dxfId="7579" priority="3553" operator="lessThan">
      <formula>$C$4</formula>
    </cfRule>
  </conditionalFormatting>
  <conditionalFormatting sqref="BD55">
    <cfRule type="cellIs" dxfId="7578" priority="3554" operator="lessThan">
      <formula>$C$4</formula>
    </cfRule>
  </conditionalFormatting>
  <conditionalFormatting sqref="BD56">
    <cfRule type="cellIs" dxfId="7577" priority="3555" operator="lessThan">
      <formula>$C$4</formula>
    </cfRule>
  </conditionalFormatting>
  <conditionalFormatting sqref="BD56">
    <cfRule type="cellIs" dxfId="7576" priority="3556" operator="lessThan">
      <formula>$C$4</formula>
    </cfRule>
  </conditionalFormatting>
  <conditionalFormatting sqref="BD57">
    <cfRule type="cellIs" dxfId="7575" priority="3557" operator="lessThan">
      <formula>$C$4</formula>
    </cfRule>
  </conditionalFormatting>
  <conditionalFormatting sqref="BD57">
    <cfRule type="cellIs" dxfId="7574" priority="3558" operator="lessThan">
      <formula>$C$4</formula>
    </cfRule>
  </conditionalFormatting>
  <conditionalFormatting sqref="BD58">
    <cfRule type="cellIs" dxfId="7573" priority="3559" operator="lessThan">
      <formula>$C$4</formula>
    </cfRule>
  </conditionalFormatting>
  <conditionalFormatting sqref="BD58">
    <cfRule type="cellIs" dxfId="7572" priority="3560" operator="lessThan">
      <formula>$C$4</formula>
    </cfRule>
  </conditionalFormatting>
  <conditionalFormatting sqref="BD59">
    <cfRule type="cellIs" dxfId="7571" priority="3561" operator="lessThan">
      <formula>$C$4</formula>
    </cfRule>
  </conditionalFormatting>
  <conditionalFormatting sqref="BD59">
    <cfRule type="cellIs" dxfId="7570" priority="3562" operator="lessThan">
      <formula>$C$4</formula>
    </cfRule>
  </conditionalFormatting>
  <conditionalFormatting sqref="BD60">
    <cfRule type="cellIs" dxfId="7569" priority="3563" operator="lessThan">
      <formula>$C$4</formula>
    </cfRule>
  </conditionalFormatting>
  <conditionalFormatting sqref="BD60">
    <cfRule type="cellIs" dxfId="7568" priority="3564" operator="lessThan">
      <formula>$C$4</formula>
    </cfRule>
  </conditionalFormatting>
  <conditionalFormatting sqref="BE11">
    <cfRule type="cellIs" dxfId="7567" priority="3565" operator="lessThan">
      <formula>$C$4</formula>
    </cfRule>
  </conditionalFormatting>
  <conditionalFormatting sqref="BE11">
    <cfRule type="cellIs" dxfId="7566" priority="3566" operator="lessThan">
      <formula>$C$4</formula>
    </cfRule>
  </conditionalFormatting>
  <conditionalFormatting sqref="BE12">
    <cfRule type="cellIs" dxfId="7565" priority="3567" operator="lessThan">
      <formula>$C$4</formula>
    </cfRule>
  </conditionalFormatting>
  <conditionalFormatting sqref="BE12">
    <cfRule type="cellIs" dxfId="7564" priority="3568" operator="lessThan">
      <formula>$C$4</formula>
    </cfRule>
  </conditionalFormatting>
  <conditionalFormatting sqref="BE13">
    <cfRule type="cellIs" dxfId="7563" priority="3569" operator="lessThan">
      <formula>$C$4</formula>
    </cfRule>
  </conditionalFormatting>
  <conditionalFormatting sqref="BE13">
    <cfRule type="cellIs" dxfId="7562" priority="3570" operator="lessThan">
      <formula>$C$4</formula>
    </cfRule>
  </conditionalFormatting>
  <conditionalFormatting sqref="BE14">
    <cfRule type="cellIs" dxfId="7561" priority="3571" operator="lessThan">
      <formula>$C$4</formula>
    </cfRule>
  </conditionalFormatting>
  <conditionalFormatting sqref="BE14">
    <cfRule type="cellIs" dxfId="7560" priority="3572" operator="lessThan">
      <formula>$C$4</formula>
    </cfRule>
  </conditionalFormatting>
  <conditionalFormatting sqref="BE15">
    <cfRule type="cellIs" dxfId="7559" priority="3573" operator="lessThan">
      <formula>$C$4</formula>
    </cfRule>
  </conditionalFormatting>
  <conditionalFormatting sqref="BE15">
    <cfRule type="cellIs" dxfId="7558" priority="3574" operator="lessThan">
      <formula>$C$4</formula>
    </cfRule>
  </conditionalFormatting>
  <conditionalFormatting sqref="BE16">
    <cfRule type="cellIs" dxfId="7557" priority="3575" operator="lessThan">
      <formula>$C$4</formula>
    </cfRule>
  </conditionalFormatting>
  <conditionalFormatting sqref="BE16">
    <cfRule type="cellIs" dxfId="7556" priority="3576" operator="lessThan">
      <formula>$C$4</formula>
    </cfRule>
  </conditionalFormatting>
  <conditionalFormatting sqref="BE17">
    <cfRule type="cellIs" dxfId="7555" priority="3577" operator="lessThan">
      <formula>$C$4</formula>
    </cfRule>
  </conditionalFormatting>
  <conditionalFormatting sqref="BE17">
    <cfRule type="cellIs" dxfId="7554" priority="3578" operator="lessThan">
      <formula>$C$4</formula>
    </cfRule>
  </conditionalFormatting>
  <conditionalFormatting sqref="BE18">
    <cfRule type="cellIs" dxfId="7553" priority="3579" operator="lessThan">
      <formula>$C$4</formula>
    </cfRule>
  </conditionalFormatting>
  <conditionalFormatting sqref="BE18">
    <cfRule type="cellIs" dxfId="7552" priority="3580" operator="lessThan">
      <formula>$C$4</formula>
    </cfRule>
  </conditionalFormatting>
  <conditionalFormatting sqref="BE19">
    <cfRule type="cellIs" dxfId="7551" priority="3581" operator="lessThan">
      <formula>$C$4</formula>
    </cfRule>
  </conditionalFormatting>
  <conditionalFormatting sqref="BE19">
    <cfRule type="cellIs" dxfId="7550" priority="3582" operator="lessThan">
      <formula>$C$4</formula>
    </cfRule>
  </conditionalFormatting>
  <conditionalFormatting sqref="BE20">
    <cfRule type="cellIs" dxfId="7549" priority="3583" operator="lessThan">
      <formula>$C$4</formula>
    </cfRule>
  </conditionalFormatting>
  <conditionalFormatting sqref="BE20">
    <cfRule type="cellIs" dxfId="7548" priority="3584" operator="lessThan">
      <formula>$C$4</formula>
    </cfRule>
  </conditionalFormatting>
  <conditionalFormatting sqref="BE21">
    <cfRule type="cellIs" dxfId="7547" priority="3585" operator="lessThan">
      <formula>$C$4</formula>
    </cfRule>
  </conditionalFormatting>
  <conditionalFormatting sqref="BE21">
    <cfRule type="cellIs" dxfId="7546" priority="3586" operator="lessThan">
      <formula>$C$4</formula>
    </cfRule>
  </conditionalFormatting>
  <conditionalFormatting sqref="BE22">
    <cfRule type="cellIs" dxfId="7545" priority="3587" operator="lessThan">
      <formula>$C$4</formula>
    </cfRule>
  </conditionalFormatting>
  <conditionalFormatting sqref="BE22">
    <cfRule type="cellIs" dxfId="7544" priority="3588" operator="lessThan">
      <formula>$C$4</formula>
    </cfRule>
  </conditionalFormatting>
  <conditionalFormatting sqref="BE23">
    <cfRule type="cellIs" dxfId="7543" priority="3589" operator="lessThan">
      <formula>$C$4</formula>
    </cfRule>
  </conditionalFormatting>
  <conditionalFormatting sqref="BE23">
    <cfRule type="cellIs" dxfId="7542" priority="3590" operator="lessThan">
      <formula>$C$4</formula>
    </cfRule>
  </conditionalFormatting>
  <conditionalFormatting sqref="BE24">
    <cfRule type="cellIs" dxfId="7541" priority="3591" operator="lessThan">
      <formula>$C$4</formula>
    </cfRule>
  </conditionalFormatting>
  <conditionalFormatting sqref="BE24">
    <cfRule type="cellIs" dxfId="7540" priority="3592" operator="lessThan">
      <formula>$C$4</formula>
    </cfRule>
  </conditionalFormatting>
  <conditionalFormatting sqref="BE25">
    <cfRule type="cellIs" dxfId="7539" priority="3593" operator="lessThan">
      <formula>$C$4</formula>
    </cfRule>
  </conditionalFormatting>
  <conditionalFormatting sqref="BE25">
    <cfRule type="cellIs" dxfId="7538" priority="3594" operator="lessThan">
      <formula>$C$4</formula>
    </cfRule>
  </conditionalFormatting>
  <conditionalFormatting sqref="BE26">
    <cfRule type="cellIs" dxfId="7537" priority="3595" operator="lessThan">
      <formula>$C$4</formula>
    </cfRule>
  </conditionalFormatting>
  <conditionalFormatting sqref="BE26">
    <cfRule type="cellIs" dxfId="7536" priority="3596" operator="lessThan">
      <formula>$C$4</formula>
    </cfRule>
  </conditionalFormatting>
  <conditionalFormatting sqref="BE27">
    <cfRule type="cellIs" dxfId="7535" priority="3597" operator="lessThan">
      <formula>$C$4</formula>
    </cfRule>
  </conditionalFormatting>
  <conditionalFormatting sqref="BE27">
    <cfRule type="cellIs" dxfId="7534" priority="3598" operator="lessThan">
      <formula>$C$4</formula>
    </cfRule>
  </conditionalFormatting>
  <conditionalFormatting sqref="BE28">
    <cfRule type="cellIs" dxfId="7533" priority="3599" operator="lessThan">
      <formula>$C$4</formula>
    </cfRule>
  </conditionalFormatting>
  <conditionalFormatting sqref="BE28">
    <cfRule type="cellIs" dxfId="7532" priority="3600" operator="lessThan">
      <formula>$C$4</formula>
    </cfRule>
  </conditionalFormatting>
  <conditionalFormatting sqref="BE29">
    <cfRule type="cellIs" dxfId="7531" priority="3601" operator="lessThan">
      <formula>$C$4</formula>
    </cfRule>
  </conditionalFormatting>
  <conditionalFormatting sqref="BE29">
    <cfRule type="cellIs" dxfId="7530" priority="3602" operator="lessThan">
      <formula>$C$4</formula>
    </cfRule>
  </conditionalFormatting>
  <conditionalFormatting sqref="BE30">
    <cfRule type="cellIs" dxfId="7529" priority="3603" operator="lessThan">
      <formula>$C$4</formula>
    </cfRule>
  </conditionalFormatting>
  <conditionalFormatting sqref="BE30">
    <cfRule type="cellIs" dxfId="7528" priority="3604" operator="lessThan">
      <formula>$C$4</formula>
    </cfRule>
  </conditionalFormatting>
  <conditionalFormatting sqref="BE31">
    <cfRule type="cellIs" dxfId="7527" priority="3605" operator="lessThan">
      <formula>$C$4</formula>
    </cfRule>
  </conditionalFormatting>
  <conditionalFormatting sqref="BE31">
    <cfRule type="cellIs" dxfId="7526" priority="3606" operator="lessThan">
      <formula>$C$4</formula>
    </cfRule>
  </conditionalFormatting>
  <conditionalFormatting sqref="BE32">
    <cfRule type="cellIs" dxfId="7525" priority="3607" operator="lessThan">
      <formula>$C$4</formula>
    </cfRule>
  </conditionalFormatting>
  <conditionalFormatting sqref="BE32">
    <cfRule type="cellIs" dxfId="7524" priority="3608" operator="lessThan">
      <formula>$C$4</formula>
    </cfRule>
  </conditionalFormatting>
  <conditionalFormatting sqref="BE33">
    <cfRule type="cellIs" dxfId="7523" priority="3609" operator="lessThan">
      <formula>$C$4</formula>
    </cfRule>
  </conditionalFormatting>
  <conditionalFormatting sqref="BE33">
    <cfRule type="cellIs" dxfId="7522" priority="3610" operator="lessThan">
      <formula>$C$4</formula>
    </cfRule>
  </conditionalFormatting>
  <conditionalFormatting sqref="BE34">
    <cfRule type="cellIs" dxfId="7521" priority="3611" operator="lessThan">
      <formula>$C$4</formula>
    </cfRule>
  </conditionalFormatting>
  <conditionalFormatting sqref="BE34">
    <cfRule type="cellIs" dxfId="7520" priority="3612" operator="lessThan">
      <formula>$C$4</formula>
    </cfRule>
  </conditionalFormatting>
  <conditionalFormatting sqref="BE35">
    <cfRule type="cellIs" dxfId="7519" priority="3613" operator="lessThan">
      <formula>$C$4</formula>
    </cfRule>
  </conditionalFormatting>
  <conditionalFormatting sqref="BE35">
    <cfRule type="cellIs" dxfId="7518" priority="3614" operator="lessThan">
      <formula>$C$4</formula>
    </cfRule>
  </conditionalFormatting>
  <conditionalFormatting sqref="BE36">
    <cfRule type="cellIs" dxfId="7517" priority="3615" operator="lessThan">
      <formula>$C$4</formula>
    </cfRule>
  </conditionalFormatting>
  <conditionalFormatting sqref="BE36">
    <cfRule type="cellIs" dxfId="7516" priority="3616" operator="lessThan">
      <formula>$C$4</formula>
    </cfRule>
  </conditionalFormatting>
  <conditionalFormatting sqref="BE37">
    <cfRule type="cellIs" dxfId="7515" priority="3617" operator="lessThan">
      <formula>$C$4</formula>
    </cfRule>
  </conditionalFormatting>
  <conditionalFormatting sqref="BE37">
    <cfRule type="cellIs" dxfId="7514" priority="3618" operator="lessThan">
      <formula>$C$4</formula>
    </cfRule>
  </conditionalFormatting>
  <conditionalFormatting sqref="BE38">
    <cfRule type="cellIs" dxfId="7513" priority="3619" operator="lessThan">
      <formula>$C$4</formula>
    </cfRule>
  </conditionalFormatting>
  <conditionalFormatting sqref="BE38">
    <cfRule type="cellIs" dxfId="7512" priority="3620" operator="lessThan">
      <formula>$C$4</formula>
    </cfRule>
  </conditionalFormatting>
  <conditionalFormatting sqref="BE39">
    <cfRule type="cellIs" dxfId="7511" priority="3621" operator="lessThan">
      <formula>$C$4</formula>
    </cfRule>
  </conditionalFormatting>
  <conditionalFormatting sqref="BE39">
    <cfRule type="cellIs" dxfId="7510" priority="3622" operator="lessThan">
      <formula>$C$4</formula>
    </cfRule>
  </conditionalFormatting>
  <conditionalFormatting sqref="BE40">
    <cfRule type="cellIs" dxfId="7509" priority="3623" operator="lessThan">
      <formula>$C$4</formula>
    </cfRule>
  </conditionalFormatting>
  <conditionalFormatting sqref="BE40">
    <cfRule type="cellIs" dxfId="7508" priority="3624" operator="lessThan">
      <formula>$C$4</formula>
    </cfRule>
  </conditionalFormatting>
  <conditionalFormatting sqref="BE41">
    <cfRule type="cellIs" dxfId="7507" priority="3625" operator="lessThan">
      <formula>$C$4</formula>
    </cfRule>
  </conditionalFormatting>
  <conditionalFormatting sqref="BE41">
    <cfRule type="cellIs" dxfId="7506" priority="3626" operator="lessThan">
      <formula>$C$4</formula>
    </cfRule>
  </conditionalFormatting>
  <conditionalFormatting sqref="BE42">
    <cfRule type="cellIs" dxfId="7505" priority="3627" operator="lessThan">
      <formula>$C$4</formula>
    </cfRule>
  </conditionalFormatting>
  <conditionalFormatting sqref="BE42">
    <cfRule type="cellIs" dxfId="7504" priority="3628" operator="lessThan">
      <formula>$C$4</formula>
    </cfRule>
  </conditionalFormatting>
  <conditionalFormatting sqref="BE43">
    <cfRule type="cellIs" dxfId="7503" priority="3629" operator="lessThan">
      <formula>$C$4</formula>
    </cfRule>
  </conditionalFormatting>
  <conditionalFormatting sqref="BE43">
    <cfRule type="cellIs" dxfId="7502" priority="3630" operator="lessThan">
      <formula>$C$4</formula>
    </cfRule>
  </conditionalFormatting>
  <conditionalFormatting sqref="BE44">
    <cfRule type="cellIs" dxfId="7501" priority="3631" operator="lessThan">
      <formula>$C$4</formula>
    </cfRule>
  </conditionalFormatting>
  <conditionalFormatting sqref="BE44">
    <cfRule type="cellIs" dxfId="7500" priority="3632" operator="lessThan">
      <formula>$C$4</formula>
    </cfRule>
  </conditionalFormatting>
  <conditionalFormatting sqref="BE45">
    <cfRule type="cellIs" dxfId="7499" priority="3633" operator="lessThan">
      <formula>$C$4</formula>
    </cfRule>
  </conditionalFormatting>
  <conditionalFormatting sqref="BE45">
    <cfRule type="cellIs" dxfId="7498" priority="3634" operator="lessThan">
      <formula>$C$4</formula>
    </cfRule>
  </conditionalFormatting>
  <conditionalFormatting sqref="BE46">
    <cfRule type="cellIs" dxfId="7497" priority="3635" operator="lessThan">
      <formula>$C$4</formula>
    </cfRule>
  </conditionalFormatting>
  <conditionalFormatting sqref="BE46">
    <cfRule type="cellIs" dxfId="7496" priority="3636" operator="lessThan">
      <formula>$C$4</formula>
    </cfRule>
  </conditionalFormatting>
  <conditionalFormatting sqref="BE47">
    <cfRule type="cellIs" dxfId="7495" priority="3637" operator="lessThan">
      <formula>$C$4</formula>
    </cfRule>
  </conditionalFormatting>
  <conditionalFormatting sqref="BE47">
    <cfRule type="cellIs" dxfId="7494" priority="3638" operator="lessThan">
      <formula>$C$4</formula>
    </cfRule>
  </conditionalFormatting>
  <conditionalFormatting sqref="BE48">
    <cfRule type="cellIs" dxfId="7493" priority="3639" operator="lessThan">
      <formula>$C$4</formula>
    </cfRule>
  </conditionalFormatting>
  <conditionalFormatting sqref="BE48">
    <cfRule type="cellIs" dxfId="7492" priority="3640" operator="lessThan">
      <formula>$C$4</formula>
    </cfRule>
  </conditionalFormatting>
  <conditionalFormatting sqref="BE49">
    <cfRule type="cellIs" dxfId="7491" priority="3641" operator="lessThan">
      <formula>$C$4</formula>
    </cfRule>
  </conditionalFormatting>
  <conditionalFormatting sqref="BE49">
    <cfRule type="cellIs" dxfId="7490" priority="3642" operator="lessThan">
      <formula>$C$4</formula>
    </cfRule>
  </conditionalFormatting>
  <conditionalFormatting sqref="BE50">
    <cfRule type="cellIs" dxfId="7489" priority="3643" operator="lessThan">
      <formula>$C$4</formula>
    </cfRule>
  </conditionalFormatting>
  <conditionalFormatting sqref="BE50">
    <cfRule type="cellIs" dxfId="7488" priority="3644" operator="lessThan">
      <formula>$C$4</formula>
    </cfRule>
  </conditionalFormatting>
  <conditionalFormatting sqref="BE51">
    <cfRule type="cellIs" dxfId="7487" priority="3645" operator="lessThan">
      <formula>$C$4</formula>
    </cfRule>
  </conditionalFormatting>
  <conditionalFormatting sqref="BE51">
    <cfRule type="cellIs" dxfId="7486" priority="3646" operator="lessThan">
      <formula>$C$4</formula>
    </cfRule>
  </conditionalFormatting>
  <conditionalFormatting sqref="BE52">
    <cfRule type="cellIs" dxfId="7485" priority="3647" operator="lessThan">
      <formula>$C$4</formula>
    </cfRule>
  </conditionalFormatting>
  <conditionalFormatting sqref="BE52">
    <cfRule type="cellIs" dxfId="7484" priority="3648" operator="lessThan">
      <formula>$C$4</formula>
    </cfRule>
  </conditionalFormatting>
  <conditionalFormatting sqref="BE53">
    <cfRule type="cellIs" dxfId="7483" priority="3649" operator="lessThan">
      <formula>$C$4</formula>
    </cfRule>
  </conditionalFormatting>
  <conditionalFormatting sqref="BE53">
    <cfRule type="cellIs" dxfId="7482" priority="3650" operator="lessThan">
      <formula>$C$4</formula>
    </cfRule>
  </conditionalFormatting>
  <conditionalFormatting sqref="BE54">
    <cfRule type="cellIs" dxfId="7481" priority="3651" operator="lessThan">
      <formula>$C$4</formula>
    </cfRule>
  </conditionalFormatting>
  <conditionalFormatting sqref="BE54">
    <cfRule type="cellIs" dxfId="7480" priority="3652" operator="lessThan">
      <formula>$C$4</formula>
    </cfRule>
  </conditionalFormatting>
  <conditionalFormatting sqref="BE55">
    <cfRule type="cellIs" dxfId="7479" priority="3653" operator="lessThan">
      <formula>$C$4</formula>
    </cfRule>
  </conditionalFormatting>
  <conditionalFormatting sqref="BE55">
    <cfRule type="cellIs" dxfId="7478" priority="3654" operator="lessThan">
      <formula>$C$4</formula>
    </cfRule>
  </conditionalFormatting>
  <conditionalFormatting sqref="BE56">
    <cfRule type="cellIs" dxfId="7477" priority="3655" operator="lessThan">
      <formula>$C$4</formula>
    </cfRule>
  </conditionalFormatting>
  <conditionalFormatting sqref="BE56">
    <cfRule type="cellIs" dxfId="7476" priority="3656" operator="lessThan">
      <formula>$C$4</formula>
    </cfRule>
  </conditionalFormatting>
  <conditionalFormatting sqref="BE57">
    <cfRule type="cellIs" dxfId="7475" priority="3657" operator="lessThan">
      <formula>$C$4</formula>
    </cfRule>
  </conditionalFormatting>
  <conditionalFormatting sqref="BE57">
    <cfRule type="cellIs" dxfId="7474" priority="3658" operator="lessThan">
      <formula>$C$4</formula>
    </cfRule>
  </conditionalFormatting>
  <conditionalFormatting sqref="BE58">
    <cfRule type="cellIs" dxfId="7473" priority="3659" operator="lessThan">
      <formula>$C$4</formula>
    </cfRule>
  </conditionalFormatting>
  <conditionalFormatting sqref="BE58">
    <cfRule type="cellIs" dxfId="7472" priority="3660" operator="lessThan">
      <formula>$C$4</formula>
    </cfRule>
  </conditionalFormatting>
  <conditionalFormatting sqref="BE59">
    <cfRule type="cellIs" dxfId="7471" priority="3661" operator="lessThan">
      <formula>$C$4</formula>
    </cfRule>
  </conditionalFormatting>
  <conditionalFormatting sqref="BE59">
    <cfRule type="cellIs" dxfId="7470" priority="3662" operator="lessThan">
      <formula>$C$4</formula>
    </cfRule>
  </conditionalFormatting>
  <conditionalFormatting sqref="BE60">
    <cfRule type="cellIs" dxfId="7469" priority="3663" operator="lessThan">
      <formula>$C$4</formula>
    </cfRule>
  </conditionalFormatting>
  <conditionalFormatting sqref="BE60">
    <cfRule type="cellIs" dxfId="7468" priority="3664" operator="lessThan">
      <formula>$C$4</formula>
    </cfRule>
  </conditionalFormatting>
  <conditionalFormatting sqref="BF11">
    <cfRule type="cellIs" dxfId="7467" priority="3665" operator="lessThan">
      <formula>$C$4</formula>
    </cfRule>
  </conditionalFormatting>
  <conditionalFormatting sqref="BF11">
    <cfRule type="cellIs" dxfId="7466" priority="3666" operator="lessThan">
      <formula>$C$4</formula>
    </cfRule>
  </conditionalFormatting>
  <conditionalFormatting sqref="BF12">
    <cfRule type="cellIs" dxfId="7465" priority="3667" operator="lessThan">
      <formula>$C$4</formula>
    </cfRule>
  </conditionalFormatting>
  <conditionalFormatting sqref="BF12">
    <cfRule type="cellIs" dxfId="7464" priority="3668" operator="lessThan">
      <formula>$C$4</formula>
    </cfRule>
  </conditionalFormatting>
  <conditionalFormatting sqref="BF13">
    <cfRule type="cellIs" dxfId="7463" priority="3669" operator="lessThan">
      <formula>$C$4</formula>
    </cfRule>
  </conditionalFormatting>
  <conditionalFormatting sqref="BF13">
    <cfRule type="cellIs" dxfId="7462" priority="3670" operator="lessThan">
      <formula>$C$4</formula>
    </cfRule>
  </conditionalFormatting>
  <conditionalFormatting sqref="BF14">
    <cfRule type="cellIs" dxfId="7461" priority="3671" operator="lessThan">
      <formula>$C$4</formula>
    </cfRule>
  </conditionalFormatting>
  <conditionalFormatting sqref="BF14">
    <cfRule type="cellIs" dxfId="7460" priority="3672" operator="lessThan">
      <formula>$C$4</formula>
    </cfRule>
  </conditionalFormatting>
  <conditionalFormatting sqref="BF15">
    <cfRule type="cellIs" dxfId="7459" priority="3673" operator="lessThan">
      <formula>$C$4</formula>
    </cfRule>
  </conditionalFormatting>
  <conditionalFormatting sqref="BF15">
    <cfRule type="cellIs" dxfId="7458" priority="3674" operator="lessThan">
      <formula>$C$4</formula>
    </cfRule>
  </conditionalFormatting>
  <conditionalFormatting sqref="BF16">
    <cfRule type="cellIs" dxfId="7457" priority="3675" operator="lessThan">
      <formula>$C$4</formula>
    </cfRule>
  </conditionalFormatting>
  <conditionalFormatting sqref="BF16">
    <cfRule type="cellIs" dxfId="7456" priority="3676" operator="lessThan">
      <formula>$C$4</formula>
    </cfRule>
  </conditionalFormatting>
  <conditionalFormatting sqref="BF17">
    <cfRule type="cellIs" dxfId="7455" priority="3677" operator="lessThan">
      <formula>$C$4</formula>
    </cfRule>
  </conditionalFormatting>
  <conditionalFormatting sqref="BF17">
    <cfRule type="cellIs" dxfId="7454" priority="3678" operator="lessThan">
      <formula>$C$4</formula>
    </cfRule>
  </conditionalFormatting>
  <conditionalFormatting sqref="BF18">
    <cfRule type="cellIs" dxfId="7453" priority="3679" operator="lessThan">
      <formula>$C$4</formula>
    </cfRule>
  </conditionalFormatting>
  <conditionalFormatting sqref="BF18">
    <cfRule type="cellIs" dxfId="7452" priority="3680" operator="lessThan">
      <formula>$C$4</formula>
    </cfRule>
  </conditionalFormatting>
  <conditionalFormatting sqref="BF19">
    <cfRule type="cellIs" dxfId="7451" priority="3681" operator="lessThan">
      <formula>$C$4</formula>
    </cfRule>
  </conditionalFormatting>
  <conditionalFormatting sqref="BF19">
    <cfRule type="cellIs" dxfId="7450" priority="3682" operator="lessThan">
      <formula>$C$4</formula>
    </cfRule>
  </conditionalFormatting>
  <conditionalFormatting sqref="BF20">
    <cfRule type="cellIs" dxfId="7449" priority="3683" operator="lessThan">
      <formula>$C$4</formula>
    </cfRule>
  </conditionalFormatting>
  <conditionalFormatting sqref="BF20">
    <cfRule type="cellIs" dxfId="7448" priority="3684" operator="lessThan">
      <formula>$C$4</formula>
    </cfRule>
  </conditionalFormatting>
  <conditionalFormatting sqref="BF21">
    <cfRule type="cellIs" dxfId="7447" priority="3685" operator="lessThan">
      <formula>$C$4</formula>
    </cfRule>
  </conditionalFormatting>
  <conditionalFormatting sqref="BF21">
    <cfRule type="cellIs" dxfId="7446" priority="3686" operator="lessThan">
      <formula>$C$4</formula>
    </cfRule>
  </conditionalFormatting>
  <conditionalFormatting sqref="BF22">
    <cfRule type="cellIs" dxfId="7445" priority="3687" operator="lessThan">
      <formula>$C$4</formula>
    </cfRule>
  </conditionalFormatting>
  <conditionalFormatting sqref="BF22">
    <cfRule type="cellIs" dxfId="7444" priority="3688" operator="lessThan">
      <formula>$C$4</formula>
    </cfRule>
  </conditionalFormatting>
  <conditionalFormatting sqref="BF23">
    <cfRule type="cellIs" dxfId="7443" priority="3689" operator="lessThan">
      <formula>$C$4</formula>
    </cfRule>
  </conditionalFormatting>
  <conditionalFormatting sqref="BF23">
    <cfRule type="cellIs" dxfId="7442" priority="3690" operator="lessThan">
      <formula>$C$4</formula>
    </cfRule>
  </conditionalFormatting>
  <conditionalFormatting sqref="BF24">
    <cfRule type="cellIs" dxfId="7441" priority="3691" operator="lessThan">
      <formula>$C$4</formula>
    </cfRule>
  </conditionalFormatting>
  <conditionalFormatting sqref="BF24">
    <cfRule type="cellIs" dxfId="7440" priority="3692" operator="lessThan">
      <formula>$C$4</formula>
    </cfRule>
  </conditionalFormatting>
  <conditionalFormatting sqref="BF25">
    <cfRule type="cellIs" dxfId="7439" priority="3693" operator="lessThan">
      <formula>$C$4</formula>
    </cfRule>
  </conditionalFormatting>
  <conditionalFormatting sqref="BF25">
    <cfRule type="cellIs" dxfId="7438" priority="3694" operator="lessThan">
      <formula>$C$4</formula>
    </cfRule>
  </conditionalFormatting>
  <conditionalFormatting sqref="BF26">
    <cfRule type="cellIs" dxfId="7437" priority="3695" operator="lessThan">
      <formula>$C$4</formula>
    </cfRule>
  </conditionalFormatting>
  <conditionalFormatting sqref="BF26">
    <cfRule type="cellIs" dxfId="7436" priority="3696" operator="lessThan">
      <formula>$C$4</formula>
    </cfRule>
  </conditionalFormatting>
  <conditionalFormatting sqref="BF27">
    <cfRule type="cellIs" dxfId="7435" priority="3697" operator="lessThan">
      <formula>$C$4</formula>
    </cfRule>
  </conditionalFormatting>
  <conditionalFormatting sqref="BF27">
    <cfRule type="cellIs" dxfId="7434" priority="3698" operator="lessThan">
      <formula>$C$4</formula>
    </cfRule>
  </conditionalFormatting>
  <conditionalFormatting sqref="BF28">
    <cfRule type="cellIs" dxfId="7433" priority="3699" operator="lessThan">
      <formula>$C$4</formula>
    </cfRule>
  </conditionalFormatting>
  <conditionalFormatting sqref="BF28">
    <cfRule type="cellIs" dxfId="7432" priority="3700" operator="lessThan">
      <formula>$C$4</formula>
    </cfRule>
  </conditionalFormatting>
  <conditionalFormatting sqref="BF29">
    <cfRule type="cellIs" dxfId="7431" priority="3701" operator="lessThan">
      <formula>$C$4</formula>
    </cfRule>
  </conditionalFormatting>
  <conditionalFormatting sqref="BF29">
    <cfRule type="cellIs" dxfId="7430" priority="3702" operator="lessThan">
      <formula>$C$4</formula>
    </cfRule>
  </conditionalFormatting>
  <conditionalFormatting sqref="BF30">
    <cfRule type="cellIs" dxfId="7429" priority="3703" operator="lessThan">
      <formula>$C$4</formula>
    </cfRule>
  </conditionalFormatting>
  <conditionalFormatting sqref="BF30">
    <cfRule type="cellIs" dxfId="7428" priority="3704" operator="lessThan">
      <formula>$C$4</formula>
    </cfRule>
  </conditionalFormatting>
  <conditionalFormatting sqref="BF31">
    <cfRule type="cellIs" dxfId="7427" priority="3705" operator="lessThan">
      <formula>$C$4</formula>
    </cfRule>
  </conditionalFormatting>
  <conditionalFormatting sqref="BF31">
    <cfRule type="cellIs" dxfId="7426" priority="3706" operator="lessThan">
      <formula>$C$4</formula>
    </cfRule>
  </conditionalFormatting>
  <conditionalFormatting sqref="BF32">
    <cfRule type="cellIs" dxfId="7425" priority="3707" operator="lessThan">
      <formula>$C$4</formula>
    </cfRule>
  </conditionalFormatting>
  <conditionalFormatting sqref="BF32">
    <cfRule type="cellIs" dxfId="7424" priority="3708" operator="lessThan">
      <formula>$C$4</formula>
    </cfRule>
  </conditionalFormatting>
  <conditionalFormatting sqref="BF33">
    <cfRule type="cellIs" dxfId="7423" priority="3709" operator="lessThan">
      <formula>$C$4</formula>
    </cfRule>
  </conditionalFormatting>
  <conditionalFormatting sqref="BF33">
    <cfRule type="cellIs" dxfId="7422" priority="3710" operator="lessThan">
      <formula>$C$4</formula>
    </cfRule>
  </conditionalFormatting>
  <conditionalFormatting sqref="BF34">
    <cfRule type="cellIs" dxfId="7421" priority="3711" operator="lessThan">
      <formula>$C$4</formula>
    </cfRule>
  </conditionalFormatting>
  <conditionalFormatting sqref="BF34">
    <cfRule type="cellIs" dxfId="7420" priority="3712" operator="lessThan">
      <formula>$C$4</formula>
    </cfRule>
  </conditionalFormatting>
  <conditionalFormatting sqref="BF35">
    <cfRule type="cellIs" dxfId="7419" priority="3713" operator="lessThan">
      <formula>$C$4</formula>
    </cfRule>
  </conditionalFormatting>
  <conditionalFormatting sqref="BF35">
    <cfRule type="cellIs" dxfId="7418" priority="3714" operator="lessThan">
      <formula>$C$4</formula>
    </cfRule>
  </conditionalFormatting>
  <conditionalFormatting sqref="BF36">
    <cfRule type="cellIs" dxfId="7417" priority="3715" operator="lessThan">
      <formula>$C$4</formula>
    </cfRule>
  </conditionalFormatting>
  <conditionalFormatting sqref="BF36">
    <cfRule type="cellIs" dxfId="7416" priority="3716" operator="lessThan">
      <formula>$C$4</formula>
    </cfRule>
  </conditionalFormatting>
  <conditionalFormatting sqref="BF37">
    <cfRule type="cellIs" dxfId="7415" priority="3717" operator="lessThan">
      <formula>$C$4</formula>
    </cfRule>
  </conditionalFormatting>
  <conditionalFormatting sqref="BF37">
    <cfRule type="cellIs" dxfId="7414" priority="3718" operator="lessThan">
      <formula>$C$4</formula>
    </cfRule>
  </conditionalFormatting>
  <conditionalFormatting sqref="BF38">
    <cfRule type="cellIs" dxfId="7413" priority="3719" operator="lessThan">
      <formula>$C$4</formula>
    </cfRule>
  </conditionalFormatting>
  <conditionalFormatting sqref="BF38">
    <cfRule type="cellIs" dxfId="7412" priority="3720" operator="lessThan">
      <formula>$C$4</formula>
    </cfRule>
  </conditionalFormatting>
  <conditionalFormatting sqref="BF39">
    <cfRule type="cellIs" dxfId="7411" priority="3721" operator="lessThan">
      <formula>$C$4</formula>
    </cfRule>
  </conditionalFormatting>
  <conditionalFormatting sqref="BF39">
    <cfRule type="cellIs" dxfId="7410" priority="3722" operator="lessThan">
      <formula>$C$4</formula>
    </cfRule>
  </conditionalFormatting>
  <conditionalFormatting sqref="BF40">
    <cfRule type="cellIs" dxfId="7409" priority="3723" operator="lessThan">
      <formula>$C$4</formula>
    </cfRule>
  </conditionalFormatting>
  <conditionalFormatting sqref="BF40">
    <cfRule type="cellIs" dxfId="7408" priority="3724" operator="lessThan">
      <formula>$C$4</formula>
    </cfRule>
  </conditionalFormatting>
  <conditionalFormatting sqref="BF41">
    <cfRule type="cellIs" dxfId="7407" priority="3725" operator="lessThan">
      <formula>$C$4</formula>
    </cfRule>
  </conditionalFormatting>
  <conditionalFormatting sqref="BF41">
    <cfRule type="cellIs" dxfId="7406" priority="3726" operator="lessThan">
      <formula>$C$4</formula>
    </cfRule>
  </conditionalFormatting>
  <conditionalFormatting sqref="BF42">
    <cfRule type="cellIs" dxfId="7405" priority="3727" operator="lessThan">
      <formula>$C$4</formula>
    </cfRule>
  </conditionalFormatting>
  <conditionalFormatting sqref="BF42">
    <cfRule type="cellIs" dxfId="7404" priority="3728" operator="lessThan">
      <formula>$C$4</formula>
    </cfRule>
  </conditionalFormatting>
  <conditionalFormatting sqref="BF43">
    <cfRule type="cellIs" dxfId="7403" priority="3729" operator="lessThan">
      <formula>$C$4</formula>
    </cfRule>
  </conditionalFormatting>
  <conditionalFormatting sqref="BF43">
    <cfRule type="cellIs" dxfId="7402" priority="3730" operator="lessThan">
      <formula>$C$4</formula>
    </cfRule>
  </conditionalFormatting>
  <conditionalFormatting sqref="BF44">
    <cfRule type="cellIs" dxfId="7401" priority="3731" operator="lessThan">
      <formula>$C$4</formula>
    </cfRule>
  </conditionalFormatting>
  <conditionalFormatting sqref="BF44">
    <cfRule type="cellIs" dxfId="7400" priority="3732" operator="lessThan">
      <formula>$C$4</formula>
    </cfRule>
  </conditionalFormatting>
  <conditionalFormatting sqref="BF45">
    <cfRule type="cellIs" dxfId="7399" priority="3733" operator="lessThan">
      <formula>$C$4</formula>
    </cfRule>
  </conditionalFormatting>
  <conditionalFormatting sqref="BF45">
    <cfRule type="cellIs" dxfId="7398" priority="3734" operator="lessThan">
      <formula>$C$4</formula>
    </cfRule>
  </conditionalFormatting>
  <conditionalFormatting sqref="BF46">
    <cfRule type="cellIs" dxfId="7397" priority="3735" operator="lessThan">
      <formula>$C$4</formula>
    </cfRule>
  </conditionalFormatting>
  <conditionalFormatting sqref="BF46">
    <cfRule type="cellIs" dxfId="7396" priority="3736" operator="lessThan">
      <formula>$C$4</formula>
    </cfRule>
  </conditionalFormatting>
  <conditionalFormatting sqref="BF47">
    <cfRule type="cellIs" dxfId="7395" priority="3737" operator="lessThan">
      <formula>$C$4</formula>
    </cfRule>
  </conditionalFormatting>
  <conditionalFormatting sqref="BF47">
    <cfRule type="cellIs" dxfId="7394" priority="3738" operator="lessThan">
      <formula>$C$4</formula>
    </cfRule>
  </conditionalFormatting>
  <conditionalFormatting sqref="BF48">
    <cfRule type="cellIs" dxfId="7393" priority="3739" operator="lessThan">
      <formula>$C$4</formula>
    </cfRule>
  </conditionalFormatting>
  <conditionalFormatting sqref="BF48">
    <cfRule type="cellIs" dxfId="7392" priority="3740" operator="lessThan">
      <formula>$C$4</formula>
    </cfRule>
  </conditionalFormatting>
  <conditionalFormatting sqref="BF49">
    <cfRule type="cellIs" dxfId="7391" priority="3741" operator="lessThan">
      <formula>$C$4</formula>
    </cfRule>
  </conditionalFormatting>
  <conditionalFormatting sqref="BF49">
    <cfRule type="cellIs" dxfId="7390" priority="3742" operator="lessThan">
      <formula>$C$4</formula>
    </cfRule>
  </conditionalFormatting>
  <conditionalFormatting sqref="BF50">
    <cfRule type="cellIs" dxfId="7389" priority="3743" operator="lessThan">
      <formula>$C$4</formula>
    </cfRule>
  </conditionalFormatting>
  <conditionalFormatting sqref="BF50">
    <cfRule type="cellIs" dxfId="7388" priority="3744" operator="lessThan">
      <formula>$C$4</formula>
    </cfRule>
  </conditionalFormatting>
  <conditionalFormatting sqref="BF51">
    <cfRule type="cellIs" dxfId="7387" priority="3745" operator="lessThan">
      <formula>$C$4</formula>
    </cfRule>
  </conditionalFormatting>
  <conditionalFormatting sqref="BF51">
    <cfRule type="cellIs" dxfId="7386" priority="3746" operator="lessThan">
      <formula>$C$4</formula>
    </cfRule>
  </conditionalFormatting>
  <conditionalFormatting sqref="BF52">
    <cfRule type="cellIs" dxfId="7385" priority="3747" operator="lessThan">
      <formula>$C$4</formula>
    </cfRule>
  </conditionalFormatting>
  <conditionalFormatting sqref="BF52">
    <cfRule type="cellIs" dxfId="7384" priority="3748" operator="lessThan">
      <formula>$C$4</formula>
    </cfRule>
  </conditionalFormatting>
  <conditionalFormatting sqref="BF53">
    <cfRule type="cellIs" dxfId="7383" priority="3749" operator="lessThan">
      <formula>$C$4</formula>
    </cfRule>
  </conditionalFormatting>
  <conditionalFormatting sqref="BF53">
    <cfRule type="cellIs" dxfId="7382" priority="3750" operator="lessThan">
      <formula>$C$4</formula>
    </cfRule>
  </conditionalFormatting>
  <conditionalFormatting sqref="BF54">
    <cfRule type="cellIs" dxfId="7381" priority="3751" operator="lessThan">
      <formula>$C$4</formula>
    </cfRule>
  </conditionalFormatting>
  <conditionalFormatting sqref="BF54">
    <cfRule type="cellIs" dxfId="7380" priority="3752" operator="lessThan">
      <formula>$C$4</formula>
    </cfRule>
  </conditionalFormatting>
  <conditionalFormatting sqref="BF55">
    <cfRule type="cellIs" dxfId="7379" priority="3753" operator="lessThan">
      <formula>$C$4</formula>
    </cfRule>
  </conditionalFormatting>
  <conditionalFormatting sqref="BF55">
    <cfRule type="cellIs" dxfId="7378" priority="3754" operator="lessThan">
      <formula>$C$4</formula>
    </cfRule>
  </conditionalFormatting>
  <conditionalFormatting sqref="BF56">
    <cfRule type="cellIs" dxfId="7377" priority="3755" operator="lessThan">
      <formula>$C$4</formula>
    </cfRule>
  </conditionalFormatting>
  <conditionalFormatting sqref="BF56">
    <cfRule type="cellIs" dxfId="7376" priority="3756" operator="lessThan">
      <formula>$C$4</formula>
    </cfRule>
  </conditionalFormatting>
  <conditionalFormatting sqref="BF57">
    <cfRule type="cellIs" dxfId="7375" priority="3757" operator="lessThan">
      <formula>$C$4</formula>
    </cfRule>
  </conditionalFormatting>
  <conditionalFormatting sqref="BF57">
    <cfRule type="cellIs" dxfId="7374" priority="3758" operator="lessThan">
      <formula>$C$4</formula>
    </cfRule>
  </conditionalFormatting>
  <conditionalFormatting sqref="BF58">
    <cfRule type="cellIs" dxfId="7373" priority="3759" operator="lessThan">
      <formula>$C$4</formula>
    </cfRule>
  </conditionalFormatting>
  <conditionalFormatting sqref="BF58">
    <cfRule type="cellIs" dxfId="7372" priority="3760" operator="lessThan">
      <formula>$C$4</formula>
    </cfRule>
  </conditionalFormatting>
  <conditionalFormatting sqref="BF59">
    <cfRule type="cellIs" dxfId="7371" priority="3761" operator="lessThan">
      <formula>$C$4</formula>
    </cfRule>
  </conditionalFormatting>
  <conditionalFormatting sqref="BF59">
    <cfRule type="cellIs" dxfId="7370" priority="3762" operator="lessThan">
      <formula>$C$4</formula>
    </cfRule>
  </conditionalFormatting>
  <conditionalFormatting sqref="BF60">
    <cfRule type="cellIs" dxfId="7369" priority="3763" operator="lessThan">
      <formula>$C$4</formula>
    </cfRule>
  </conditionalFormatting>
  <conditionalFormatting sqref="BF60">
    <cfRule type="cellIs" dxfId="7368" priority="3764" operator="lessThan">
      <formula>$C$4</formula>
    </cfRule>
  </conditionalFormatting>
  <conditionalFormatting sqref="BG11">
    <cfRule type="cellIs" dxfId="7367" priority="3765" operator="lessThan">
      <formula>$C$4</formula>
    </cfRule>
  </conditionalFormatting>
  <conditionalFormatting sqref="BG11">
    <cfRule type="cellIs" dxfId="7366" priority="3766" operator="lessThan">
      <formula>$C$4</formula>
    </cfRule>
  </conditionalFormatting>
  <conditionalFormatting sqref="BG12">
    <cfRule type="cellIs" dxfId="7365" priority="3767" operator="lessThan">
      <formula>$C$4</formula>
    </cfRule>
  </conditionalFormatting>
  <conditionalFormatting sqref="BG12">
    <cfRule type="cellIs" dxfId="7364" priority="3768" operator="lessThan">
      <formula>$C$4</formula>
    </cfRule>
  </conditionalFormatting>
  <conditionalFormatting sqref="BG13">
    <cfRule type="cellIs" dxfId="7363" priority="3769" operator="lessThan">
      <formula>$C$4</formula>
    </cfRule>
  </conditionalFormatting>
  <conditionalFormatting sqref="BG13">
    <cfRule type="cellIs" dxfId="7362" priority="3770" operator="lessThan">
      <formula>$C$4</formula>
    </cfRule>
  </conditionalFormatting>
  <conditionalFormatting sqref="BG14">
    <cfRule type="cellIs" dxfId="7361" priority="3771" operator="lessThan">
      <formula>$C$4</formula>
    </cfRule>
  </conditionalFormatting>
  <conditionalFormatting sqref="BG14">
    <cfRule type="cellIs" dxfId="7360" priority="3772" operator="lessThan">
      <formula>$C$4</formula>
    </cfRule>
  </conditionalFormatting>
  <conditionalFormatting sqref="BG15">
    <cfRule type="cellIs" dxfId="7359" priority="3773" operator="lessThan">
      <formula>$C$4</formula>
    </cfRule>
  </conditionalFormatting>
  <conditionalFormatting sqref="BG15">
    <cfRule type="cellIs" dxfId="7358" priority="3774" operator="lessThan">
      <formula>$C$4</formula>
    </cfRule>
  </conditionalFormatting>
  <conditionalFormatting sqref="BG16">
    <cfRule type="cellIs" dxfId="7357" priority="3775" operator="lessThan">
      <formula>$C$4</formula>
    </cfRule>
  </conditionalFormatting>
  <conditionalFormatting sqref="BG16">
    <cfRule type="cellIs" dxfId="7356" priority="3776" operator="lessThan">
      <formula>$C$4</formula>
    </cfRule>
  </conditionalFormatting>
  <conditionalFormatting sqref="BG17">
    <cfRule type="cellIs" dxfId="7355" priority="3777" operator="lessThan">
      <formula>$C$4</formula>
    </cfRule>
  </conditionalFormatting>
  <conditionalFormatting sqref="BG17">
    <cfRule type="cellIs" dxfId="7354" priority="3778" operator="lessThan">
      <formula>$C$4</formula>
    </cfRule>
  </conditionalFormatting>
  <conditionalFormatting sqref="BG18">
    <cfRule type="cellIs" dxfId="7353" priority="3779" operator="lessThan">
      <formula>$C$4</formula>
    </cfRule>
  </conditionalFormatting>
  <conditionalFormatting sqref="BG18">
    <cfRule type="cellIs" dxfId="7352" priority="3780" operator="lessThan">
      <formula>$C$4</formula>
    </cfRule>
  </conditionalFormatting>
  <conditionalFormatting sqref="BG19">
    <cfRule type="cellIs" dxfId="7351" priority="3781" operator="lessThan">
      <formula>$C$4</formula>
    </cfRule>
  </conditionalFormatting>
  <conditionalFormatting sqref="BG19">
    <cfRule type="cellIs" dxfId="7350" priority="3782" operator="lessThan">
      <formula>$C$4</formula>
    </cfRule>
  </conditionalFormatting>
  <conditionalFormatting sqref="BG20">
    <cfRule type="cellIs" dxfId="7349" priority="3783" operator="lessThan">
      <formula>$C$4</formula>
    </cfRule>
  </conditionalFormatting>
  <conditionalFormatting sqref="BG20">
    <cfRule type="cellIs" dxfId="7348" priority="3784" operator="lessThan">
      <formula>$C$4</formula>
    </cfRule>
  </conditionalFormatting>
  <conditionalFormatting sqref="BG21">
    <cfRule type="cellIs" dxfId="7347" priority="3785" operator="lessThan">
      <formula>$C$4</formula>
    </cfRule>
  </conditionalFormatting>
  <conditionalFormatting sqref="BG21">
    <cfRule type="cellIs" dxfId="7346" priority="3786" operator="lessThan">
      <formula>$C$4</formula>
    </cfRule>
  </conditionalFormatting>
  <conditionalFormatting sqref="BG22">
    <cfRule type="cellIs" dxfId="7345" priority="3787" operator="lessThan">
      <formula>$C$4</formula>
    </cfRule>
  </conditionalFormatting>
  <conditionalFormatting sqref="BG22">
    <cfRule type="cellIs" dxfId="7344" priority="3788" operator="lessThan">
      <formula>$C$4</formula>
    </cfRule>
  </conditionalFormatting>
  <conditionalFormatting sqref="BG23">
    <cfRule type="cellIs" dxfId="7343" priority="3789" operator="lessThan">
      <formula>$C$4</formula>
    </cfRule>
  </conditionalFormatting>
  <conditionalFormatting sqref="BG23">
    <cfRule type="cellIs" dxfId="7342" priority="3790" operator="lessThan">
      <formula>$C$4</formula>
    </cfRule>
  </conditionalFormatting>
  <conditionalFormatting sqref="BG24">
    <cfRule type="cellIs" dxfId="7341" priority="3791" operator="lessThan">
      <formula>$C$4</formula>
    </cfRule>
  </conditionalFormatting>
  <conditionalFormatting sqref="BG24">
    <cfRule type="cellIs" dxfId="7340" priority="3792" operator="lessThan">
      <formula>$C$4</formula>
    </cfRule>
  </conditionalFormatting>
  <conditionalFormatting sqref="BG25">
    <cfRule type="cellIs" dxfId="7339" priority="3793" operator="lessThan">
      <formula>$C$4</formula>
    </cfRule>
  </conditionalFormatting>
  <conditionalFormatting sqref="BG25">
    <cfRule type="cellIs" dxfId="7338" priority="3794" operator="lessThan">
      <formula>$C$4</formula>
    </cfRule>
  </conditionalFormatting>
  <conditionalFormatting sqref="BG26">
    <cfRule type="cellIs" dxfId="7337" priority="3795" operator="lessThan">
      <formula>$C$4</formula>
    </cfRule>
  </conditionalFormatting>
  <conditionalFormatting sqref="BG26">
    <cfRule type="cellIs" dxfId="7336" priority="3796" operator="lessThan">
      <formula>$C$4</formula>
    </cfRule>
  </conditionalFormatting>
  <conditionalFormatting sqref="BG27">
    <cfRule type="cellIs" dxfId="7335" priority="3797" operator="lessThan">
      <formula>$C$4</formula>
    </cfRule>
  </conditionalFormatting>
  <conditionalFormatting sqref="BG27">
    <cfRule type="cellIs" dxfId="7334" priority="3798" operator="lessThan">
      <formula>$C$4</formula>
    </cfRule>
  </conditionalFormatting>
  <conditionalFormatting sqref="BG28">
    <cfRule type="cellIs" dxfId="7333" priority="3799" operator="lessThan">
      <formula>$C$4</formula>
    </cfRule>
  </conditionalFormatting>
  <conditionalFormatting sqref="BG28">
    <cfRule type="cellIs" dxfId="7332" priority="3800" operator="lessThan">
      <formula>$C$4</formula>
    </cfRule>
  </conditionalFormatting>
  <conditionalFormatting sqref="BG29">
    <cfRule type="cellIs" dxfId="7331" priority="3801" operator="lessThan">
      <formula>$C$4</formula>
    </cfRule>
  </conditionalFormatting>
  <conditionalFormatting sqref="BG29">
    <cfRule type="cellIs" dxfId="7330" priority="3802" operator="lessThan">
      <formula>$C$4</formula>
    </cfRule>
  </conditionalFormatting>
  <conditionalFormatting sqref="BG30">
    <cfRule type="cellIs" dxfId="7329" priority="3803" operator="lessThan">
      <formula>$C$4</formula>
    </cfRule>
  </conditionalFormatting>
  <conditionalFormatting sqref="BG30">
    <cfRule type="cellIs" dxfId="7328" priority="3804" operator="lessThan">
      <formula>$C$4</formula>
    </cfRule>
  </conditionalFormatting>
  <conditionalFormatting sqref="BG31">
    <cfRule type="cellIs" dxfId="7327" priority="3805" operator="lessThan">
      <formula>$C$4</formula>
    </cfRule>
  </conditionalFormatting>
  <conditionalFormatting sqref="BG31">
    <cfRule type="cellIs" dxfId="7326" priority="3806" operator="lessThan">
      <formula>$C$4</formula>
    </cfRule>
  </conditionalFormatting>
  <conditionalFormatting sqref="BG32">
    <cfRule type="cellIs" dxfId="7325" priority="3807" operator="lessThan">
      <formula>$C$4</formula>
    </cfRule>
  </conditionalFormatting>
  <conditionalFormatting sqref="BG32">
    <cfRule type="cellIs" dxfId="7324" priority="3808" operator="lessThan">
      <formula>$C$4</formula>
    </cfRule>
  </conditionalFormatting>
  <conditionalFormatting sqref="BG33">
    <cfRule type="cellIs" dxfId="7323" priority="3809" operator="lessThan">
      <formula>$C$4</formula>
    </cfRule>
  </conditionalFormatting>
  <conditionalFormatting sqref="BG33">
    <cfRule type="cellIs" dxfId="7322" priority="3810" operator="lessThan">
      <formula>$C$4</formula>
    </cfRule>
  </conditionalFormatting>
  <conditionalFormatting sqref="BG34">
    <cfRule type="cellIs" dxfId="7321" priority="3811" operator="lessThan">
      <formula>$C$4</formula>
    </cfRule>
  </conditionalFormatting>
  <conditionalFormatting sqref="BG34">
    <cfRule type="cellIs" dxfId="7320" priority="3812" operator="lessThan">
      <formula>$C$4</formula>
    </cfRule>
  </conditionalFormatting>
  <conditionalFormatting sqref="BG35">
    <cfRule type="cellIs" dxfId="7319" priority="3813" operator="lessThan">
      <formula>$C$4</formula>
    </cfRule>
  </conditionalFormatting>
  <conditionalFormatting sqref="BG35">
    <cfRule type="cellIs" dxfId="7318" priority="3814" operator="lessThan">
      <formula>$C$4</formula>
    </cfRule>
  </conditionalFormatting>
  <conditionalFormatting sqref="BG36">
    <cfRule type="cellIs" dxfId="7317" priority="3815" operator="lessThan">
      <formula>$C$4</formula>
    </cfRule>
  </conditionalFormatting>
  <conditionalFormatting sqref="BG36">
    <cfRule type="cellIs" dxfId="7316" priority="3816" operator="lessThan">
      <formula>$C$4</formula>
    </cfRule>
  </conditionalFormatting>
  <conditionalFormatting sqref="BG37">
    <cfRule type="cellIs" dxfId="7315" priority="3817" operator="lessThan">
      <formula>$C$4</formula>
    </cfRule>
  </conditionalFormatting>
  <conditionalFormatting sqref="BG37">
    <cfRule type="cellIs" dxfId="7314" priority="3818" operator="lessThan">
      <formula>$C$4</formula>
    </cfRule>
  </conditionalFormatting>
  <conditionalFormatting sqref="BG38">
    <cfRule type="cellIs" dxfId="7313" priority="3819" operator="lessThan">
      <formula>$C$4</formula>
    </cfRule>
  </conditionalFormatting>
  <conditionalFormatting sqref="BG38">
    <cfRule type="cellIs" dxfId="7312" priority="3820" operator="lessThan">
      <formula>$C$4</formula>
    </cfRule>
  </conditionalFormatting>
  <conditionalFormatting sqref="BG39">
    <cfRule type="cellIs" dxfId="7311" priority="3821" operator="lessThan">
      <formula>$C$4</formula>
    </cfRule>
  </conditionalFormatting>
  <conditionalFormatting sqref="BG39">
    <cfRule type="cellIs" dxfId="7310" priority="3822" operator="lessThan">
      <formula>$C$4</formula>
    </cfRule>
  </conditionalFormatting>
  <conditionalFormatting sqref="BG40">
    <cfRule type="cellIs" dxfId="7309" priority="3823" operator="lessThan">
      <formula>$C$4</formula>
    </cfRule>
  </conditionalFormatting>
  <conditionalFormatting sqref="BG40">
    <cfRule type="cellIs" dxfId="7308" priority="3824" operator="lessThan">
      <formula>$C$4</formula>
    </cfRule>
  </conditionalFormatting>
  <conditionalFormatting sqref="BG41">
    <cfRule type="cellIs" dxfId="7307" priority="3825" operator="lessThan">
      <formula>$C$4</formula>
    </cfRule>
  </conditionalFormatting>
  <conditionalFormatting sqref="BG41">
    <cfRule type="cellIs" dxfId="7306" priority="3826" operator="lessThan">
      <formula>$C$4</formula>
    </cfRule>
  </conditionalFormatting>
  <conditionalFormatting sqref="BG42">
    <cfRule type="cellIs" dxfId="7305" priority="3827" operator="lessThan">
      <formula>$C$4</formula>
    </cfRule>
  </conditionalFormatting>
  <conditionalFormatting sqref="BG42">
    <cfRule type="cellIs" dxfId="7304" priority="3828" operator="lessThan">
      <formula>$C$4</formula>
    </cfRule>
  </conditionalFormatting>
  <conditionalFormatting sqref="BG43">
    <cfRule type="cellIs" dxfId="7303" priority="3829" operator="lessThan">
      <formula>$C$4</formula>
    </cfRule>
  </conditionalFormatting>
  <conditionalFormatting sqref="BG43">
    <cfRule type="cellIs" dxfId="7302" priority="3830" operator="lessThan">
      <formula>$C$4</formula>
    </cfRule>
  </conditionalFormatting>
  <conditionalFormatting sqref="BG44">
    <cfRule type="cellIs" dxfId="7301" priority="3831" operator="lessThan">
      <formula>$C$4</formula>
    </cfRule>
  </conditionalFormatting>
  <conditionalFormatting sqref="BG44">
    <cfRule type="cellIs" dxfId="7300" priority="3832" operator="lessThan">
      <formula>$C$4</formula>
    </cfRule>
  </conditionalFormatting>
  <conditionalFormatting sqref="BG45">
    <cfRule type="cellIs" dxfId="7299" priority="3833" operator="lessThan">
      <formula>$C$4</formula>
    </cfRule>
  </conditionalFormatting>
  <conditionalFormatting sqref="BG45">
    <cfRule type="cellIs" dxfId="7298" priority="3834" operator="lessThan">
      <formula>$C$4</formula>
    </cfRule>
  </conditionalFormatting>
  <conditionalFormatting sqref="BG46">
    <cfRule type="cellIs" dxfId="7297" priority="3835" operator="lessThan">
      <formula>$C$4</formula>
    </cfRule>
  </conditionalFormatting>
  <conditionalFormatting sqref="BG46">
    <cfRule type="cellIs" dxfId="7296" priority="3836" operator="lessThan">
      <formula>$C$4</formula>
    </cfRule>
  </conditionalFormatting>
  <conditionalFormatting sqref="BG47">
    <cfRule type="cellIs" dxfId="7295" priority="3837" operator="lessThan">
      <formula>$C$4</formula>
    </cfRule>
  </conditionalFormatting>
  <conditionalFormatting sqref="BG47">
    <cfRule type="cellIs" dxfId="7294" priority="3838" operator="lessThan">
      <formula>$C$4</formula>
    </cfRule>
  </conditionalFormatting>
  <conditionalFormatting sqref="BG48">
    <cfRule type="cellIs" dxfId="7293" priority="3839" operator="lessThan">
      <formula>$C$4</formula>
    </cfRule>
  </conditionalFormatting>
  <conditionalFormatting sqref="BG48">
    <cfRule type="cellIs" dxfId="7292" priority="3840" operator="lessThan">
      <formula>$C$4</formula>
    </cfRule>
  </conditionalFormatting>
  <conditionalFormatting sqref="BG49">
    <cfRule type="cellIs" dxfId="7291" priority="3841" operator="lessThan">
      <formula>$C$4</formula>
    </cfRule>
  </conditionalFormatting>
  <conditionalFormatting sqref="BG49">
    <cfRule type="cellIs" dxfId="7290" priority="3842" operator="lessThan">
      <formula>$C$4</formula>
    </cfRule>
  </conditionalFormatting>
  <conditionalFormatting sqref="BG50">
    <cfRule type="cellIs" dxfId="7289" priority="3843" operator="lessThan">
      <formula>$C$4</formula>
    </cfRule>
  </conditionalFormatting>
  <conditionalFormatting sqref="BG50">
    <cfRule type="cellIs" dxfId="7288" priority="3844" operator="lessThan">
      <formula>$C$4</formula>
    </cfRule>
  </conditionalFormatting>
  <conditionalFormatting sqref="BG51">
    <cfRule type="cellIs" dxfId="7287" priority="3845" operator="lessThan">
      <formula>$C$4</formula>
    </cfRule>
  </conditionalFormatting>
  <conditionalFormatting sqref="BG51">
    <cfRule type="cellIs" dxfId="7286" priority="3846" operator="lessThan">
      <formula>$C$4</formula>
    </cfRule>
  </conditionalFormatting>
  <conditionalFormatting sqref="BG52">
    <cfRule type="cellIs" dxfId="7285" priority="3847" operator="lessThan">
      <formula>$C$4</formula>
    </cfRule>
  </conditionalFormatting>
  <conditionalFormatting sqref="BG52">
    <cfRule type="cellIs" dxfId="7284" priority="3848" operator="lessThan">
      <formula>$C$4</formula>
    </cfRule>
  </conditionalFormatting>
  <conditionalFormatting sqref="BG53">
    <cfRule type="cellIs" dxfId="7283" priority="3849" operator="lessThan">
      <formula>$C$4</formula>
    </cfRule>
  </conditionalFormatting>
  <conditionalFormatting sqref="BG53">
    <cfRule type="cellIs" dxfId="7282" priority="3850" operator="lessThan">
      <formula>$C$4</formula>
    </cfRule>
  </conditionalFormatting>
  <conditionalFormatting sqref="BG54">
    <cfRule type="cellIs" dxfId="7281" priority="3851" operator="lessThan">
      <formula>$C$4</formula>
    </cfRule>
  </conditionalFormatting>
  <conditionalFormatting sqref="BG54">
    <cfRule type="cellIs" dxfId="7280" priority="3852" operator="lessThan">
      <formula>$C$4</formula>
    </cfRule>
  </conditionalFormatting>
  <conditionalFormatting sqref="BG55">
    <cfRule type="cellIs" dxfId="7279" priority="3853" operator="lessThan">
      <formula>$C$4</formula>
    </cfRule>
  </conditionalFormatting>
  <conditionalFormatting sqref="BG55">
    <cfRule type="cellIs" dxfId="7278" priority="3854" operator="lessThan">
      <formula>$C$4</formula>
    </cfRule>
  </conditionalFormatting>
  <conditionalFormatting sqref="BG56">
    <cfRule type="cellIs" dxfId="7277" priority="3855" operator="lessThan">
      <formula>$C$4</formula>
    </cfRule>
  </conditionalFormatting>
  <conditionalFormatting sqref="BG56">
    <cfRule type="cellIs" dxfId="7276" priority="3856" operator="lessThan">
      <formula>$C$4</formula>
    </cfRule>
  </conditionalFormatting>
  <conditionalFormatting sqref="BG57">
    <cfRule type="cellIs" dxfId="7275" priority="3857" operator="lessThan">
      <formula>$C$4</formula>
    </cfRule>
  </conditionalFormatting>
  <conditionalFormatting sqref="BG57">
    <cfRule type="cellIs" dxfId="7274" priority="3858" operator="lessThan">
      <formula>$C$4</formula>
    </cfRule>
  </conditionalFormatting>
  <conditionalFormatting sqref="BG58">
    <cfRule type="cellIs" dxfId="7273" priority="3859" operator="lessThan">
      <formula>$C$4</formula>
    </cfRule>
  </conditionalFormatting>
  <conditionalFormatting sqref="BG58">
    <cfRule type="cellIs" dxfId="7272" priority="3860" operator="lessThan">
      <formula>$C$4</formula>
    </cfRule>
  </conditionalFormatting>
  <conditionalFormatting sqref="BG59">
    <cfRule type="cellIs" dxfId="7271" priority="3861" operator="lessThan">
      <formula>$C$4</formula>
    </cfRule>
  </conditionalFormatting>
  <conditionalFormatting sqref="BG59">
    <cfRule type="cellIs" dxfId="7270" priority="3862" operator="lessThan">
      <formula>$C$4</formula>
    </cfRule>
  </conditionalFormatting>
  <conditionalFormatting sqref="BG60">
    <cfRule type="cellIs" dxfId="7269" priority="3863" operator="lessThan">
      <formula>$C$4</formula>
    </cfRule>
  </conditionalFormatting>
  <conditionalFormatting sqref="BG60">
    <cfRule type="cellIs" dxfId="7268" priority="3864" operator="lessThan">
      <formula>$C$4</formula>
    </cfRule>
  </conditionalFormatting>
  <conditionalFormatting sqref="BH11">
    <cfRule type="cellIs" dxfId="7267" priority="3865" operator="lessThan">
      <formula>$C$4</formula>
    </cfRule>
  </conditionalFormatting>
  <conditionalFormatting sqref="BH11">
    <cfRule type="cellIs" dxfId="7266" priority="3866" operator="lessThan">
      <formula>$C$4</formula>
    </cfRule>
  </conditionalFormatting>
  <conditionalFormatting sqref="BH12">
    <cfRule type="cellIs" dxfId="7265" priority="3867" operator="lessThan">
      <formula>$C$4</formula>
    </cfRule>
  </conditionalFormatting>
  <conditionalFormatting sqref="BH12">
    <cfRule type="cellIs" dxfId="7264" priority="3868" operator="lessThan">
      <formula>$C$4</formula>
    </cfRule>
  </conditionalFormatting>
  <conditionalFormatting sqref="BH13">
    <cfRule type="cellIs" dxfId="7263" priority="3869" operator="lessThan">
      <formula>$C$4</formula>
    </cfRule>
  </conditionalFormatting>
  <conditionalFormatting sqref="BH13">
    <cfRule type="cellIs" dxfId="7262" priority="3870" operator="lessThan">
      <formula>$C$4</formula>
    </cfRule>
  </conditionalFormatting>
  <conditionalFormatting sqref="BH14">
    <cfRule type="cellIs" dxfId="7261" priority="3871" operator="lessThan">
      <formula>$C$4</formula>
    </cfRule>
  </conditionalFormatting>
  <conditionalFormatting sqref="BH14">
    <cfRule type="cellIs" dxfId="7260" priority="3872" operator="lessThan">
      <formula>$C$4</formula>
    </cfRule>
  </conditionalFormatting>
  <conditionalFormatting sqref="BH15">
    <cfRule type="cellIs" dxfId="7259" priority="3873" operator="lessThan">
      <formula>$C$4</formula>
    </cfRule>
  </conditionalFormatting>
  <conditionalFormatting sqref="BH15">
    <cfRule type="cellIs" dxfId="7258" priority="3874" operator="lessThan">
      <formula>$C$4</formula>
    </cfRule>
  </conditionalFormatting>
  <conditionalFormatting sqref="BH16">
    <cfRule type="cellIs" dxfId="7257" priority="3875" operator="lessThan">
      <formula>$C$4</formula>
    </cfRule>
  </conditionalFormatting>
  <conditionalFormatting sqref="BH16">
    <cfRule type="cellIs" dxfId="7256" priority="3876" operator="lessThan">
      <formula>$C$4</formula>
    </cfRule>
  </conditionalFormatting>
  <conditionalFormatting sqref="BH17">
    <cfRule type="cellIs" dxfId="7255" priority="3877" operator="lessThan">
      <formula>$C$4</formula>
    </cfRule>
  </conditionalFormatting>
  <conditionalFormatting sqref="BH17">
    <cfRule type="cellIs" dxfId="7254" priority="3878" operator="lessThan">
      <formula>$C$4</formula>
    </cfRule>
  </conditionalFormatting>
  <conditionalFormatting sqref="BH18">
    <cfRule type="cellIs" dxfId="7253" priority="3879" operator="lessThan">
      <formula>$C$4</formula>
    </cfRule>
  </conditionalFormatting>
  <conditionalFormatting sqref="BH18">
    <cfRule type="cellIs" dxfId="7252" priority="3880" operator="lessThan">
      <formula>$C$4</formula>
    </cfRule>
  </conditionalFormatting>
  <conditionalFormatting sqref="BH19">
    <cfRule type="cellIs" dxfId="7251" priority="3881" operator="lessThan">
      <formula>$C$4</formula>
    </cfRule>
  </conditionalFormatting>
  <conditionalFormatting sqref="BH19">
    <cfRule type="cellIs" dxfId="7250" priority="3882" operator="lessThan">
      <formula>$C$4</formula>
    </cfRule>
  </conditionalFormatting>
  <conditionalFormatting sqref="BH20">
    <cfRule type="cellIs" dxfId="7249" priority="3883" operator="lessThan">
      <formula>$C$4</formula>
    </cfRule>
  </conditionalFormatting>
  <conditionalFormatting sqref="BH20">
    <cfRule type="cellIs" dxfId="7248" priority="3884" operator="lessThan">
      <formula>$C$4</formula>
    </cfRule>
  </conditionalFormatting>
  <conditionalFormatting sqref="BH21">
    <cfRule type="cellIs" dxfId="7247" priority="3885" operator="lessThan">
      <formula>$C$4</formula>
    </cfRule>
  </conditionalFormatting>
  <conditionalFormatting sqref="BH21">
    <cfRule type="cellIs" dxfId="7246" priority="3886" operator="lessThan">
      <formula>$C$4</formula>
    </cfRule>
  </conditionalFormatting>
  <conditionalFormatting sqref="BH22">
    <cfRule type="cellIs" dxfId="7245" priority="3887" operator="lessThan">
      <formula>$C$4</formula>
    </cfRule>
  </conditionalFormatting>
  <conditionalFormatting sqref="BH22">
    <cfRule type="cellIs" dxfId="7244" priority="3888" operator="lessThan">
      <formula>$C$4</formula>
    </cfRule>
  </conditionalFormatting>
  <conditionalFormatting sqref="BH23">
    <cfRule type="cellIs" dxfId="7243" priority="3889" operator="lessThan">
      <formula>$C$4</formula>
    </cfRule>
  </conditionalFormatting>
  <conditionalFormatting sqref="BH23">
    <cfRule type="cellIs" dxfId="7242" priority="3890" operator="lessThan">
      <formula>$C$4</formula>
    </cfRule>
  </conditionalFormatting>
  <conditionalFormatting sqref="BH24">
    <cfRule type="cellIs" dxfId="7241" priority="3891" operator="lessThan">
      <formula>$C$4</formula>
    </cfRule>
  </conditionalFormatting>
  <conditionalFormatting sqref="BH24">
    <cfRule type="cellIs" dxfId="7240" priority="3892" operator="lessThan">
      <formula>$C$4</formula>
    </cfRule>
  </conditionalFormatting>
  <conditionalFormatting sqref="BH25">
    <cfRule type="cellIs" dxfId="7239" priority="3893" operator="lessThan">
      <formula>$C$4</formula>
    </cfRule>
  </conditionalFormatting>
  <conditionalFormatting sqref="BH25">
    <cfRule type="cellIs" dxfId="7238" priority="3894" operator="lessThan">
      <formula>$C$4</formula>
    </cfRule>
  </conditionalFormatting>
  <conditionalFormatting sqref="BH26">
    <cfRule type="cellIs" dxfId="7237" priority="3895" operator="lessThan">
      <formula>$C$4</formula>
    </cfRule>
  </conditionalFormatting>
  <conditionalFormatting sqref="BH26">
    <cfRule type="cellIs" dxfId="7236" priority="3896" operator="lessThan">
      <formula>$C$4</formula>
    </cfRule>
  </conditionalFormatting>
  <conditionalFormatting sqref="BH27">
    <cfRule type="cellIs" dxfId="7235" priority="3897" operator="lessThan">
      <formula>$C$4</formula>
    </cfRule>
  </conditionalFormatting>
  <conditionalFormatting sqref="BH27">
    <cfRule type="cellIs" dxfId="7234" priority="3898" operator="lessThan">
      <formula>$C$4</formula>
    </cfRule>
  </conditionalFormatting>
  <conditionalFormatting sqref="BH28">
    <cfRule type="cellIs" dxfId="7233" priority="3899" operator="lessThan">
      <formula>$C$4</formula>
    </cfRule>
  </conditionalFormatting>
  <conditionalFormatting sqref="BH28">
    <cfRule type="cellIs" dxfId="7232" priority="3900" operator="lessThan">
      <formula>$C$4</formula>
    </cfRule>
  </conditionalFormatting>
  <conditionalFormatting sqref="BH29">
    <cfRule type="cellIs" dxfId="7231" priority="3901" operator="lessThan">
      <formula>$C$4</formula>
    </cfRule>
  </conditionalFormatting>
  <conditionalFormatting sqref="BH29">
    <cfRule type="cellIs" dxfId="7230" priority="3902" operator="lessThan">
      <formula>$C$4</formula>
    </cfRule>
  </conditionalFormatting>
  <conditionalFormatting sqref="BH30">
    <cfRule type="cellIs" dxfId="7229" priority="3903" operator="lessThan">
      <formula>$C$4</formula>
    </cfRule>
  </conditionalFormatting>
  <conditionalFormatting sqref="BH30">
    <cfRule type="cellIs" dxfId="7228" priority="3904" operator="lessThan">
      <formula>$C$4</formula>
    </cfRule>
  </conditionalFormatting>
  <conditionalFormatting sqref="BH31">
    <cfRule type="cellIs" dxfId="7227" priority="3905" operator="lessThan">
      <formula>$C$4</formula>
    </cfRule>
  </conditionalFormatting>
  <conditionalFormatting sqref="BH31">
    <cfRule type="cellIs" dxfId="7226" priority="3906" operator="lessThan">
      <formula>$C$4</formula>
    </cfRule>
  </conditionalFormatting>
  <conditionalFormatting sqref="BH32">
    <cfRule type="cellIs" dxfId="7225" priority="3907" operator="lessThan">
      <formula>$C$4</formula>
    </cfRule>
  </conditionalFormatting>
  <conditionalFormatting sqref="BH32">
    <cfRule type="cellIs" dxfId="7224" priority="3908" operator="lessThan">
      <formula>$C$4</formula>
    </cfRule>
  </conditionalFormatting>
  <conditionalFormatting sqref="BH33">
    <cfRule type="cellIs" dxfId="7223" priority="3909" operator="lessThan">
      <formula>$C$4</formula>
    </cfRule>
  </conditionalFormatting>
  <conditionalFormatting sqref="BH33">
    <cfRule type="cellIs" dxfId="7222" priority="3910" operator="lessThan">
      <formula>$C$4</formula>
    </cfRule>
  </conditionalFormatting>
  <conditionalFormatting sqref="BH34">
    <cfRule type="cellIs" dxfId="7221" priority="3911" operator="lessThan">
      <formula>$C$4</formula>
    </cfRule>
  </conditionalFormatting>
  <conditionalFormatting sqref="BH34">
    <cfRule type="cellIs" dxfId="7220" priority="3912" operator="lessThan">
      <formula>$C$4</formula>
    </cfRule>
  </conditionalFormatting>
  <conditionalFormatting sqref="BH35">
    <cfRule type="cellIs" dxfId="7219" priority="3913" operator="lessThan">
      <formula>$C$4</formula>
    </cfRule>
  </conditionalFormatting>
  <conditionalFormatting sqref="BH35">
    <cfRule type="cellIs" dxfId="7218" priority="3914" operator="lessThan">
      <formula>$C$4</formula>
    </cfRule>
  </conditionalFormatting>
  <conditionalFormatting sqref="BH36">
    <cfRule type="cellIs" dxfId="7217" priority="3915" operator="lessThan">
      <formula>$C$4</formula>
    </cfRule>
  </conditionalFormatting>
  <conditionalFormatting sqref="BH36">
    <cfRule type="cellIs" dxfId="7216" priority="3916" operator="lessThan">
      <formula>$C$4</formula>
    </cfRule>
  </conditionalFormatting>
  <conditionalFormatting sqref="BH37">
    <cfRule type="cellIs" dxfId="7215" priority="3917" operator="lessThan">
      <formula>$C$4</formula>
    </cfRule>
  </conditionalFormatting>
  <conditionalFormatting sqref="BH37">
    <cfRule type="cellIs" dxfId="7214" priority="3918" operator="lessThan">
      <formula>$C$4</formula>
    </cfRule>
  </conditionalFormatting>
  <conditionalFormatting sqref="BH38">
    <cfRule type="cellIs" dxfId="7213" priority="3919" operator="lessThan">
      <formula>$C$4</formula>
    </cfRule>
  </conditionalFormatting>
  <conditionalFormatting sqref="BH38">
    <cfRule type="cellIs" dxfId="7212" priority="3920" operator="lessThan">
      <formula>$C$4</formula>
    </cfRule>
  </conditionalFormatting>
  <conditionalFormatting sqref="BH39">
    <cfRule type="cellIs" dxfId="7211" priority="3921" operator="lessThan">
      <formula>$C$4</formula>
    </cfRule>
  </conditionalFormatting>
  <conditionalFormatting sqref="BH39">
    <cfRule type="cellIs" dxfId="7210" priority="3922" operator="lessThan">
      <formula>$C$4</formula>
    </cfRule>
  </conditionalFormatting>
  <conditionalFormatting sqref="BH40">
    <cfRule type="cellIs" dxfId="7209" priority="3923" operator="lessThan">
      <formula>$C$4</formula>
    </cfRule>
  </conditionalFormatting>
  <conditionalFormatting sqref="BH40">
    <cfRule type="cellIs" dxfId="7208" priority="3924" operator="lessThan">
      <formula>$C$4</formula>
    </cfRule>
  </conditionalFormatting>
  <conditionalFormatting sqref="BH41">
    <cfRule type="cellIs" dxfId="7207" priority="3925" operator="lessThan">
      <formula>$C$4</formula>
    </cfRule>
  </conditionalFormatting>
  <conditionalFormatting sqref="BH41">
    <cfRule type="cellIs" dxfId="7206" priority="3926" operator="lessThan">
      <formula>$C$4</formula>
    </cfRule>
  </conditionalFormatting>
  <conditionalFormatting sqref="BH42">
    <cfRule type="cellIs" dxfId="7205" priority="3927" operator="lessThan">
      <formula>$C$4</formula>
    </cfRule>
  </conditionalFormatting>
  <conditionalFormatting sqref="BH42">
    <cfRule type="cellIs" dxfId="7204" priority="3928" operator="lessThan">
      <formula>$C$4</formula>
    </cfRule>
  </conditionalFormatting>
  <conditionalFormatting sqref="BH43">
    <cfRule type="cellIs" dxfId="7203" priority="3929" operator="lessThan">
      <formula>$C$4</formula>
    </cfRule>
  </conditionalFormatting>
  <conditionalFormatting sqref="BH43">
    <cfRule type="cellIs" dxfId="7202" priority="3930" operator="lessThan">
      <formula>$C$4</formula>
    </cfRule>
  </conditionalFormatting>
  <conditionalFormatting sqref="BH44">
    <cfRule type="cellIs" dxfId="7201" priority="3931" operator="lessThan">
      <formula>$C$4</formula>
    </cfRule>
  </conditionalFormatting>
  <conditionalFormatting sqref="BH44">
    <cfRule type="cellIs" dxfId="7200" priority="3932" operator="lessThan">
      <formula>$C$4</formula>
    </cfRule>
  </conditionalFormatting>
  <conditionalFormatting sqref="BH45">
    <cfRule type="cellIs" dxfId="7199" priority="3933" operator="lessThan">
      <formula>$C$4</formula>
    </cfRule>
  </conditionalFormatting>
  <conditionalFormatting sqref="BH45">
    <cfRule type="cellIs" dxfId="7198" priority="3934" operator="lessThan">
      <formula>$C$4</formula>
    </cfRule>
  </conditionalFormatting>
  <conditionalFormatting sqref="BH46">
    <cfRule type="cellIs" dxfId="7197" priority="3935" operator="lessThan">
      <formula>$C$4</formula>
    </cfRule>
  </conditionalFormatting>
  <conditionalFormatting sqref="BH46">
    <cfRule type="cellIs" dxfId="7196" priority="3936" operator="lessThan">
      <formula>$C$4</formula>
    </cfRule>
  </conditionalFormatting>
  <conditionalFormatting sqref="BH47">
    <cfRule type="cellIs" dxfId="7195" priority="3937" operator="lessThan">
      <formula>$C$4</formula>
    </cfRule>
  </conditionalFormatting>
  <conditionalFormatting sqref="BH47">
    <cfRule type="cellIs" dxfId="7194" priority="3938" operator="lessThan">
      <formula>$C$4</formula>
    </cfRule>
  </conditionalFormatting>
  <conditionalFormatting sqref="BH48">
    <cfRule type="cellIs" dxfId="7193" priority="3939" operator="lessThan">
      <formula>$C$4</formula>
    </cfRule>
  </conditionalFormatting>
  <conditionalFormatting sqref="BH48">
    <cfRule type="cellIs" dxfId="7192" priority="3940" operator="lessThan">
      <formula>$C$4</formula>
    </cfRule>
  </conditionalFormatting>
  <conditionalFormatting sqref="BH49">
    <cfRule type="cellIs" dxfId="7191" priority="3941" operator="lessThan">
      <formula>$C$4</formula>
    </cfRule>
  </conditionalFormatting>
  <conditionalFormatting sqref="BH49">
    <cfRule type="cellIs" dxfId="7190" priority="3942" operator="lessThan">
      <formula>$C$4</formula>
    </cfRule>
  </conditionalFormatting>
  <conditionalFormatting sqref="BH50">
    <cfRule type="cellIs" dxfId="7189" priority="3943" operator="lessThan">
      <formula>$C$4</formula>
    </cfRule>
  </conditionalFormatting>
  <conditionalFormatting sqref="BH50">
    <cfRule type="cellIs" dxfId="7188" priority="3944" operator="lessThan">
      <formula>$C$4</formula>
    </cfRule>
  </conditionalFormatting>
  <conditionalFormatting sqref="BH51">
    <cfRule type="cellIs" dxfId="7187" priority="3945" operator="lessThan">
      <formula>$C$4</formula>
    </cfRule>
  </conditionalFormatting>
  <conditionalFormatting sqref="BH51">
    <cfRule type="cellIs" dxfId="7186" priority="3946" operator="lessThan">
      <formula>$C$4</formula>
    </cfRule>
  </conditionalFormatting>
  <conditionalFormatting sqref="BH52">
    <cfRule type="cellIs" dxfId="7185" priority="3947" operator="lessThan">
      <formula>$C$4</formula>
    </cfRule>
  </conditionalFormatting>
  <conditionalFormatting sqref="BH52">
    <cfRule type="cellIs" dxfId="7184" priority="3948" operator="lessThan">
      <formula>$C$4</formula>
    </cfRule>
  </conditionalFormatting>
  <conditionalFormatting sqref="BH53">
    <cfRule type="cellIs" dxfId="7183" priority="3949" operator="lessThan">
      <formula>$C$4</formula>
    </cfRule>
  </conditionalFormatting>
  <conditionalFormatting sqref="BH53">
    <cfRule type="cellIs" dxfId="7182" priority="3950" operator="lessThan">
      <formula>$C$4</formula>
    </cfRule>
  </conditionalFormatting>
  <conditionalFormatting sqref="BH54">
    <cfRule type="cellIs" dxfId="7181" priority="3951" operator="lessThan">
      <formula>$C$4</formula>
    </cfRule>
  </conditionalFormatting>
  <conditionalFormatting sqref="BH54">
    <cfRule type="cellIs" dxfId="7180" priority="3952" operator="lessThan">
      <formula>$C$4</formula>
    </cfRule>
  </conditionalFormatting>
  <conditionalFormatting sqref="BH55">
    <cfRule type="cellIs" dxfId="7179" priority="3953" operator="lessThan">
      <formula>$C$4</formula>
    </cfRule>
  </conditionalFormatting>
  <conditionalFormatting sqref="BH55">
    <cfRule type="cellIs" dxfId="7178" priority="3954" operator="lessThan">
      <formula>$C$4</formula>
    </cfRule>
  </conditionalFormatting>
  <conditionalFormatting sqref="BH56">
    <cfRule type="cellIs" dxfId="7177" priority="3955" operator="lessThan">
      <formula>$C$4</formula>
    </cfRule>
  </conditionalFormatting>
  <conditionalFormatting sqref="BH56">
    <cfRule type="cellIs" dxfId="7176" priority="3956" operator="lessThan">
      <formula>$C$4</formula>
    </cfRule>
  </conditionalFormatting>
  <conditionalFormatting sqref="BH57">
    <cfRule type="cellIs" dxfId="7175" priority="3957" operator="lessThan">
      <formula>$C$4</formula>
    </cfRule>
  </conditionalFormatting>
  <conditionalFormatting sqref="BH57">
    <cfRule type="cellIs" dxfId="7174" priority="3958" operator="lessThan">
      <formula>$C$4</formula>
    </cfRule>
  </conditionalFormatting>
  <conditionalFormatting sqref="BH58">
    <cfRule type="cellIs" dxfId="7173" priority="3959" operator="lessThan">
      <formula>$C$4</formula>
    </cfRule>
  </conditionalFormatting>
  <conditionalFormatting sqref="BH58">
    <cfRule type="cellIs" dxfId="7172" priority="3960" operator="lessThan">
      <formula>$C$4</formula>
    </cfRule>
  </conditionalFormatting>
  <conditionalFormatting sqref="BH59">
    <cfRule type="cellIs" dxfId="7171" priority="3961" operator="lessThan">
      <formula>$C$4</formula>
    </cfRule>
  </conditionalFormatting>
  <conditionalFormatting sqref="BH59">
    <cfRule type="cellIs" dxfId="7170" priority="3962" operator="lessThan">
      <formula>$C$4</formula>
    </cfRule>
  </conditionalFormatting>
  <conditionalFormatting sqref="BH60">
    <cfRule type="cellIs" dxfId="7169" priority="3963" operator="lessThan">
      <formula>$C$4</formula>
    </cfRule>
  </conditionalFormatting>
  <conditionalFormatting sqref="BH60">
    <cfRule type="cellIs" dxfId="7168" priority="3964" operator="lessThan">
      <formula>$C$4</formula>
    </cfRule>
  </conditionalFormatting>
  <conditionalFormatting sqref="BI11">
    <cfRule type="cellIs" dxfId="7167" priority="3965" operator="lessThan">
      <formula>$C$4</formula>
    </cfRule>
  </conditionalFormatting>
  <conditionalFormatting sqref="BI11">
    <cfRule type="cellIs" dxfId="7166" priority="3966" operator="lessThan">
      <formula>$C$4</formula>
    </cfRule>
  </conditionalFormatting>
  <conditionalFormatting sqref="BI12">
    <cfRule type="cellIs" dxfId="7165" priority="3967" operator="lessThan">
      <formula>$C$4</formula>
    </cfRule>
  </conditionalFormatting>
  <conditionalFormatting sqref="BI12">
    <cfRule type="cellIs" dxfId="7164" priority="3968" operator="lessThan">
      <formula>$C$4</formula>
    </cfRule>
  </conditionalFormatting>
  <conditionalFormatting sqref="BI13">
    <cfRule type="cellIs" dxfId="7163" priority="3969" operator="lessThan">
      <formula>$C$4</formula>
    </cfRule>
  </conditionalFormatting>
  <conditionalFormatting sqref="BI13">
    <cfRule type="cellIs" dxfId="7162" priority="3970" operator="lessThan">
      <formula>$C$4</formula>
    </cfRule>
  </conditionalFormatting>
  <conditionalFormatting sqref="BI14">
    <cfRule type="cellIs" dxfId="7161" priority="3971" operator="lessThan">
      <formula>$C$4</formula>
    </cfRule>
  </conditionalFormatting>
  <conditionalFormatting sqref="BI14">
    <cfRule type="cellIs" dxfId="7160" priority="3972" operator="lessThan">
      <formula>$C$4</formula>
    </cfRule>
  </conditionalFormatting>
  <conditionalFormatting sqref="BI15">
    <cfRule type="cellIs" dxfId="7159" priority="3973" operator="lessThan">
      <formula>$C$4</formula>
    </cfRule>
  </conditionalFormatting>
  <conditionalFormatting sqref="BI15">
    <cfRule type="cellIs" dxfId="7158" priority="3974" operator="lessThan">
      <formula>$C$4</formula>
    </cfRule>
  </conditionalFormatting>
  <conditionalFormatting sqref="BI16">
    <cfRule type="cellIs" dxfId="7157" priority="3975" operator="lessThan">
      <formula>$C$4</formula>
    </cfRule>
  </conditionalFormatting>
  <conditionalFormatting sqref="BI16">
    <cfRule type="cellIs" dxfId="7156" priority="3976" operator="lessThan">
      <formula>$C$4</formula>
    </cfRule>
  </conditionalFormatting>
  <conditionalFormatting sqref="BI17">
    <cfRule type="cellIs" dxfId="7155" priority="3977" operator="lessThan">
      <formula>$C$4</formula>
    </cfRule>
  </conditionalFormatting>
  <conditionalFormatting sqref="BI17">
    <cfRule type="cellIs" dxfId="7154" priority="3978" operator="lessThan">
      <formula>$C$4</formula>
    </cfRule>
  </conditionalFormatting>
  <conditionalFormatting sqref="BI18">
    <cfRule type="cellIs" dxfId="7153" priority="3979" operator="lessThan">
      <formula>$C$4</formula>
    </cfRule>
  </conditionalFormatting>
  <conditionalFormatting sqref="BI18">
    <cfRule type="cellIs" dxfId="7152" priority="3980" operator="lessThan">
      <formula>$C$4</formula>
    </cfRule>
  </conditionalFormatting>
  <conditionalFormatting sqref="BI19">
    <cfRule type="cellIs" dxfId="7151" priority="3981" operator="lessThan">
      <formula>$C$4</formula>
    </cfRule>
  </conditionalFormatting>
  <conditionalFormatting sqref="BI19">
    <cfRule type="cellIs" dxfId="7150" priority="3982" operator="lessThan">
      <formula>$C$4</formula>
    </cfRule>
  </conditionalFormatting>
  <conditionalFormatting sqref="BI20">
    <cfRule type="cellIs" dxfId="7149" priority="3983" operator="lessThan">
      <formula>$C$4</formula>
    </cfRule>
  </conditionalFormatting>
  <conditionalFormatting sqref="BI20">
    <cfRule type="cellIs" dxfId="7148" priority="3984" operator="lessThan">
      <formula>$C$4</formula>
    </cfRule>
  </conditionalFormatting>
  <conditionalFormatting sqref="BI21">
    <cfRule type="cellIs" dxfId="7147" priority="3985" operator="lessThan">
      <formula>$C$4</formula>
    </cfRule>
  </conditionalFormatting>
  <conditionalFormatting sqref="BI21">
    <cfRule type="cellIs" dxfId="7146" priority="3986" operator="lessThan">
      <formula>$C$4</formula>
    </cfRule>
  </conditionalFormatting>
  <conditionalFormatting sqref="BI22">
    <cfRule type="cellIs" dxfId="7145" priority="3987" operator="lessThan">
      <formula>$C$4</formula>
    </cfRule>
  </conditionalFormatting>
  <conditionalFormatting sqref="BI22">
    <cfRule type="cellIs" dxfId="7144" priority="3988" operator="lessThan">
      <formula>$C$4</formula>
    </cfRule>
  </conditionalFormatting>
  <conditionalFormatting sqref="BI23">
    <cfRule type="cellIs" dxfId="7143" priority="3989" operator="lessThan">
      <formula>$C$4</formula>
    </cfRule>
  </conditionalFormatting>
  <conditionalFormatting sqref="BI23">
    <cfRule type="cellIs" dxfId="7142" priority="3990" operator="lessThan">
      <formula>$C$4</formula>
    </cfRule>
  </conditionalFormatting>
  <conditionalFormatting sqref="BI24">
    <cfRule type="cellIs" dxfId="7141" priority="3991" operator="lessThan">
      <formula>$C$4</formula>
    </cfRule>
  </conditionalFormatting>
  <conditionalFormatting sqref="BI24">
    <cfRule type="cellIs" dxfId="7140" priority="3992" operator="lessThan">
      <formula>$C$4</formula>
    </cfRule>
  </conditionalFormatting>
  <conditionalFormatting sqref="BI25">
    <cfRule type="cellIs" dxfId="7139" priority="3993" operator="lessThan">
      <formula>$C$4</formula>
    </cfRule>
  </conditionalFormatting>
  <conditionalFormatting sqref="BI25">
    <cfRule type="cellIs" dxfId="7138" priority="3994" operator="lessThan">
      <formula>$C$4</formula>
    </cfRule>
  </conditionalFormatting>
  <conditionalFormatting sqref="BI26">
    <cfRule type="cellIs" dxfId="7137" priority="3995" operator="lessThan">
      <formula>$C$4</formula>
    </cfRule>
  </conditionalFormatting>
  <conditionalFormatting sqref="BI26">
    <cfRule type="cellIs" dxfId="7136" priority="3996" operator="lessThan">
      <formula>$C$4</formula>
    </cfRule>
  </conditionalFormatting>
  <conditionalFormatting sqref="BI27">
    <cfRule type="cellIs" dxfId="7135" priority="3997" operator="lessThan">
      <formula>$C$4</formula>
    </cfRule>
  </conditionalFormatting>
  <conditionalFormatting sqref="BI27">
    <cfRule type="cellIs" dxfId="7134" priority="3998" operator="lessThan">
      <formula>$C$4</formula>
    </cfRule>
  </conditionalFormatting>
  <conditionalFormatting sqref="BI28">
    <cfRule type="cellIs" dxfId="7133" priority="3999" operator="lessThan">
      <formula>$C$4</formula>
    </cfRule>
  </conditionalFormatting>
  <conditionalFormatting sqref="BI28">
    <cfRule type="cellIs" dxfId="7132" priority="4000" operator="lessThan">
      <formula>$C$4</formula>
    </cfRule>
  </conditionalFormatting>
  <conditionalFormatting sqref="BI29">
    <cfRule type="cellIs" dxfId="7131" priority="4001" operator="lessThan">
      <formula>$C$4</formula>
    </cfRule>
  </conditionalFormatting>
  <conditionalFormatting sqref="BI29">
    <cfRule type="cellIs" dxfId="7130" priority="4002" operator="lessThan">
      <formula>$C$4</formula>
    </cfRule>
  </conditionalFormatting>
  <conditionalFormatting sqref="BI30">
    <cfRule type="cellIs" dxfId="7129" priority="4003" operator="lessThan">
      <formula>$C$4</formula>
    </cfRule>
  </conditionalFormatting>
  <conditionalFormatting sqref="BI30">
    <cfRule type="cellIs" dxfId="7128" priority="4004" operator="lessThan">
      <formula>$C$4</formula>
    </cfRule>
  </conditionalFormatting>
  <conditionalFormatting sqref="BI31">
    <cfRule type="cellIs" dxfId="7127" priority="4005" operator="lessThan">
      <formula>$C$4</formula>
    </cfRule>
  </conditionalFormatting>
  <conditionalFormatting sqref="BI31">
    <cfRule type="cellIs" dxfId="7126" priority="4006" operator="lessThan">
      <formula>$C$4</formula>
    </cfRule>
  </conditionalFormatting>
  <conditionalFormatting sqref="BI32">
    <cfRule type="cellIs" dxfId="7125" priority="4007" operator="lessThan">
      <formula>$C$4</formula>
    </cfRule>
  </conditionalFormatting>
  <conditionalFormatting sqref="BI32">
    <cfRule type="cellIs" dxfId="7124" priority="4008" operator="lessThan">
      <formula>$C$4</formula>
    </cfRule>
  </conditionalFormatting>
  <conditionalFormatting sqref="BI33">
    <cfRule type="cellIs" dxfId="7123" priority="4009" operator="lessThan">
      <formula>$C$4</formula>
    </cfRule>
  </conditionalFormatting>
  <conditionalFormatting sqref="BI33">
    <cfRule type="cellIs" dxfId="7122" priority="4010" operator="lessThan">
      <formula>$C$4</formula>
    </cfRule>
  </conditionalFormatting>
  <conditionalFormatting sqref="BI34">
    <cfRule type="cellIs" dxfId="7121" priority="4011" operator="lessThan">
      <formula>$C$4</formula>
    </cfRule>
  </conditionalFormatting>
  <conditionalFormatting sqref="BI34">
    <cfRule type="cellIs" dxfId="7120" priority="4012" operator="lessThan">
      <formula>$C$4</formula>
    </cfRule>
  </conditionalFormatting>
  <conditionalFormatting sqref="BI35">
    <cfRule type="cellIs" dxfId="7119" priority="4013" operator="lessThan">
      <formula>$C$4</formula>
    </cfRule>
  </conditionalFormatting>
  <conditionalFormatting sqref="BI35">
    <cfRule type="cellIs" dxfId="7118" priority="4014" operator="lessThan">
      <formula>$C$4</formula>
    </cfRule>
  </conditionalFormatting>
  <conditionalFormatting sqref="BI36">
    <cfRule type="cellIs" dxfId="7117" priority="4015" operator="lessThan">
      <formula>$C$4</formula>
    </cfRule>
  </conditionalFormatting>
  <conditionalFormatting sqref="BI36">
    <cfRule type="cellIs" dxfId="7116" priority="4016" operator="lessThan">
      <formula>$C$4</formula>
    </cfRule>
  </conditionalFormatting>
  <conditionalFormatting sqref="BI37">
    <cfRule type="cellIs" dxfId="7115" priority="4017" operator="lessThan">
      <formula>$C$4</formula>
    </cfRule>
  </conditionalFormatting>
  <conditionalFormatting sqref="BI37">
    <cfRule type="cellIs" dxfId="7114" priority="4018" operator="lessThan">
      <formula>$C$4</formula>
    </cfRule>
  </conditionalFormatting>
  <conditionalFormatting sqref="BI38">
    <cfRule type="cellIs" dxfId="7113" priority="4019" operator="lessThan">
      <formula>$C$4</formula>
    </cfRule>
  </conditionalFormatting>
  <conditionalFormatting sqref="BI38">
    <cfRule type="cellIs" dxfId="7112" priority="4020" operator="lessThan">
      <formula>$C$4</formula>
    </cfRule>
  </conditionalFormatting>
  <conditionalFormatting sqref="BI39">
    <cfRule type="cellIs" dxfId="7111" priority="4021" operator="lessThan">
      <formula>$C$4</formula>
    </cfRule>
  </conditionalFormatting>
  <conditionalFormatting sqref="BI39">
    <cfRule type="cellIs" dxfId="7110" priority="4022" operator="lessThan">
      <formula>$C$4</formula>
    </cfRule>
  </conditionalFormatting>
  <conditionalFormatting sqref="BI40">
    <cfRule type="cellIs" dxfId="7109" priority="4023" operator="lessThan">
      <formula>$C$4</formula>
    </cfRule>
  </conditionalFormatting>
  <conditionalFormatting sqref="BI40">
    <cfRule type="cellIs" dxfId="7108" priority="4024" operator="lessThan">
      <formula>$C$4</formula>
    </cfRule>
  </conditionalFormatting>
  <conditionalFormatting sqref="BI41">
    <cfRule type="cellIs" dxfId="7107" priority="4025" operator="lessThan">
      <formula>$C$4</formula>
    </cfRule>
  </conditionalFormatting>
  <conditionalFormatting sqref="BI41">
    <cfRule type="cellIs" dxfId="7106" priority="4026" operator="lessThan">
      <formula>$C$4</formula>
    </cfRule>
  </conditionalFormatting>
  <conditionalFormatting sqref="BI42">
    <cfRule type="cellIs" dxfId="7105" priority="4027" operator="lessThan">
      <formula>$C$4</formula>
    </cfRule>
  </conditionalFormatting>
  <conditionalFormatting sqref="BI42">
    <cfRule type="cellIs" dxfId="7104" priority="4028" operator="lessThan">
      <formula>$C$4</formula>
    </cfRule>
  </conditionalFormatting>
  <conditionalFormatting sqref="BI43">
    <cfRule type="cellIs" dxfId="7103" priority="4029" operator="lessThan">
      <formula>$C$4</formula>
    </cfRule>
  </conditionalFormatting>
  <conditionalFormatting sqref="BI43">
    <cfRule type="cellIs" dxfId="7102" priority="4030" operator="lessThan">
      <formula>$C$4</formula>
    </cfRule>
  </conditionalFormatting>
  <conditionalFormatting sqref="BI44">
    <cfRule type="cellIs" dxfId="7101" priority="4031" operator="lessThan">
      <formula>$C$4</formula>
    </cfRule>
  </conditionalFormatting>
  <conditionalFormatting sqref="BI44">
    <cfRule type="cellIs" dxfId="7100" priority="4032" operator="lessThan">
      <formula>$C$4</formula>
    </cfRule>
  </conditionalFormatting>
  <conditionalFormatting sqref="BI45">
    <cfRule type="cellIs" dxfId="7099" priority="4033" operator="lessThan">
      <formula>$C$4</formula>
    </cfRule>
  </conditionalFormatting>
  <conditionalFormatting sqref="BI45">
    <cfRule type="cellIs" dxfId="7098" priority="4034" operator="lessThan">
      <formula>$C$4</formula>
    </cfRule>
  </conditionalFormatting>
  <conditionalFormatting sqref="BI46">
    <cfRule type="cellIs" dxfId="7097" priority="4035" operator="lessThan">
      <formula>$C$4</formula>
    </cfRule>
  </conditionalFormatting>
  <conditionalFormatting sqref="BI46">
    <cfRule type="cellIs" dxfId="7096" priority="4036" operator="lessThan">
      <formula>$C$4</formula>
    </cfRule>
  </conditionalFormatting>
  <conditionalFormatting sqref="BI47">
    <cfRule type="cellIs" dxfId="7095" priority="4037" operator="lessThan">
      <formula>$C$4</formula>
    </cfRule>
  </conditionalFormatting>
  <conditionalFormatting sqref="BI47">
    <cfRule type="cellIs" dxfId="7094" priority="4038" operator="lessThan">
      <formula>$C$4</formula>
    </cfRule>
  </conditionalFormatting>
  <conditionalFormatting sqref="BI48">
    <cfRule type="cellIs" dxfId="7093" priority="4039" operator="lessThan">
      <formula>$C$4</formula>
    </cfRule>
  </conditionalFormatting>
  <conditionalFormatting sqref="BI48">
    <cfRule type="cellIs" dxfId="7092" priority="4040" operator="lessThan">
      <formula>$C$4</formula>
    </cfRule>
  </conditionalFormatting>
  <conditionalFormatting sqref="BI49">
    <cfRule type="cellIs" dxfId="7091" priority="4041" operator="lessThan">
      <formula>$C$4</formula>
    </cfRule>
  </conditionalFormatting>
  <conditionalFormatting sqref="BI49">
    <cfRule type="cellIs" dxfId="7090" priority="4042" operator="lessThan">
      <formula>$C$4</formula>
    </cfRule>
  </conditionalFormatting>
  <conditionalFormatting sqref="BI50">
    <cfRule type="cellIs" dxfId="7089" priority="4043" operator="lessThan">
      <formula>$C$4</formula>
    </cfRule>
  </conditionalFormatting>
  <conditionalFormatting sqref="BI50">
    <cfRule type="cellIs" dxfId="7088" priority="4044" operator="lessThan">
      <formula>$C$4</formula>
    </cfRule>
  </conditionalFormatting>
  <conditionalFormatting sqref="BI51">
    <cfRule type="cellIs" dxfId="7087" priority="4045" operator="lessThan">
      <formula>$C$4</formula>
    </cfRule>
  </conditionalFormatting>
  <conditionalFormatting sqref="BI51">
    <cfRule type="cellIs" dxfId="7086" priority="4046" operator="lessThan">
      <formula>$C$4</formula>
    </cfRule>
  </conditionalFormatting>
  <conditionalFormatting sqref="BI52">
    <cfRule type="cellIs" dxfId="7085" priority="4047" operator="lessThan">
      <formula>$C$4</formula>
    </cfRule>
  </conditionalFormatting>
  <conditionalFormatting sqref="BI52">
    <cfRule type="cellIs" dxfId="7084" priority="4048" operator="lessThan">
      <formula>$C$4</formula>
    </cfRule>
  </conditionalFormatting>
  <conditionalFormatting sqref="BI53">
    <cfRule type="cellIs" dxfId="7083" priority="4049" operator="lessThan">
      <formula>$C$4</formula>
    </cfRule>
  </conditionalFormatting>
  <conditionalFormatting sqref="BI53">
    <cfRule type="cellIs" dxfId="7082" priority="4050" operator="lessThan">
      <formula>$C$4</formula>
    </cfRule>
  </conditionalFormatting>
  <conditionalFormatting sqref="BI54">
    <cfRule type="cellIs" dxfId="7081" priority="4051" operator="lessThan">
      <formula>$C$4</formula>
    </cfRule>
  </conditionalFormatting>
  <conditionalFormatting sqref="BI54">
    <cfRule type="cellIs" dxfId="7080" priority="4052" operator="lessThan">
      <formula>$C$4</formula>
    </cfRule>
  </conditionalFormatting>
  <conditionalFormatting sqref="BI55">
    <cfRule type="cellIs" dxfId="7079" priority="4053" operator="lessThan">
      <formula>$C$4</formula>
    </cfRule>
  </conditionalFormatting>
  <conditionalFormatting sqref="BI55">
    <cfRule type="cellIs" dxfId="7078" priority="4054" operator="lessThan">
      <formula>$C$4</formula>
    </cfRule>
  </conditionalFormatting>
  <conditionalFormatting sqref="BI56">
    <cfRule type="cellIs" dxfId="7077" priority="4055" operator="lessThan">
      <formula>$C$4</formula>
    </cfRule>
  </conditionalFormatting>
  <conditionalFormatting sqref="BI56">
    <cfRule type="cellIs" dxfId="7076" priority="4056" operator="lessThan">
      <formula>$C$4</formula>
    </cfRule>
  </conditionalFormatting>
  <conditionalFormatting sqref="BI57">
    <cfRule type="cellIs" dxfId="7075" priority="4057" operator="lessThan">
      <formula>$C$4</formula>
    </cfRule>
  </conditionalFormatting>
  <conditionalFormatting sqref="BI57">
    <cfRule type="cellIs" dxfId="7074" priority="4058" operator="lessThan">
      <formula>$C$4</formula>
    </cfRule>
  </conditionalFormatting>
  <conditionalFormatting sqref="BI58">
    <cfRule type="cellIs" dxfId="7073" priority="4059" operator="lessThan">
      <formula>$C$4</formula>
    </cfRule>
  </conditionalFormatting>
  <conditionalFormatting sqref="BI58">
    <cfRule type="cellIs" dxfId="7072" priority="4060" operator="lessThan">
      <formula>$C$4</formula>
    </cfRule>
  </conditionalFormatting>
  <conditionalFormatting sqref="BI59">
    <cfRule type="cellIs" dxfId="7071" priority="4061" operator="lessThan">
      <formula>$C$4</formula>
    </cfRule>
  </conditionalFormatting>
  <conditionalFormatting sqref="BI59">
    <cfRule type="cellIs" dxfId="7070" priority="4062" operator="lessThan">
      <formula>$C$4</formula>
    </cfRule>
  </conditionalFormatting>
  <conditionalFormatting sqref="BI60">
    <cfRule type="cellIs" dxfId="7069" priority="4063" operator="lessThan">
      <formula>$C$4</formula>
    </cfRule>
  </conditionalFormatting>
  <conditionalFormatting sqref="BI60">
    <cfRule type="cellIs" dxfId="7068" priority="4064" operator="lessThan">
      <formula>$C$4</formula>
    </cfRule>
  </conditionalFormatting>
  <conditionalFormatting sqref="BJ11">
    <cfRule type="cellIs" dxfId="7067" priority="4065" operator="lessThan">
      <formula>$C$4</formula>
    </cfRule>
  </conditionalFormatting>
  <conditionalFormatting sqref="BJ11">
    <cfRule type="cellIs" dxfId="7066" priority="4066" operator="lessThan">
      <formula>$C$4</formula>
    </cfRule>
  </conditionalFormatting>
  <conditionalFormatting sqref="BJ12">
    <cfRule type="cellIs" dxfId="7065" priority="4067" operator="lessThan">
      <formula>$C$4</formula>
    </cfRule>
  </conditionalFormatting>
  <conditionalFormatting sqref="BJ12">
    <cfRule type="cellIs" dxfId="7064" priority="4068" operator="lessThan">
      <formula>$C$4</formula>
    </cfRule>
  </conditionalFormatting>
  <conditionalFormatting sqref="BJ13">
    <cfRule type="cellIs" dxfId="7063" priority="4069" operator="lessThan">
      <formula>$C$4</formula>
    </cfRule>
  </conditionalFormatting>
  <conditionalFormatting sqref="BJ13">
    <cfRule type="cellIs" dxfId="7062" priority="4070" operator="lessThan">
      <formula>$C$4</formula>
    </cfRule>
  </conditionalFormatting>
  <conditionalFormatting sqref="BJ14">
    <cfRule type="cellIs" dxfId="7061" priority="4071" operator="lessThan">
      <formula>$C$4</formula>
    </cfRule>
  </conditionalFormatting>
  <conditionalFormatting sqref="BJ14">
    <cfRule type="cellIs" dxfId="7060" priority="4072" operator="lessThan">
      <formula>$C$4</formula>
    </cfRule>
  </conditionalFormatting>
  <conditionalFormatting sqref="BJ15">
    <cfRule type="cellIs" dxfId="7059" priority="4073" operator="lessThan">
      <formula>$C$4</formula>
    </cfRule>
  </conditionalFormatting>
  <conditionalFormatting sqref="BJ15">
    <cfRule type="cellIs" dxfId="7058" priority="4074" operator="lessThan">
      <formula>$C$4</formula>
    </cfRule>
  </conditionalFormatting>
  <conditionalFormatting sqref="BJ16">
    <cfRule type="cellIs" dxfId="7057" priority="4075" operator="lessThan">
      <formula>$C$4</formula>
    </cfRule>
  </conditionalFormatting>
  <conditionalFormatting sqref="BJ16">
    <cfRule type="cellIs" dxfId="7056" priority="4076" operator="lessThan">
      <formula>$C$4</formula>
    </cfRule>
  </conditionalFormatting>
  <conditionalFormatting sqref="BJ17">
    <cfRule type="cellIs" dxfId="7055" priority="4077" operator="lessThan">
      <formula>$C$4</formula>
    </cfRule>
  </conditionalFormatting>
  <conditionalFormatting sqref="BJ17">
    <cfRule type="cellIs" dxfId="7054" priority="4078" operator="lessThan">
      <formula>$C$4</formula>
    </cfRule>
  </conditionalFormatting>
  <conditionalFormatting sqref="BJ18">
    <cfRule type="cellIs" dxfId="7053" priority="4079" operator="lessThan">
      <formula>$C$4</formula>
    </cfRule>
  </conditionalFormatting>
  <conditionalFormatting sqref="BJ18">
    <cfRule type="cellIs" dxfId="7052" priority="4080" operator="lessThan">
      <formula>$C$4</formula>
    </cfRule>
  </conditionalFormatting>
  <conditionalFormatting sqref="BJ19">
    <cfRule type="cellIs" dxfId="7051" priority="4081" operator="lessThan">
      <formula>$C$4</formula>
    </cfRule>
  </conditionalFormatting>
  <conditionalFormatting sqref="BJ19">
    <cfRule type="cellIs" dxfId="7050" priority="4082" operator="lessThan">
      <formula>$C$4</formula>
    </cfRule>
  </conditionalFormatting>
  <conditionalFormatting sqref="BJ20">
    <cfRule type="cellIs" dxfId="7049" priority="4083" operator="lessThan">
      <formula>$C$4</formula>
    </cfRule>
  </conditionalFormatting>
  <conditionalFormatting sqref="BJ20">
    <cfRule type="cellIs" dxfId="7048" priority="4084" operator="lessThan">
      <formula>$C$4</formula>
    </cfRule>
  </conditionalFormatting>
  <conditionalFormatting sqref="BJ21">
    <cfRule type="cellIs" dxfId="7047" priority="4085" operator="lessThan">
      <formula>$C$4</formula>
    </cfRule>
  </conditionalFormatting>
  <conditionalFormatting sqref="BJ21">
    <cfRule type="cellIs" dxfId="7046" priority="4086" operator="lessThan">
      <formula>$C$4</formula>
    </cfRule>
  </conditionalFormatting>
  <conditionalFormatting sqref="BJ22">
    <cfRule type="cellIs" dxfId="7045" priority="4087" operator="lessThan">
      <formula>$C$4</formula>
    </cfRule>
  </conditionalFormatting>
  <conditionalFormatting sqref="BJ22">
    <cfRule type="cellIs" dxfId="7044" priority="4088" operator="lessThan">
      <formula>$C$4</formula>
    </cfRule>
  </conditionalFormatting>
  <conditionalFormatting sqref="BJ23">
    <cfRule type="cellIs" dxfId="7043" priority="4089" operator="lessThan">
      <formula>$C$4</formula>
    </cfRule>
  </conditionalFormatting>
  <conditionalFormatting sqref="BJ23">
    <cfRule type="cellIs" dxfId="7042" priority="4090" operator="lessThan">
      <formula>$C$4</formula>
    </cfRule>
  </conditionalFormatting>
  <conditionalFormatting sqref="BJ24">
    <cfRule type="cellIs" dxfId="7041" priority="4091" operator="lessThan">
      <formula>$C$4</formula>
    </cfRule>
  </conditionalFormatting>
  <conditionalFormatting sqref="BJ24">
    <cfRule type="cellIs" dxfId="7040" priority="4092" operator="lessThan">
      <formula>$C$4</formula>
    </cfRule>
  </conditionalFormatting>
  <conditionalFormatting sqref="BJ25">
    <cfRule type="cellIs" dxfId="7039" priority="4093" operator="lessThan">
      <formula>$C$4</formula>
    </cfRule>
  </conditionalFormatting>
  <conditionalFormatting sqref="BJ25">
    <cfRule type="cellIs" dxfId="7038" priority="4094" operator="lessThan">
      <formula>$C$4</formula>
    </cfRule>
  </conditionalFormatting>
  <conditionalFormatting sqref="BJ26">
    <cfRule type="cellIs" dxfId="7037" priority="4095" operator="lessThan">
      <formula>$C$4</formula>
    </cfRule>
  </conditionalFormatting>
  <conditionalFormatting sqref="BJ26">
    <cfRule type="cellIs" dxfId="7036" priority="4096" operator="lessThan">
      <formula>$C$4</formula>
    </cfRule>
  </conditionalFormatting>
  <conditionalFormatting sqref="BJ27">
    <cfRule type="cellIs" dxfId="7035" priority="4097" operator="lessThan">
      <formula>$C$4</formula>
    </cfRule>
  </conditionalFormatting>
  <conditionalFormatting sqref="BJ27">
    <cfRule type="cellIs" dxfId="7034" priority="4098" operator="lessThan">
      <formula>$C$4</formula>
    </cfRule>
  </conditionalFormatting>
  <conditionalFormatting sqref="BJ28">
    <cfRule type="cellIs" dxfId="7033" priority="4099" operator="lessThan">
      <formula>$C$4</formula>
    </cfRule>
  </conditionalFormatting>
  <conditionalFormatting sqref="BJ28">
    <cfRule type="cellIs" dxfId="7032" priority="4100" operator="lessThan">
      <formula>$C$4</formula>
    </cfRule>
  </conditionalFormatting>
  <conditionalFormatting sqref="BJ29">
    <cfRule type="cellIs" dxfId="7031" priority="4101" operator="lessThan">
      <formula>$C$4</formula>
    </cfRule>
  </conditionalFormatting>
  <conditionalFormatting sqref="BJ29">
    <cfRule type="cellIs" dxfId="7030" priority="4102" operator="lessThan">
      <formula>$C$4</formula>
    </cfRule>
  </conditionalFormatting>
  <conditionalFormatting sqref="BJ30">
    <cfRule type="cellIs" dxfId="7029" priority="4103" operator="lessThan">
      <formula>$C$4</formula>
    </cfRule>
  </conditionalFormatting>
  <conditionalFormatting sqref="BJ30">
    <cfRule type="cellIs" dxfId="7028" priority="4104" operator="lessThan">
      <formula>$C$4</formula>
    </cfRule>
  </conditionalFormatting>
  <conditionalFormatting sqref="BJ31">
    <cfRule type="cellIs" dxfId="7027" priority="4105" operator="lessThan">
      <formula>$C$4</formula>
    </cfRule>
  </conditionalFormatting>
  <conditionalFormatting sqref="BJ31">
    <cfRule type="cellIs" dxfId="7026" priority="4106" operator="lessThan">
      <formula>$C$4</formula>
    </cfRule>
  </conditionalFormatting>
  <conditionalFormatting sqref="BJ32">
    <cfRule type="cellIs" dxfId="7025" priority="4107" operator="lessThan">
      <formula>$C$4</formula>
    </cfRule>
  </conditionalFormatting>
  <conditionalFormatting sqref="BJ32">
    <cfRule type="cellIs" dxfId="7024" priority="4108" operator="lessThan">
      <formula>$C$4</formula>
    </cfRule>
  </conditionalFormatting>
  <conditionalFormatting sqref="BJ33">
    <cfRule type="cellIs" dxfId="7023" priority="4109" operator="lessThan">
      <formula>$C$4</formula>
    </cfRule>
  </conditionalFormatting>
  <conditionalFormatting sqref="BJ33">
    <cfRule type="cellIs" dxfId="7022" priority="4110" operator="lessThan">
      <formula>$C$4</formula>
    </cfRule>
  </conditionalFormatting>
  <conditionalFormatting sqref="BJ34">
    <cfRule type="cellIs" dxfId="7021" priority="4111" operator="lessThan">
      <formula>$C$4</formula>
    </cfRule>
  </conditionalFormatting>
  <conditionalFormatting sqref="BJ34">
    <cfRule type="cellIs" dxfId="7020" priority="4112" operator="lessThan">
      <formula>$C$4</formula>
    </cfRule>
  </conditionalFormatting>
  <conditionalFormatting sqref="BJ35">
    <cfRule type="cellIs" dxfId="7019" priority="4113" operator="lessThan">
      <formula>$C$4</formula>
    </cfRule>
  </conditionalFormatting>
  <conditionalFormatting sqref="BJ35">
    <cfRule type="cellIs" dxfId="7018" priority="4114" operator="lessThan">
      <formula>$C$4</formula>
    </cfRule>
  </conditionalFormatting>
  <conditionalFormatting sqref="BJ36">
    <cfRule type="cellIs" dxfId="7017" priority="4115" operator="lessThan">
      <formula>$C$4</formula>
    </cfRule>
  </conditionalFormatting>
  <conditionalFormatting sqref="BJ36">
    <cfRule type="cellIs" dxfId="7016" priority="4116" operator="lessThan">
      <formula>$C$4</formula>
    </cfRule>
  </conditionalFormatting>
  <conditionalFormatting sqref="BJ37">
    <cfRule type="cellIs" dxfId="7015" priority="4117" operator="lessThan">
      <formula>$C$4</formula>
    </cfRule>
  </conditionalFormatting>
  <conditionalFormatting sqref="BJ37">
    <cfRule type="cellIs" dxfId="7014" priority="4118" operator="lessThan">
      <formula>$C$4</formula>
    </cfRule>
  </conditionalFormatting>
  <conditionalFormatting sqref="BJ38">
    <cfRule type="cellIs" dxfId="7013" priority="4119" operator="lessThan">
      <formula>$C$4</formula>
    </cfRule>
  </conditionalFormatting>
  <conditionalFormatting sqref="BJ38">
    <cfRule type="cellIs" dxfId="7012" priority="4120" operator="lessThan">
      <formula>$C$4</formula>
    </cfRule>
  </conditionalFormatting>
  <conditionalFormatting sqref="BJ39">
    <cfRule type="cellIs" dxfId="7011" priority="4121" operator="lessThan">
      <formula>$C$4</formula>
    </cfRule>
  </conditionalFormatting>
  <conditionalFormatting sqref="BJ39">
    <cfRule type="cellIs" dxfId="7010" priority="4122" operator="lessThan">
      <formula>$C$4</formula>
    </cfRule>
  </conditionalFormatting>
  <conditionalFormatting sqref="BJ40">
    <cfRule type="cellIs" dxfId="7009" priority="4123" operator="lessThan">
      <formula>$C$4</formula>
    </cfRule>
  </conditionalFormatting>
  <conditionalFormatting sqref="BJ40">
    <cfRule type="cellIs" dxfId="7008" priority="4124" operator="lessThan">
      <formula>$C$4</formula>
    </cfRule>
  </conditionalFormatting>
  <conditionalFormatting sqref="BJ41">
    <cfRule type="cellIs" dxfId="7007" priority="4125" operator="lessThan">
      <formula>$C$4</formula>
    </cfRule>
  </conditionalFormatting>
  <conditionalFormatting sqref="BJ41">
    <cfRule type="cellIs" dxfId="7006" priority="4126" operator="lessThan">
      <formula>$C$4</formula>
    </cfRule>
  </conditionalFormatting>
  <conditionalFormatting sqref="BJ42">
    <cfRule type="cellIs" dxfId="7005" priority="4127" operator="lessThan">
      <formula>$C$4</formula>
    </cfRule>
  </conditionalFormatting>
  <conditionalFormatting sqref="BJ42">
    <cfRule type="cellIs" dxfId="7004" priority="4128" operator="lessThan">
      <formula>$C$4</formula>
    </cfRule>
  </conditionalFormatting>
  <conditionalFormatting sqref="BJ43">
    <cfRule type="cellIs" dxfId="7003" priority="4129" operator="lessThan">
      <formula>$C$4</formula>
    </cfRule>
  </conditionalFormatting>
  <conditionalFormatting sqref="BJ43">
    <cfRule type="cellIs" dxfId="7002" priority="4130" operator="lessThan">
      <formula>$C$4</formula>
    </cfRule>
  </conditionalFormatting>
  <conditionalFormatting sqref="BJ44">
    <cfRule type="cellIs" dxfId="7001" priority="4131" operator="lessThan">
      <formula>$C$4</formula>
    </cfRule>
  </conditionalFormatting>
  <conditionalFormatting sqref="BJ44">
    <cfRule type="cellIs" dxfId="7000" priority="4132" operator="lessThan">
      <formula>$C$4</formula>
    </cfRule>
  </conditionalFormatting>
  <conditionalFormatting sqref="BJ45">
    <cfRule type="cellIs" dxfId="6999" priority="4133" operator="lessThan">
      <formula>$C$4</formula>
    </cfRule>
  </conditionalFormatting>
  <conditionalFormatting sqref="BJ45">
    <cfRule type="cellIs" dxfId="6998" priority="4134" operator="lessThan">
      <formula>$C$4</formula>
    </cfRule>
  </conditionalFormatting>
  <conditionalFormatting sqref="BJ46">
    <cfRule type="cellIs" dxfId="6997" priority="4135" operator="lessThan">
      <formula>$C$4</formula>
    </cfRule>
  </conditionalFormatting>
  <conditionalFormatting sqref="BJ46">
    <cfRule type="cellIs" dxfId="6996" priority="4136" operator="lessThan">
      <formula>$C$4</formula>
    </cfRule>
  </conditionalFormatting>
  <conditionalFormatting sqref="BJ47">
    <cfRule type="cellIs" dxfId="6995" priority="4137" operator="lessThan">
      <formula>$C$4</formula>
    </cfRule>
  </conditionalFormatting>
  <conditionalFormatting sqref="BJ47">
    <cfRule type="cellIs" dxfId="6994" priority="4138" operator="lessThan">
      <formula>$C$4</formula>
    </cfRule>
  </conditionalFormatting>
  <conditionalFormatting sqref="BJ48">
    <cfRule type="cellIs" dxfId="6993" priority="4139" operator="lessThan">
      <formula>$C$4</formula>
    </cfRule>
  </conditionalFormatting>
  <conditionalFormatting sqref="BJ48">
    <cfRule type="cellIs" dxfId="6992" priority="4140" operator="lessThan">
      <formula>$C$4</formula>
    </cfRule>
  </conditionalFormatting>
  <conditionalFormatting sqref="BJ49">
    <cfRule type="cellIs" dxfId="6991" priority="4141" operator="lessThan">
      <formula>$C$4</formula>
    </cfRule>
  </conditionalFormatting>
  <conditionalFormatting sqref="BJ49">
    <cfRule type="cellIs" dxfId="6990" priority="4142" operator="lessThan">
      <formula>$C$4</formula>
    </cfRule>
  </conditionalFormatting>
  <conditionalFormatting sqref="BJ50">
    <cfRule type="cellIs" dxfId="6989" priority="4143" operator="lessThan">
      <formula>$C$4</formula>
    </cfRule>
  </conditionalFormatting>
  <conditionalFormatting sqref="BJ50">
    <cfRule type="cellIs" dxfId="6988" priority="4144" operator="lessThan">
      <formula>$C$4</formula>
    </cfRule>
  </conditionalFormatting>
  <conditionalFormatting sqref="BJ51">
    <cfRule type="cellIs" dxfId="6987" priority="4145" operator="lessThan">
      <formula>$C$4</formula>
    </cfRule>
  </conditionalFormatting>
  <conditionalFormatting sqref="BJ51">
    <cfRule type="cellIs" dxfId="6986" priority="4146" operator="lessThan">
      <formula>$C$4</formula>
    </cfRule>
  </conditionalFormatting>
  <conditionalFormatting sqref="BJ52">
    <cfRule type="cellIs" dxfId="6985" priority="4147" operator="lessThan">
      <formula>$C$4</formula>
    </cfRule>
  </conditionalFormatting>
  <conditionalFormatting sqref="BJ52">
    <cfRule type="cellIs" dxfId="6984" priority="4148" operator="lessThan">
      <formula>$C$4</formula>
    </cfRule>
  </conditionalFormatting>
  <conditionalFormatting sqref="BJ53">
    <cfRule type="cellIs" dxfId="6983" priority="4149" operator="lessThan">
      <formula>$C$4</formula>
    </cfRule>
  </conditionalFormatting>
  <conditionalFormatting sqref="BJ53">
    <cfRule type="cellIs" dxfId="6982" priority="4150" operator="lessThan">
      <formula>$C$4</formula>
    </cfRule>
  </conditionalFormatting>
  <conditionalFormatting sqref="BJ54">
    <cfRule type="cellIs" dxfId="6981" priority="4151" operator="lessThan">
      <formula>$C$4</formula>
    </cfRule>
  </conditionalFormatting>
  <conditionalFormatting sqref="BJ54">
    <cfRule type="cellIs" dxfId="6980" priority="4152" operator="lessThan">
      <formula>$C$4</formula>
    </cfRule>
  </conditionalFormatting>
  <conditionalFormatting sqref="BJ55">
    <cfRule type="cellIs" dxfId="6979" priority="4153" operator="lessThan">
      <formula>$C$4</formula>
    </cfRule>
  </conditionalFormatting>
  <conditionalFormatting sqref="BJ55">
    <cfRule type="cellIs" dxfId="6978" priority="4154" operator="lessThan">
      <formula>$C$4</formula>
    </cfRule>
  </conditionalFormatting>
  <conditionalFormatting sqref="BJ56">
    <cfRule type="cellIs" dxfId="6977" priority="4155" operator="lessThan">
      <formula>$C$4</formula>
    </cfRule>
  </conditionalFormatting>
  <conditionalFormatting sqref="BJ56">
    <cfRule type="cellIs" dxfId="6976" priority="4156" operator="lessThan">
      <formula>$C$4</formula>
    </cfRule>
  </conditionalFormatting>
  <conditionalFormatting sqref="BJ57">
    <cfRule type="cellIs" dxfId="6975" priority="4157" operator="lessThan">
      <formula>$C$4</formula>
    </cfRule>
  </conditionalFormatting>
  <conditionalFormatting sqref="BJ57">
    <cfRule type="cellIs" dxfId="6974" priority="4158" operator="lessThan">
      <formula>$C$4</formula>
    </cfRule>
  </conditionalFormatting>
  <conditionalFormatting sqref="BJ58">
    <cfRule type="cellIs" dxfId="6973" priority="4159" operator="lessThan">
      <formula>$C$4</formula>
    </cfRule>
  </conditionalFormatting>
  <conditionalFormatting sqref="BJ58">
    <cfRule type="cellIs" dxfId="6972" priority="4160" operator="lessThan">
      <formula>$C$4</formula>
    </cfRule>
  </conditionalFormatting>
  <conditionalFormatting sqref="BJ59">
    <cfRule type="cellIs" dxfId="6971" priority="4161" operator="lessThan">
      <formula>$C$4</formula>
    </cfRule>
  </conditionalFormatting>
  <conditionalFormatting sqref="BJ59">
    <cfRule type="cellIs" dxfId="6970" priority="4162" operator="lessThan">
      <formula>$C$4</formula>
    </cfRule>
  </conditionalFormatting>
  <conditionalFormatting sqref="BJ60">
    <cfRule type="cellIs" dxfId="6969" priority="4163" operator="lessThan">
      <formula>$C$4</formula>
    </cfRule>
  </conditionalFormatting>
  <conditionalFormatting sqref="BJ60">
    <cfRule type="cellIs" dxfId="6968" priority="4164" operator="lessThan">
      <formula>$C$4</formula>
    </cfRule>
  </conditionalFormatting>
  <conditionalFormatting sqref="BK11">
    <cfRule type="cellIs" dxfId="6967" priority="4165" operator="lessThan">
      <formula>$C$4</formula>
    </cfRule>
  </conditionalFormatting>
  <conditionalFormatting sqref="BK11">
    <cfRule type="cellIs" dxfId="6966" priority="4166" operator="lessThan">
      <formula>$C$4</formula>
    </cfRule>
  </conditionalFormatting>
  <conditionalFormatting sqref="BK12">
    <cfRule type="cellIs" dxfId="6965" priority="4167" operator="lessThan">
      <formula>$C$4</formula>
    </cfRule>
  </conditionalFormatting>
  <conditionalFormatting sqref="BK12">
    <cfRule type="cellIs" dxfId="6964" priority="4168" operator="lessThan">
      <formula>$C$4</formula>
    </cfRule>
  </conditionalFormatting>
  <conditionalFormatting sqref="BK13">
    <cfRule type="cellIs" dxfId="6963" priority="4169" operator="lessThan">
      <formula>$C$4</formula>
    </cfRule>
  </conditionalFormatting>
  <conditionalFormatting sqref="BK13">
    <cfRule type="cellIs" dxfId="6962" priority="4170" operator="lessThan">
      <formula>$C$4</formula>
    </cfRule>
  </conditionalFormatting>
  <conditionalFormatting sqref="BK14">
    <cfRule type="cellIs" dxfId="6961" priority="4171" operator="lessThan">
      <formula>$C$4</formula>
    </cfRule>
  </conditionalFormatting>
  <conditionalFormatting sqref="BK14">
    <cfRule type="cellIs" dxfId="6960" priority="4172" operator="lessThan">
      <formula>$C$4</formula>
    </cfRule>
  </conditionalFormatting>
  <conditionalFormatting sqref="BK15">
    <cfRule type="cellIs" dxfId="6959" priority="4173" operator="lessThan">
      <formula>$C$4</formula>
    </cfRule>
  </conditionalFormatting>
  <conditionalFormatting sqref="BK15">
    <cfRule type="cellIs" dxfId="6958" priority="4174" operator="lessThan">
      <formula>$C$4</formula>
    </cfRule>
  </conditionalFormatting>
  <conditionalFormatting sqref="BK16">
    <cfRule type="cellIs" dxfId="6957" priority="4175" operator="lessThan">
      <formula>$C$4</formula>
    </cfRule>
  </conditionalFormatting>
  <conditionalFormatting sqref="BK16">
    <cfRule type="cellIs" dxfId="6956" priority="4176" operator="lessThan">
      <formula>$C$4</formula>
    </cfRule>
  </conditionalFormatting>
  <conditionalFormatting sqref="BK17">
    <cfRule type="cellIs" dxfId="6955" priority="4177" operator="lessThan">
      <formula>$C$4</formula>
    </cfRule>
  </conditionalFormatting>
  <conditionalFormatting sqref="BK17">
    <cfRule type="cellIs" dxfId="6954" priority="4178" operator="lessThan">
      <formula>$C$4</formula>
    </cfRule>
  </conditionalFormatting>
  <conditionalFormatting sqref="BK18">
    <cfRule type="cellIs" dxfId="6953" priority="4179" operator="lessThan">
      <formula>$C$4</formula>
    </cfRule>
  </conditionalFormatting>
  <conditionalFormatting sqref="BK18">
    <cfRule type="cellIs" dxfId="6952" priority="4180" operator="lessThan">
      <formula>$C$4</formula>
    </cfRule>
  </conditionalFormatting>
  <conditionalFormatting sqref="BK19">
    <cfRule type="cellIs" dxfId="6951" priority="4181" operator="lessThan">
      <formula>$C$4</formula>
    </cfRule>
  </conditionalFormatting>
  <conditionalFormatting sqref="BK19">
    <cfRule type="cellIs" dxfId="6950" priority="4182" operator="lessThan">
      <formula>$C$4</formula>
    </cfRule>
  </conditionalFormatting>
  <conditionalFormatting sqref="BK20">
    <cfRule type="cellIs" dxfId="6949" priority="4183" operator="lessThan">
      <formula>$C$4</formula>
    </cfRule>
  </conditionalFormatting>
  <conditionalFormatting sqref="BK20">
    <cfRule type="cellIs" dxfId="6948" priority="4184" operator="lessThan">
      <formula>$C$4</formula>
    </cfRule>
  </conditionalFormatting>
  <conditionalFormatting sqref="BK21">
    <cfRule type="cellIs" dxfId="6947" priority="4185" operator="lessThan">
      <formula>$C$4</formula>
    </cfRule>
  </conditionalFormatting>
  <conditionalFormatting sqref="BK21">
    <cfRule type="cellIs" dxfId="6946" priority="4186" operator="lessThan">
      <formula>$C$4</formula>
    </cfRule>
  </conditionalFormatting>
  <conditionalFormatting sqref="BK22">
    <cfRule type="cellIs" dxfId="6945" priority="4187" operator="lessThan">
      <formula>$C$4</formula>
    </cfRule>
  </conditionalFormatting>
  <conditionalFormatting sqref="BK22">
    <cfRule type="cellIs" dxfId="6944" priority="4188" operator="lessThan">
      <formula>$C$4</formula>
    </cfRule>
  </conditionalFormatting>
  <conditionalFormatting sqref="BK23">
    <cfRule type="cellIs" dxfId="6943" priority="4189" operator="lessThan">
      <formula>$C$4</formula>
    </cfRule>
  </conditionalFormatting>
  <conditionalFormatting sqref="BK23">
    <cfRule type="cellIs" dxfId="6942" priority="4190" operator="lessThan">
      <formula>$C$4</formula>
    </cfRule>
  </conditionalFormatting>
  <conditionalFormatting sqref="BK24">
    <cfRule type="cellIs" dxfId="6941" priority="4191" operator="lessThan">
      <formula>$C$4</formula>
    </cfRule>
  </conditionalFormatting>
  <conditionalFormatting sqref="BK24">
    <cfRule type="cellIs" dxfId="6940" priority="4192" operator="lessThan">
      <formula>$C$4</formula>
    </cfRule>
  </conditionalFormatting>
  <conditionalFormatting sqref="BK25">
    <cfRule type="cellIs" dxfId="6939" priority="4193" operator="lessThan">
      <formula>$C$4</formula>
    </cfRule>
  </conditionalFormatting>
  <conditionalFormatting sqref="BK25">
    <cfRule type="cellIs" dxfId="6938" priority="4194" operator="lessThan">
      <formula>$C$4</formula>
    </cfRule>
  </conditionalFormatting>
  <conditionalFormatting sqref="BK26">
    <cfRule type="cellIs" dxfId="6937" priority="4195" operator="lessThan">
      <formula>$C$4</formula>
    </cfRule>
  </conditionalFormatting>
  <conditionalFormatting sqref="BK26">
    <cfRule type="cellIs" dxfId="6936" priority="4196" operator="lessThan">
      <formula>$C$4</formula>
    </cfRule>
  </conditionalFormatting>
  <conditionalFormatting sqref="BK27">
    <cfRule type="cellIs" dxfId="6935" priority="4197" operator="lessThan">
      <formula>$C$4</formula>
    </cfRule>
  </conditionalFormatting>
  <conditionalFormatting sqref="BK27">
    <cfRule type="cellIs" dxfId="6934" priority="4198" operator="lessThan">
      <formula>$C$4</formula>
    </cfRule>
  </conditionalFormatting>
  <conditionalFormatting sqref="BK28">
    <cfRule type="cellIs" dxfId="6933" priority="4199" operator="lessThan">
      <formula>$C$4</formula>
    </cfRule>
  </conditionalFormatting>
  <conditionalFormatting sqref="BK28">
    <cfRule type="cellIs" dxfId="6932" priority="4200" operator="lessThan">
      <formula>$C$4</formula>
    </cfRule>
  </conditionalFormatting>
  <conditionalFormatting sqref="BK29">
    <cfRule type="cellIs" dxfId="6931" priority="4201" operator="lessThan">
      <formula>$C$4</formula>
    </cfRule>
  </conditionalFormatting>
  <conditionalFormatting sqref="BK29">
    <cfRule type="cellIs" dxfId="6930" priority="4202" operator="lessThan">
      <formula>$C$4</formula>
    </cfRule>
  </conditionalFormatting>
  <conditionalFormatting sqref="BK30">
    <cfRule type="cellIs" dxfId="6929" priority="4203" operator="lessThan">
      <formula>$C$4</formula>
    </cfRule>
  </conditionalFormatting>
  <conditionalFormatting sqref="BK30">
    <cfRule type="cellIs" dxfId="6928" priority="4204" operator="lessThan">
      <formula>$C$4</formula>
    </cfRule>
  </conditionalFormatting>
  <conditionalFormatting sqref="BK31">
    <cfRule type="cellIs" dxfId="6927" priority="4205" operator="lessThan">
      <formula>$C$4</formula>
    </cfRule>
  </conditionalFormatting>
  <conditionalFormatting sqref="BK31">
    <cfRule type="cellIs" dxfId="6926" priority="4206" operator="lessThan">
      <formula>$C$4</formula>
    </cfRule>
  </conditionalFormatting>
  <conditionalFormatting sqref="BK32">
    <cfRule type="cellIs" dxfId="6925" priority="4207" operator="lessThan">
      <formula>$C$4</formula>
    </cfRule>
  </conditionalFormatting>
  <conditionalFormatting sqref="BK32">
    <cfRule type="cellIs" dxfId="6924" priority="4208" operator="lessThan">
      <formula>$C$4</formula>
    </cfRule>
  </conditionalFormatting>
  <conditionalFormatting sqref="BK33">
    <cfRule type="cellIs" dxfId="6923" priority="4209" operator="lessThan">
      <formula>$C$4</formula>
    </cfRule>
  </conditionalFormatting>
  <conditionalFormatting sqref="BK33">
    <cfRule type="cellIs" dxfId="6922" priority="4210" operator="lessThan">
      <formula>$C$4</formula>
    </cfRule>
  </conditionalFormatting>
  <conditionalFormatting sqref="BK34">
    <cfRule type="cellIs" dxfId="6921" priority="4211" operator="lessThan">
      <formula>$C$4</formula>
    </cfRule>
  </conditionalFormatting>
  <conditionalFormatting sqref="BK34">
    <cfRule type="cellIs" dxfId="6920" priority="4212" operator="lessThan">
      <formula>$C$4</formula>
    </cfRule>
  </conditionalFormatting>
  <conditionalFormatting sqref="BK35">
    <cfRule type="cellIs" dxfId="6919" priority="4213" operator="lessThan">
      <formula>$C$4</formula>
    </cfRule>
  </conditionalFormatting>
  <conditionalFormatting sqref="BK35">
    <cfRule type="cellIs" dxfId="6918" priority="4214" operator="lessThan">
      <formula>$C$4</formula>
    </cfRule>
  </conditionalFormatting>
  <conditionalFormatting sqref="BK36">
    <cfRule type="cellIs" dxfId="6917" priority="4215" operator="lessThan">
      <formula>$C$4</formula>
    </cfRule>
  </conditionalFormatting>
  <conditionalFormatting sqref="BK36">
    <cfRule type="cellIs" dxfId="6916" priority="4216" operator="lessThan">
      <formula>$C$4</formula>
    </cfRule>
  </conditionalFormatting>
  <conditionalFormatting sqref="BK37">
    <cfRule type="cellIs" dxfId="6915" priority="4217" operator="lessThan">
      <formula>$C$4</formula>
    </cfRule>
  </conditionalFormatting>
  <conditionalFormatting sqref="BK37">
    <cfRule type="cellIs" dxfId="6914" priority="4218" operator="lessThan">
      <formula>$C$4</formula>
    </cfRule>
  </conditionalFormatting>
  <conditionalFormatting sqref="BK38">
    <cfRule type="cellIs" dxfId="6913" priority="4219" operator="lessThan">
      <formula>$C$4</formula>
    </cfRule>
  </conditionalFormatting>
  <conditionalFormatting sqref="BK38">
    <cfRule type="cellIs" dxfId="6912" priority="4220" operator="lessThan">
      <formula>$C$4</formula>
    </cfRule>
  </conditionalFormatting>
  <conditionalFormatting sqref="BK39">
    <cfRule type="cellIs" dxfId="6911" priority="4221" operator="lessThan">
      <formula>$C$4</formula>
    </cfRule>
  </conditionalFormatting>
  <conditionalFormatting sqref="BK39">
    <cfRule type="cellIs" dxfId="6910" priority="4222" operator="lessThan">
      <formula>$C$4</formula>
    </cfRule>
  </conditionalFormatting>
  <conditionalFormatting sqref="BK40">
    <cfRule type="cellIs" dxfId="6909" priority="4223" operator="lessThan">
      <formula>$C$4</formula>
    </cfRule>
  </conditionalFormatting>
  <conditionalFormatting sqref="BK40">
    <cfRule type="cellIs" dxfId="6908" priority="4224" operator="lessThan">
      <formula>$C$4</formula>
    </cfRule>
  </conditionalFormatting>
  <conditionalFormatting sqref="BK41">
    <cfRule type="cellIs" dxfId="6907" priority="4225" operator="lessThan">
      <formula>$C$4</formula>
    </cfRule>
  </conditionalFormatting>
  <conditionalFormatting sqref="BK41">
    <cfRule type="cellIs" dxfId="6906" priority="4226" operator="lessThan">
      <formula>$C$4</formula>
    </cfRule>
  </conditionalFormatting>
  <conditionalFormatting sqref="BK42">
    <cfRule type="cellIs" dxfId="6905" priority="4227" operator="lessThan">
      <formula>$C$4</formula>
    </cfRule>
  </conditionalFormatting>
  <conditionalFormatting sqref="BK42">
    <cfRule type="cellIs" dxfId="6904" priority="4228" operator="lessThan">
      <formula>$C$4</formula>
    </cfRule>
  </conditionalFormatting>
  <conditionalFormatting sqref="BK43">
    <cfRule type="cellIs" dxfId="6903" priority="4229" operator="lessThan">
      <formula>$C$4</formula>
    </cfRule>
  </conditionalFormatting>
  <conditionalFormatting sqref="BK43">
    <cfRule type="cellIs" dxfId="6902" priority="4230" operator="lessThan">
      <formula>$C$4</formula>
    </cfRule>
  </conditionalFormatting>
  <conditionalFormatting sqref="BK44">
    <cfRule type="cellIs" dxfId="6901" priority="4231" operator="lessThan">
      <formula>$C$4</formula>
    </cfRule>
  </conditionalFormatting>
  <conditionalFormatting sqref="BK44">
    <cfRule type="cellIs" dxfId="6900" priority="4232" operator="lessThan">
      <formula>$C$4</formula>
    </cfRule>
  </conditionalFormatting>
  <conditionalFormatting sqref="BK45">
    <cfRule type="cellIs" dxfId="6899" priority="4233" operator="lessThan">
      <formula>$C$4</formula>
    </cfRule>
  </conditionalFormatting>
  <conditionalFormatting sqref="BK45">
    <cfRule type="cellIs" dxfId="6898" priority="4234" operator="lessThan">
      <formula>$C$4</formula>
    </cfRule>
  </conditionalFormatting>
  <conditionalFormatting sqref="BK46">
    <cfRule type="cellIs" dxfId="6897" priority="4235" operator="lessThan">
      <formula>$C$4</formula>
    </cfRule>
  </conditionalFormatting>
  <conditionalFormatting sqref="BK46">
    <cfRule type="cellIs" dxfId="6896" priority="4236" operator="lessThan">
      <formula>$C$4</formula>
    </cfRule>
  </conditionalFormatting>
  <conditionalFormatting sqref="BK47">
    <cfRule type="cellIs" dxfId="6895" priority="4237" operator="lessThan">
      <formula>$C$4</formula>
    </cfRule>
  </conditionalFormatting>
  <conditionalFormatting sqref="BK47">
    <cfRule type="cellIs" dxfId="6894" priority="4238" operator="lessThan">
      <formula>$C$4</formula>
    </cfRule>
  </conditionalFormatting>
  <conditionalFormatting sqref="BK48">
    <cfRule type="cellIs" dxfId="6893" priority="4239" operator="lessThan">
      <formula>$C$4</formula>
    </cfRule>
  </conditionalFormatting>
  <conditionalFormatting sqref="BK48">
    <cfRule type="cellIs" dxfId="6892" priority="4240" operator="lessThan">
      <formula>$C$4</formula>
    </cfRule>
  </conditionalFormatting>
  <conditionalFormatting sqref="BK49">
    <cfRule type="cellIs" dxfId="6891" priority="4241" operator="lessThan">
      <formula>$C$4</formula>
    </cfRule>
  </conditionalFormatting>
  <conditionalFormatting sqref="BK49">
    <cfRule type="cellIs" dxfId="6890" priority="4242" operator="lessThan">
      <formula>$C$4</formula>
    </cfRule>
  </conditionalFormatting>
  <conditionalFormatting sqref="BK50">
    <cfRule type="cellIs" dxfId="6889" priority="4243" operator="lessThan">
      <formula>$C$4</formula>
    </cfRule>
  </conditionalFormatting>
  <conditionalFormatting sqref="BK50">
    <cfRule type="cellIs" dxfId="6888" priority="4244" operator="lessThan">
      <formula>$C$4</formula>
    </cfRule>
  </conditionalFormatting>
  <conditionalFormatting sqref="BK51">
    <cfRule type="cellIs" dxfId="6887" priority="4245" operator="lessThan">
      <formula>$C$4</formula>
    </cfRule>
  </conditionalFormatting>
  <conditionalFormatting sqref="BK51">
    <cfRule type="cellIs" dxfId="6886" priority="4246" operator="lessThan">
      <formula>$C$4</formula>
    </cfRule>
  </conditionalFormatting>
  <conditionalFormatting sqref="BK52">
    <cfRule type="cellIs" dxfId="6885" priority="4247" operator="lessThan">
      <formula>$C$4</formula>
    </cfRule>
  </conditionalFormatting>
  <conditionalFormatting sqref="BK52">
    <cfRule type="cellIs" dxfId="6884" priority="4248" operator="lessThan">
      <formula>$C$4</formula>
    </cfRule>
  </conditionalFormatting>
  <conditionalFormatting sqref="BK53">
    <cfRule type="cellIs" dxfId="6883" priority="4249" operator="lessThan">
      <formula>$C$4</formula>
    </cfRule>
  </conditionalFormatting>
  <conditionalFormatting sqref="BK53">
    <cfRule type="cellIs" dxfId="6882" priority="4250" operator="lessThan">
      <formula>$C$4</formula>
    </cfRule>
  </conditionalFormatting>
  <conditionalFormatting sqref="BK54">
    <cfRule type="cellIs" dxfId="6881" priority="4251" operator="lessThan">
      <formula>$C$4</formula>
    </cfRule>
  </conditionalFormatting>
  <conditionalFormatting sqref="BK54">
    <cfRule type="cellIs" dxfId="6880" priority="4252" operator="lessThan">
      <formula>$C$4</formula>
    </cfRule>
  </conditionalFormatting>
  <conditionalFormatting sqref="BK55">
    <cfRule type="cellIs" dxfId="6879" priority="4253" operator="lessThan">
      <formula>$C$4</formula>
    </cfRule>
  </conditionalFormatting>
  <conditionalFormatting sqref="BK55">
    <cfRule type="cellIs" dxfId="6878" priority="4254" operator="lessThan">
      <formula>$C$4</formula>
    </cfRule>
  </conditionalFormatting>
  <conditionalFormatting sqref="BK56">
    <cfRule type="cellIs" dxfId="6877" priority="4255" operator="lessThan">
      <formula>$C$4</formula>
    </cfRule>
  </conditionalFormatting>
  <conditionalFormatting sqref="BK56">
    <cfRule type="cellIs" dxfId="6876" priority="4256" operator="lessThan">
      <formula>$C$4</formula>
    </cfRule>
  </conditionalFormatting>
  <conditionalFormatting sqref="BK57">
    <cfRule type="cellIs" dxfId="6875" priority="4257" operator="lessThan">
      <formula>$C$4</formula>
    </cfRule>
  </conditionalFormatting>
  <conditionalFormatting sqref="BK57">
    <cfRule type="cellIs" dxfId="6874" priority="4258" operator="lessThan">
      <formula>$C$4</formula>
    </cfRule>
  </conditionalFormatting>
  <conditionalFormatting sqref="BK58">
    <cfRule type="cellIs" dxfId="6873" priority="4259" operator="lessThan">
      <formula>$C$4</formula>
    </cfRule>
  </conditionalFormatting>
  <conditionalFormatting sqref="BK58">
    <cfRule type="cellIs" dxfId="6872" priority="4260" operator="lessThan">
      <formula>$C$4</formula>
    </cfRule>
  </conditionalFormatting>
  <conditionalFormatting sqref="BK59">
    <cfRule type="cellIs" dxfId="6871" priority="4261" operator="lessThan">
      <formula>$C$4</formula>
    </cfRule>
  </conditionalFormatting>
  <conditionalFormatting sqref="BK59">
    <cfRule type="cellIs" dxfId="6870" priority="4262" operator="lessThan">
      <formula>$C$4</formula>
    </cfRule>
  </conditionalFormatting>
  <conditionalFormatting sqref="BK60">
    <cfRule type="cellIs" dxfId="6869" priority="4263" operator="lessThan">
      <formula>$C$4</formula>
    </cfRule>
  </conditionalFormatting>
  <conditionalFormatting sqref="BK60">
    <cfRule type="cellIs" dxfId="6868" priority="4264" operator="lessThan">
      <formula>$C$4</formula>
    </cfRule>
  </conditionalFormatting>
  <conditionalFormatting sqref="BL11">
    <cfRule type="cellIs" dxfId="6867" priority="4265" operator="lessThan">
      <formula>$C$4</formula>
    </cfRule>
  </conditionalFormatting>
  <conditionalFormatting sqref="BL11">
    <cfRule type="cellIs" dxfId="6866" priority="4266" operator="lessThan">
      <formula>$C$4</formula>
    </cfRule>
  </conditionalFormatting>
  <conditionalFormatting sqref="BL12">
    <cfRule type="cellIs" dxfId="6865" priority="4267" operator="lessThan">
      <formula>$C$4</formula>
    </cfRule>
  </conditionalFormatting>
  <conditionalFormatting sqref="BL12">
    <cfRule type="cellIs" dxfId="6864" priority="4268" operator="lessThan">
      <formula>$C$4</formula>
    </cfRule>
  </conditionalFormatting>
  <conditionalFormatting sqref="BL13">
    <cfRule type="cellIs" dxfId="6863" priority="4269" operator="lessThan">
      <formula>$C$4</formula>
    </cfRule>
  </conditionalFormatting>
  <conditionalFormatting sqref="BL13">
    <cfRule type="cellIs" dxfId="6862" priority="4270" operator="lessThan">
      <formula>$C$4</formula>
    </cfRule>
  </conditionalFormatting>
  <conditionalFormatting sqref="BL14">
    <cfRule type="cellIs" dxfId="6861" priority="4271" operator="lessThan">
      <formula>$C$4</formula>
    </cfRule>
  </conditionalFormatting>
  <conditionalFormatting sqref="BL14">
    <cfRule type="cellIs" dxfId="6860" priority="4272" operator="lessThan">
      <formula>$C$4</formula>
    </cfRule>
  </conditionalFormatting>
  <conditionalFormatting sqref="BL15">
    <cfRule type="cellIs" dxfId="6859" priority="4273" operator="lessThan">
      <formula>$C$4</formula>
    </cfRule>
  </conditionalFormatting>
  <conditionalFormatting sqref="BL15">
    <cfRule type="cellIs" dxfId="6858" priority="4274" operator="lessThan">
      <formula>$C$4</formula>
    </cfRule>
  </conditionalFormatting>
  <conditionalFormatting sqref="BL16">
    <cfRule type="cellIs" dxfId="6857" priority="4275" operator="lessThan">
      <formula>$C$4</formula>
    </cfRule>
  </conditionalFormatting>
  <conditionalFormatting sqref="BL16">
    <cfRule type="cellIs" dxfId="6856" priority="4276" operator="lessThan">
      <formula>$C$4</formula>
    </cfRule>
  </conditionalFormatting>
  <conditionalFormatting sqref="BL17">
    <cfRule type="cellIs" dxfId="6855" priority="4277" operator="lessThan">
      <formula>$C$4</formula>
    </cfRule>
  </conditionalFormatting>
  <conditionalFormatting sqref="BL17">
    <cfRule type="cellIs" dxfId="6854" priority="4278" operator="lessThan">
      <formula>$C$4</formula>
    </cfRule>
  </conditionalFormatting>
  <conditionalFormatting sqref="BL18">
    <cfRule type="cellIs" dxfId="6853" priority="4279" operator="lessThan">
      <formula>$C$4</formula>
    </cfRule>
  </conditionalFormatting>
  <conditionalFormatting sqref="BL18">
    <cfRule type="cellIs" dxfId="6852" priority="4280" operator="lessThan">
      <formula>$C$4</formula>
    </cfRule>
  </conditionalFormatting>
  <conditionalFormatting sqref="BL19">
    <cfRule type="cellIs" dxfId="6851" priority="4281" operator="lessThan">
      <formula>$C$4</formula>
    </cfRule>
  </conditionalFormatting>
  <conditionalFormatting sqref="BL19">
    <cfRule type="cellIs" dxfId="6850" priority="4282" operator="lessThan">
      <formula>$C$4</formula>
    </cfRule>
  </conditionalFormatting>
  <conditionalFormatting sqref="BL20">
    <cfRule type="cellIs" dxfId="6849" priority="4283" operator="lessThan">
      <formula>$C$4</formula>
    </cfRule>
  </conditionalFormatting>
  <conditionalFormatting sqref="BL20">
    <cfRule type="cellIs" dxfId="6848" priority="4284" operator="lessThan">
      <formula>$C$4</formula>
    </cfRule>
  </conditionalFormatting>
  <conditionalFormatting sqref="BL21">
    <cfRule type="cellIs" dxfId="6847" priority="4285" operator="lessThan">
      <formula>$C$4</formula>
    </cfRule>
  </conditionalFormatting>
  <conditionalFormatting sqref="BL21">
    <cfRule type="cellIs" dxfId="6846" priority="4286" operator="lessThan">
      <formula>$C$4</formula>
    </cfRule>
  </conditionalFormatting>
  <conditionalFormatting sqref="BL22">
    <cfRule type="cellIs" dxfId="6845" priority="4287" operator="lessThan">
      <formula>$C$4</formula>
    </cfRule>
  </conditionalFormatting>
  <conditionalFormatting sqref="BL22">
    <cfRule type="cellIs" dxfId="6844" priority="4288" operator="lessThan">
      <formula>$C$4</formula>
    </cfRule>
  </conditionalFormatting>
  <conditionalFormatting sqref="BL23">
    <cfRule type="cellIs" dxfId="6843" priority="4289" operator="lessThan">
      <formula>$C$4</formula>
    </cfRule>
  </conditionalFormatting>
  <conditionalFormatting sqref="BL23">
    <cfRule type="cellIs" dxfId="6842" priority="4290" operator="lessThan">
      <formula>$C$4</formula>
    </cfRule>
  </conditionalFormatting>
  <conditionalFormatting sqref="BL24">
    <cfRule type="cellIs" dxfId="6841" priority="4291" operator="lessThan">
      <formula>$C$4</formula>
    </cfRule>
  </conditionalFormatting>
  <conditionalFormatting sqref="BL24">
    <cfRule type="cellIs" dxfId="6840" priority="4292" operator="lessThan">
      <formula>$C$4</formula>
    </cfRule>
  </conditionalFormatting>
  <conditionalFormatting sqref="BL25">
    <cfRule type="cellIs" dxfId="6839" priority="4293" operator="lessThan">
      <formula>$C$4</formula>
    </cfRule>
  </conditionalFormatting>
  <conditionalFormatting sqref="BL25">
    <cfRule type="cellIs" dxfId="6838" priority="4294" operator="lessThan">
      <formula>$C$4</formula>
    </cfRule>
  </conditionalFormatting>
  <conditionalFormatting sqref="BL26">
    <cfRule type="cellIs" dxfId="6837" priority="4295" operator="lessThan">
      <formula>$C$4</formula>
    </cfRule>
  </conditionalFormatting>
  <conditionalFormatting sqref="BL26">
    <cfRule type="cellIs" dxfId="6836" priority="4296" operator="lessThan">
      <formula>$C$4</formula>
    </cfRule>
  </conditionalFormatting>
  <conditionalFormatting sqref="BL27">
    <cfRule type="cellIs" dxfId="6835" priority="4297" operator="lessThan">
      <formula>$C$4</formula>
    </cfRule>
  </conditionalFormatting>
  <conditionalFormatting sqref="BL27">
    <cfRule type="cellIs" dxfId="6834" priority="4298" operator="lessThan">
      <formula>$C$4</formula>
    </cfRule>
  </conditionalFormatting>
  <conditionalFormatting sqref="BL28">
    <cfRule type="cellIs" dxfId="6833" priority="4299" operator="lessThan">
      <formula>$C$4</formula>
    </cfRule>
  </conditionalFormatting>
  <conditionalFormatting sqref="BL28">
    <cfRule type="cellIs" dxfId="6832" priority="4300" operator="lessThan">
      <formula>$C$4</formula>
    </cfRule>
  </conditionalFormatting>
  <conditionalFormatting sqref="BL29">
    <cfRule type="cellIs" dxfId="6831" priority="4301" operator="lessThan">
      <formula>$C$4</formula>
    </cfRule>
  </conditionalFormatting>
  <conditionalFormatting sqref="BL29">
    <cfRule type="cellIs" dxfId="6830" priority="4302" operator="lessThan">
      <formula>$C$4</formula>
    </cfRule>
  </conditionalFormatting>
  <conditionalFormatting sqref="BL30">
    <cfRule type="cellIs" dxfId="6829" priority="4303" operator="lessThan">
      <formula>$C$4</formula>
    </cfRule>
  </conditionalFormatting>
  <conditionalFormatting sqref="BL30">
    <cfRule type="cellIs" dxfId="6828" priority="4304" operator="lessThan">
      <formula>$C$4</formula>
    </cfRule>
  </conditionalFormatting>
  <conditionalFormatting sqref="BL31">
    <cfRule type="cellIs" dxfId="6827" priority="4305" operator="lessThan">
      <formula>$C$4</formula>
    </cfRule>
  </conditionalFormatting>
  <conditionalFormatting sqref="BL31">
    <cfRule type="cellIs" dxfId="6826" priority="4306" operator="lessThan">
      <formula>$C$4</formula>
    </cfRule>
  </conditionalFormatting>
  <conditionalFormatting sqref="BL32">
    <cfRule type="cellIs" dxfId="6825" priority="4307" operator="lessThan">
      <formula>$C$4</formula>
    </cfRule>
  </conditionalFormatting>
  <conditionalFormatting sqref="BL32">
    <cfRule type="cellIs" dxfId="6824" priority="4308" operator="lessThan">
      <formula>$C$4</formula>
    </cfRule>
  </conditionalFormatting>
  <conditionalFormatting sqref="BL33">
    <cfRule type="cellIs" dxfId="6823" priority="4309" operator="lessThan">
      <formula>$C$4</formula>
    </cfRule>
  </conditionalFormatting>
  <conditionalFormatting sqref="BL33">
    <cfRule type="cellIs" dxfId="6822" priority="4310" operator="lessThan">
      <formula>$C$4</formula>
    </cfRule>
  </conditionalFormatting>
  <conditionalFormatting sqref="BL34">
    <cfRule type="cellIs" dxfId="6821" priority="4311" operator="lessThan">
      <formula>$C$4</formula>
    </cfRule>
  </conditionalFormatting>
  <conditionalFormatting sqref="BL34">
    <cfRule type="cellIs" dxfId="6820" priority="4312" operator="lessThan">
      <formula>$C$4</formula>
    </cfRule>
  </conditionalFormatting>
  <conditionalFormatting sqref="BL35">
    <cfRule type="cellIs" dxfId="6819" priority="4313" operator="lessThan">
      <formula>$C$4</formula>
    </cfRule>
  </conditionalFormatting>
  <conditionalFormatting sqref="BL35">
    <cfRule type="cellIs" dxfId="6818" priority="4314" operator="lessThan">
      <formula>$C$4</formula>
    </cfRule>
  </conditionalFormatting>
  <conditionalFormatting sqref="BL36">
    <cfRule type="cellIs" dxfId="6817" priority="4315" operator="lessThan">
      <formula>$C$4</formula>
    </cfRule>
  </conditionalFormatting>
  <conditionalFormatting sqref="BL36">
    <cfRule type="cellIs" dxfId="6816" priority="4316" operator="lessThan">
      <formula>$C$4</formula>
    </cfRule>
  </conditionalFormatting>
  <conditionalFormatting sqref="BL37">
    <cfRule type="cellIs" dxfId="6815" priority="4317" operator="lessThan">
      <formula>$C$4</formula>
    </cfRule>
  </conditionalFormatting>
  <conditionalFormatting sqref="BL37">
    <cfRule type="cellIs" dxfId="6814" priority="4318" operator="lessThan">
      <formula>$C$4</formula>
    </cfRule>
  </conditionalFormatting>
  <conditionalFormatting sqref="BL38">
    <cfRule type="cellIs" dxfId="6813" priority="4319" operator="lessThan">
      <formula>$C$4</formula>
    </cfRule>
  </conditionalFormatting>
  <conditionalFormatting sqref="BL38">
    <cfRule type="cellIs" dxfId="6812" priority="4320" operator="lessThan">
      <formula>$C$4</formula>
    </cfRule>
  </conditionalFormatting>
  <conditionalFormatting sqref="BL39">
    <cfRule type="cellIs" dxfId="6811" priority="4321" operator="lessThan">
      <formula>$C$4</formula>
    </cfRule>
  </conditionalFormatting>
  <conditionalFormatting sqref="BL39">
    <cfRule type="cellIs" dxfId="6810" priority="4322" operator="lessThan">
      <formula>$C$4</formula>
    </cfRule>
  </conditionalFormatting>
  <conditionalFormatting sqref="BL40">
    <cfRule type="cellIs" dxfId="6809" priority="4323" operator="lessThan">
      <formula>$C$4</formula>
    </cfRule>
  </conditionalFormatting>
  <conditionalFormatting sqref="BL40">
    <cfRule type="cellIs" dxfId="6808" priority="4324" operator="lessThan">
      <formula>$C$4</formula>
    </cfRule>
  </conditionalFormatting>
  <conditionalFormatting sqref="BL41">
    <cfRule type="cellIs" dxfId="6807" priority="4325" operator="lessThan">
      <formula>$C$4</formula>
    </cfRule>
  </conditionalFormatting>
  <conditionalFormatting sqref="BL41">
    <cfRule type="cellIs" dxfId="6806" priority="4326" operator="lessThan">
      <formula>$C$4</formula>
    </cfRule>
  </conditionalFormatting>
  <conditionalFormatting sqref="BL42">
    <cfRule type="cellIs" dxfId="6805" priority="4327" operator="lessThan">
      <formula>$C$4</formula>
    </cfRule>
  </conditionalFormatting>
  <conditionalFormatting sqref="BL42">
    <cfRule type="cellIs" dxfId="6804" priority="4328" operator="lessThan">
      <formula>$C$4</formula>
    </cfRule>
  </conditionalFormatting>
  <conditionalFormatting sqref="BL43">
    <cfRule type="cellIs" dxfId="6803" priority="4329" operator="lessThan">
      <formula>$C$4</formula>
    </cfRule>
  </conditionalFormatting>
  <conditionalFormatting sqref="BL43">
    <cfRule type="cellIs" dxfId="6802" priority="4330" operator="lessThan">
      <formula>$C$4</formula>
    </cfRule>
  </conditionalFormatting>
  <conditionalFormatting sqref="BL44">
    <cfRule type="cellIs" dxfId="6801" priority="4331" operator="lessThan">
      <formula>$C$4</formula>
    </cfRule>
  </conditionalFormatting>
  <conditionalFormatting sqref="BL44">
    <cfRule type="cellIs" dxfId="6800" priority="4332" operator="lessThan">
      <formula>$C$4</formula>
    </cfRule>
  </conditionalFormatting>
  <conditionalFormatting sqref="BL45">
    <cfRule type="cellIs" dxfId="6799" priority="4333" operator="lessThan">
      <formula>$C$4</formula>
    </cfRule>
  </conditionalFormatting>
  <conditionalFormatting sqref="BL45">
    <cfRule type="cellIs" dxfId="6798" priority="4334" operator="lessThan">
      <formula>$C$4</formula>
    </cfRule>
  </conditionalFormatting>
  <conditionalFormatting sqref="BL46">
    <cfRule type="cellIs" dxfId="6797" priority="4335" operator="lessThan">
      <formula>$C$4</formula>
    </cfRule>
  </conditionalFormatting>
  <conditionalFormatting sqref="BL46">
    <cfRule type="cellIs" dxfId="6796" priority="4336" operator="lessThan">
      <formula>$C$4</formula>
    </cfRule>
  </conditionalFormatting>
  <conditionalFormatting sqref="BL47">
    <cfRule type="cellIs" dxfId="6795" priority="4337" operator="lessThan">
      <formula>$C$4</formula>
    </cfRule>
  </conditionalFormatting>
  <conditionalFormatting sqref="BL47">
    <cfRule type="cellIs" dxfId="6794" priority="4338" operator="lessThan">
      <formula>$C$4</formula>
    </cfRule>
  </conditionalFormatting>
  <conditionalFormatting sqref="BL48">
    <cfRule type="cellIs" dxfId="6793" priority="4339" operator="lessThan">
      <formula>$C$4</formula>
    </cfRule>
  </conditionalFormatting>
  <conditionalFormatting sqref="BL48">
    <cfRule type="cellIs" dxfId="6792" priority="4340" operator="lessThan">
      <formula>$C$4</formula>
    </cfRule>
  </conditionalFormatting>
  <conditionalFormatting sqref="BL49">
    <cfRule type="cellIs" dxfId="6791" priority="4341" operator="lessThan">
      <formula>$C$4</formula>
    </cfRule>
  </conditionalFormatting>
  <conditionalFormatting sqref="BL49">
    <cfRule type="cellIs" dxfId="6790" priority="4342" operator="lessThan">
      <formula>$C$4</formula>
    </cfRule>
  </conditionalFormatting>
  <conditionalFormatting sqref="BL50">
    <cfRule type="cellIs" dxfId="6789" priority="4343" operator="lessThan">
      <formula>$C$4</formula>
    </cfRule>
  </conditionalFormatting>
  <conditionalFormatting sqref="BL50">
    <cfRule type="cellIs" dxfId="6788" priority="4344" operator="lessThan">
      <formula>$C$4</formula>
    </cfRule>
  </conditionalFormatting>
  <conditionalFormatting sqref="BL51">
    <cfRule type="cellIs" dxfId="6787" priority="4345" operator="lessThan">
      <formula>$C$4</formula>
    </cfRule>
  </conditionalFormatting>
  <conditionalFormatting sqref="BL51">
    <cfRule type="cellIs" dxfId="6786" priority="4346" operator="lessThan">
      <formula>$C$4</formula>
    </cfRule>
  </conditionalFormatting>
  <conditionalFormatting sqref="BL52">
    <cfRule type="cellIs" dxfId="6785" priority="4347" operator="lessThan">
      <formula>$C$4</formula>
    </cfRule>
  </conditionalFormatting>
  <conditionalFormatting sqref="BL52">
    <cfRule type="cellIs" dxfId="6784" priority="4348" operator="lessThan">
      <formula>$C$4</formula>
    </cfRule>
  </conditionalFormatting>
  <conditionalFormatting sqref="BL53">
    <cfRule type="cellIs" dxfId="6783" priority="4349" operator="lessThan">
      <formula>$C$4</formula>
    </cfRule>
  </conditionalFormatting>
  <conditionalFormatting sqref="BL53">
    <cfRule type="cellIs" dxfId="6782" priority="4350" operator="lessThan">
      <formula>$C$4</formula>
    </cfRule>
  </conditionalFormatting>
  <conditionalFormatting sqref="BL54">
    <cfRule type="cellIs" dxfId="6781" priority="4351" operator="lessThan">
      <formula>$C$4</formula>
    </cfRule>
  </conditionalFormatting>
  <conditionalFormatting sqref="BL54">
    <cfRule type="cellIs" dxfId="6780" priority="4352" operator="lessThan">
      <formula>$C$4</formula>
    </cfRule>
  </conditionalFormatting>
  <conditionalFormatting sqref="BL55">
    <cfRule type="cellIs" dxfId="6779" priority="4353" operator="lessThan">
      <formula>$C$4</formula>
    </cfRule>
  </conditionalFormatting>
  <conditionalFormatting sqref="BL55">
    <cfRule type="cellIs" dxfId="6778" priority="4354" operator="lessThan">
      <formula>$C$4</formula>
    </cfRule>
  </conditionalFormatting>
  <conditionalFormatting sqref="BL56">
    <cfRule type="cellIs" dxfId="6777" priority="4355" operator="lessThan">
      <formula>$C$4</formula>
    </cfRule>
  </conditionalFormatting>
  <conditionalFormatting sqref="BL56">
    <cfRule type="cellIs" dxfId="6776" priority="4356" operator="lessThan">
      <formula>$C$4</formula>
    </cfRule>
  </conditionalFormatting>
  <conditionalFormatting sqref="BL57">
    <cfRule type="cellIs" dxfId="6775" priority="4357" operator="lessThan">
      <formula>$C$4</formula>
    </cfRule>
  </conditionalFormatting>
  <conditionalFormatting sqref="BL57">
    <cfRule type="cellIs" dxfId="6774" priority="4358" operator="lessThan">
      <formula>$C$4</formula>
    </cfRule>
  </conditionalFormatting>
  <conditionalFormatting sqref="BL58">
    <cfRule type="cellIs" dxfId="6773" priority="4359" operator="lessThan">
      <formula>$C$4</formula>
    </cfRule>
  </conditionalFormatting>
  <conditionalFormatting sqref="BL58">
    <cfRule type="cellIs" dxfId="6772" priority="4360" operator="lessThan">
      <formula>$C$4</formula>
    </cfRule>
  </conditionalFormatting>
  <conditionalFormatting sqref="BL59">
    <cfRule type="cellIs" dxfId="6771" priority="4361" operator="lessThan">
      <formula>$C$4</formula>
    </cfRule>
  </conditionalFormatting>
  <conditionalFormatting sqref="BL59">
    <cfRule type="cellIs" dxfId="6770" priority="4362" operator="lessThan">
      <formula>$C$4</formula>
    </cfRule>
  </conditionalFormatting>
  <conditionalFormatting sqref="BL60">
    <cfRule type="cellIs" dxfId="6769" priority="4363" operator="lessThan">
      <formula>$C$4</formula>
    </cfRule>
  </conditionalFormatting>
  <conditionalFormatting sqref="BL60">
    <cfRule type="cellIs" dxfId="6768" priority="4364" operator="lessThan">
      <formula>$C$4</formula>
    </cfRule>
  </conditionalFormatting>
  <conditionalFormatting sqref="BM11">
    <cfRule type="cellIs" dxfId="6767" priority="4365" operator="lessThan">
      <formula>$C$4</formula>
    </cfRule>
  </conditionalFormatting>
  <conditionalFormatting sqref="BM11">
    <cfRule type="cellIs" dxfId="6766" priority="4366" operator="lessThan">
      <formula>$C$4</formula>
    </cfRule>
  </conditionalFormatting>
  <conditionalFormatting sqref="BM12">
    <cfRule type="cellIs" dxfId="6765" priority="4367" operator="lessThan">
      <formula>$C$4</formula>
    </cfRule>
  </conditionalFormatting>
  <conditionalFormatting sqref="BM12">
    <cfRule type="cellIs" dxfId="6764" priority="4368" operator="lessThan">
      <formula>$C$4</formula>
    </cfRule>
  </conditionalFormatting>
  <conditionalFormatting sqref="BM13">
    <cfRule type="cellIs" dxfId="6763" priority="4369" operator="lessThan">
      <formula>$C$4</formula>
    </cfRule>
  </conditionalFormatting>
  <conditionalFormatting sqref="BM13">
    <cfRule type="cellIs" dxfId="6762" priority="4370" operator="lessThan">
      <formula>$C$4</formula>
    </cfRule>
  </conditionalFormatting>
  <conditionalFormatting sqref="BM14">
    <cfRule type="cellIs" dxfId="6761" priority="4371" operator="lessThan">
      <formula>$C$4</formula>
    </cfRule>
  </conditionalFormatting>
  <conditionalFormatting sqref="BM14">
    <cfRule type="cellIs" dxfId="6760" priority="4372" operator="lessThan">
      <formula>$C$4</formula>
    </cfRule>
  </conditionalFormatting>
  <conditionalFormatting sqref="BM15">
    <cfRule type="cellIs" dxfId="6759" priority="4373" operator="lessThan">
      <formula>$C$4</formula>
    </cfRule>
  </conditionalFormatting>
  <conditionalFormatting sqref="BM15">
    <cfRule type="cellIs" dxfId="6758" priority="4374" operator="lessThan">
      <formula>$C$4</formula>
    </cfRule>
  </conditionalFormatting>
  <conditionalFormatting sqref="BM16">
    <cfRule type="cellIs" dxfId="6757" priority="4375" operator="lessThan">
      <formula>$C$4</formula>
    </cfRule>
  </conditionalFormatting>
  <conditionalFormatting sqref="BM16">
    <cfRule type="cellIs" dxfId="6756" priority="4376" operator="lessThan">
      <formula>$C$4</formula>
    </cfRule>
  </conditionalFormatting>
  <conditionalFormatting sqref="BM17">
    <cfRule type="cellIs" dxfId="6755" priority="4377" operator="lessThan">
      <formula>$C$4</formula>
    </cfRule>
  </conditionalFormatting>
  <conditionalFormatting sqref="BM17">
    <cfRule type="cellIs" dxfId="6754" priority="4378" operator="lessThan">
      <formula>$C$4</formula>
    </cfRule>
  </conditionalFormatting>
  <conditionalFormatting sqref="BM18">
    <cfRule type="cellIs" dxfId="6753" priority="4379" operator="lessThan">
      <formula>$C$4</formula>
    </cfRule>
  </conditionalFormatting>
  <conditionalFormatting sqref="BM18">
    <cfRule type="cellIs" dxfId="6752" priority="4380" operator="lessThan">
      <formula>$C$4</formula>
    </cfRule>
  </conditionalFormatting>
  <conditionalFormatting sqref="BM19">
    <cfRule type="cellIs" dxfId="6751" priority="4381" operator="lessThan">
      <formula>$C$4</formula>
    </cfRule>
  </conditionalFormatting>
  <conditionalFormatting sqref="BM19">
    <cfRule type="cellIs" dxfId="6750" priority="4382" operator="lessThan">
      <formula>$C$4</formula>
    </cfRule>
  </conditionalFormatting>
  <conditionalFormatting sqref="BM20">
    <cfRule type="cellIs" dxfId="6749" priority="4383" operator="lessThan">
      <formula>$C$4</formula>
    </cfRule>
  </conditionalFormatting>
  <conditionalFormatting sqref="BM20">
    <cfRule type="cellIs" dxfId="6748" priority="4384" operator="lessThan">
      <formula>$C$4</formula>
    </cfRule>
  </conditionalFormatting>
  <conditionalFormatting sqref="BM21">
    <cfRule type="cellIs" dxfId="6747" priority="4385" operator="lessThan">
      <formula>$C$4</formula>
    </cfRule>
  </conditionalFormatting>
  <conditionalFormatting sqref="BM21">
    <cfRule type="cellIs" dxfId="6746" priority="4386" operator="lessThan">
      <formula>$C$4</formula>
    </cfRule>
  </conditionalFormatting>
  <conditionalFormatting sqref="BM22">
    <cfRule type="cellIs" dxfId="6745" priority="4387" operator="lessThan">
      <formula>$C$4</formula>
    </cfRule>
  </conditionalFormatting>
  <conditionalFormatting sqref="BM22">
    <cfRule type="cellIs" dxfId="6744" priority="4388" operator="lessThan">
      <formula>$C$4</formula>
    </cfRule>
  </conditionalFormatting>
  <conditionalFormatting sqref="BM23">
    <cfRule type="cellIs" dxfId="6743" priority="4389" operator="lessThan">
      <formula>$C$4</formula>
    </cfRule>
  </conditionalFormatting>
  <conditionalFormatting sqref="BM23">
    <cfRule type="cellIs" dxfId="6742" priority="4390" operator="lessThan">
      <formula>$C$4</formula>
    </cfRule>
  </conditionalFormatting>
  <conditionalFormatting sqref="BM24">
    <cfRule type="cellIs" dxfId="6741" priority="4391" operator="lessThan">
      <formula>$C$4</formula>
    </cfRule>
  </conditionalFormatting>
  <conditionalFormatting sqref="BM24">
    <cfRule type="cellIs" dxfId="6740" priority="4392" operator="lessThan">
      <formula>$C$4</formula>
    </cfRule>
  </conditionalFormatting>
  <conditionalFormatting sqref="BM25">
    <cfRule type="cellIs" dxfId="6739" priority="4393" operator="lessThan">
      <formula>$C$4</formula>
    </cfRule>
  </conditionalFormatting>
  <conditionalFormatting sqref="BM25">
    <cfRule type="cellIs" dxfId="6738" priority="4394" operator="lessThan">
      <formula>$C$4</formula>
    </cfRule>
  </conditionalFormatting>
  <conditionalFormatting sqref="BM26">
    <cfRule type="cellIs" dxfId="6737" priority="4395" operator="lessThan">
      <formula>$C$4</formula>
    </cfRule>
  </conditionalFormatting>
  <conditionalFormatting sqref="BM26">
    <cfRule type="cellIs" dxfId="6736" priority="4396" operator="lessThan">
      <formula>$C$4</formula>
    </cfRule>
  </conditionalFormatting>
  <conditionalFormatting sqref="BM27">
    <cfRule type="cellIs" dxfId="6735" priority="4397" operator="lessThan">
      <formula>$C$4</formula>
    </cfRule>
  </conditionalFormatting>
  <conditionalFormatting sqref="BM27">
    <cfRule type="cellIs" dxfId="6734" priority="4398" operator="lessThan">
      <formula>$C$4</formula>
    </cfRule>
  </conditionalFormatting>
  <conditionalFormatting sqref="BM28">
    <cfRule type="cellIs" dxfId="6733" priority="4399" operator="lessThan">
      <formula>$C$4</formula>
    </cfRule>
  </conditionalFormatting>
  <conditionalFormatting sqref="BM28">
    <cfRule type="cellIs" dxfId="6732" priority="4400" operator="lessThan">
      <formula>$C$4</formula>
    </cfRule>
  </conditionalFormatting>
  <conditionalFormatting sqref="BM29">
    <cfRule type="cellIs" dxfId="6731" priority="4401" operator="lessThan">
      <formula>$C$4</formula>
    </cfRule>
  </conditionalFormatting>
  <conditionalFormatting sqref="BM29">
    <cfRule type="cellIs" dxfId="6730" priority="4402" operator="lessThan">
      <formula>$C$4</formula>
    </cfRule>
  </conditionalFormatting>
  <conditionalFormatting sqref="BM30">
    <cfRule type="cellIs" dxfId="6729" priority="4403" operator="lessThan">
      <formula>$C$4</formula>
    </cfRule>
  </conditionalFormatting>
  <conditionalFormatting sqref="BM30">
    <cfRule type="cellIs" dxfId="6728" priority="4404" operator="lessThan">
      <formula>$C$4</formula>
    </cfRule>
  </conditionalFormatting>
  <conditionalFormatting sqref="BM31">
    <cfRule type="cellIs" dxfId="6727" priority="4405" operator="lessThan">
      <formula>$C$4</formula>
    </cfRule>
  </conditionalFormatting>
  <conditionalFormatting sqref="BM31">
    <cfRule type="cellIs" dxfId="6726" priority="4406" operator="lessThan">
      <formula>$C$4</formula>
    </cfRule>
  </conditionalFormatting>
  <conditionalFormatting sqref="BM32">
    <cfRule type="cellIs" dxfId="6725" priority="4407" operator="lessThan">
      <formula>$C$4</formula>
    </cfRule>
  </conditionalFormatting>
  <conditionalFormatting sqref="BM32">
    <cfRule type="cellIs" dxfId="6724" priority="4408" operator="lessThan">
      <formula>$C$4</formula>
    </cfRule>
  </conditionalFormatting>
  <conditionalFormatting sqref="BM33">
    <cfRule type="cellIs" dxfId="6723" priority="4409" operator="lessThan">
      <formula>$C$4</formula>
    </cfRule>
  </conditionalFormatting>
  <conditionalFormatting sqref="BM33">
    <cfRule type="cellIs" dxfId="6722" priority="4410" operator="lessThan">
      <formula>$C$4</formula>
    </cfRule>
  </conditionalFormatting>
  <conditionalFormatting sqref="BM34">
    <cfRule type="cellIs" dxfId="6721" priority="4411" operator="lessThan">
      <formula>$C$4</formula>
    </cfRule>
  </conditionalFormatting>
  <conditionalFormatting sqref="BM34">
    <cfRule type="cellIs" dxfId="6720" priority="4412" operator="lessThan">
      <formula>$C$4</formula>
    </cfRule>
  </conditionalFormatting>
  <conditionalFormatting sqref="BM35">
    <cfRule type="cellIs" dxfId="6719" priority="4413" operator="lessThan">
      <formula>$C$4</formula>
    </cfRule>
  </conditionalFormatting>
  <conditionalFormatting sqref="BM35">
    <cfRule type="cellIs" dxfId="6718" priority="4414" operator="lessThan">
      <formula>$C$4</formula>
    </cfRule>
  </conditionalFormatting>
  <conditionalFormatting sqref="BM36">
    <cfRule type="cellIs" dxfId="6717" priority="4415" operator="lessThan">
      <formula>$C$4</formula>
    </cfRule>
  </conditionalFormatting>
  <conditionalFormatting sqref="BM36">
    <cfRule type="cellIs" dxfId="6716" priority="4416" operator="lessThan">
      <formula>$C$4</formula>
    </cfRule>
  </conditionalFormatting>
  <conditionalFormatting sqref="BM37">
    <cfRule type="cellIs" dxfId="6715" priority="4417" operator="lessThan">
      <formula>$C$4</formula>
    </cfRule>
  </conditionalFormatting>
  <conditionalFormatting sqref="BM37">
    <cfRule type="cellIs" dxfId="6714" priority="4418" operator="lessThan">
      <formula>$C$4</formula>
    </cfRule>
  </conditionalFormatting>
  <conditionalFormatting sqref="BM38">
    <cfRule type="cellIs" dxfId="6713" priority="4419" operator="lessThan">
      <formula>$C$4</formula>
    </cfRule>
  </conditionalFormatting>
  <conditionalFormatting sqref="BM38">
    <cfRule type="cellIs" dxfId="6712" priority="4420" operator="lessThan">
      <formula>$C$4</formula>
    </cfRule>
  </conditionalFormatting>
  <conditionalFormatting sqref="BM39">
    <cfRule type="cellIs" dxfId="6711" priority="4421" operator="lessThan">
      <formula>$C$4</formula>
    </cfRule>
  </conditionalFormatting>
  <conditionalFormatting sqref="BM39">
    <cfRule type="cellIs" dxfId="6710" priority="4422" operator="lessThan">
      <formula>$C$4</formula>
    </cfRule>
  </conditionalFormatting>
  <conditionalFormatting sqref="BM40">
    <cfRule type="cellIs" dxfId="6709" priority="4423" operator="lessThan">
      <formula>$C$4</formula>
    </cfRule>
  </conditionalFormatting>
  <conditionalFormatting sqref="BM40">
    <cfRule type="cellIs" dxfId="6708" priority="4424" operator="lessThan">
      <formula>$C$4</formula>
    </cfRule>
  </conditionalFormatting>
  <conditionalFormatting sqref="BM41">
    <cfRule type="cellIs" dxfId="6707" priority="4425" operator="lessThan">
      <formula>$C$4</formula>
    </cfRule>
  </conditionalFormatting>
  <conditionalFormatting sqref="BM41">
    <cfRule type="cellIs" dxfId="6706" priority="4426" operator="lessThan">
      <formula>$C$4</formula>
    </cfRule>
  </conditionalFormatting>
  <conditionalFormatting sqref="BM42">
    <cfRule type="cellIs" dxfId="6705" priority="4427" operator="lessThan">
      <formula>$C$4</formula>
    </cfRule>
  </conditionalFormatting>
  <conditionalFormatting sqref="BM42">
    <cfRule type="cellIs" dxfId="6704" priority="4428" operator="lessThan">
      <formula>$C$4</formula>
    </cfRule>
  </conditionalFormatting>
  <conditionalFormatting sqref="BM43">
    <cfRule type="cellIs" dxfId="6703" priority="4429" operator="lessThan">
      <formula>$C$4</formula>
    </cfRule>
  </conditionalFormatting>
  <conditionalFormatting sqref="BM43">
    <cfRule type="cellIs" dxfId="6702" priority="4430" operator="lessThan">
      <formula>$C$4</formula>
    </cfRule>
  </conditionalFormatting>
  <conditionalFormatting sqref="BM44">
    <cfRule type="cellIs" dxfId="6701" priority="4431" operator="lessThan">
      <formula>$C$4</formula>
    </cfRule>
  </conditionalFormatting>
  <conditionalFormatting sqref="BM44">
    <cfRule type="cellIs" dxfId="6700" priority="4432" operator="lessThan">
      <formula>$C$4</formula>
    </cfRule>
  </conditionalFormatting>
  <conditionalFormatting sqref="BM45">
    <cfRule type="cellIs" dxfId="6699" priority="4433" operator="lessThan">
      <formula>$C$4</formula>
    </cfRule>
  </conditionalFormatting>
  <conditionalFormatting sqref="BM45">
    <cfRule type="cellIs" dxfId="6698" priority="4434" operator="lessThan">
      <formula>$C$4</formula>
    </cfRule>
  </conditionalFormatting>
  <conditionalFormatting sqref="BM46">
    <cfRule type="cellIs" dxfId="6697" priority="4435" operator="lessThan">
      <formula>$C$4</formula>
    </cfRule>
  </conditionalFormatting>
  <conditionalFormatting sqref="BM46">
    <cfRule type="cellIs" dxfId="6696" priority="4436" operator="lessThan">
      <formula>$C$4</formula>
    </cfRule>
  </conditionalFormatting>
  <conditionalFormatting sqref="BM47">
    <cfRule type="cellIs" dxfId="6695" priority="4437" operator="lessThan">
      <formula>$C$4</formula>
    </cfRule>
  </conditionalFormatting>
  <conditionalFormatting sqref="BM47">
    <cfRule type="cellIs" dxfId="6694" priority="4438" operator="lessThan">
      <formula>$C$4</formula>
    </cfRule>
  </conditionalFormatting>
  <conditionalFormatting sqref="BM48">
    <cfRule type="cellIs" dxfId="6693" priority="4439" operator="lessThan">
      <formula>$C$4</formula>
    </cfRule>
  </conditionalFormatting>
  <conditionalFormatting sqref="BM48">
    <cfRule type="cellIs" dxfId="6692" priority="4440" operator="lessThan">
      <formula>$C$4</formula>
    </cfRule>
  </conditionalFormatting>
  <conditionalFormatting sqref="BM49">
    <cfRule type="cellIs" dxfId="6691" priority="4441" operator="lessThan">
      <formula>$C$4</formula>
    </cfRule>
  </conditionalFormatting>
  <conditionalFormatting sqref="BM49">
    <cfRule type="cellIs" dxfId="6690" priority="4442" operator="lessThan">
      <formula>$C$4</formula>
    </cfRule>
  </conditionalFormatting>
  <conditionalFormatting sqref="BM50">
    <cfRule type="cellIs" dxfId="6689" priority="4443" operator="lessThan">
      <formula>$C$4</formula>
    </cfRule>
  </conditionalFormatting>
  <conditionalFormatting sqref="BM50">
    <cfRule type="cellIs" dxfId="6688" priority="4444" operator="lessThan">
      <formula>$C$4</formula>
    </cfRule>
  </conditionalFormatting>
  <conditionalFormatting sqref="BM51">
    <cfRule type="cellIs" dxfId="6687" priority="4445" operator="lessThan">
      <formula>$C$4</formula>
    </cfRule>
  </conditionalFormatting>
  <conditionalFormatting sqref="BM51">
    <cfRule type="cellIs" dxfId="6686" priority="4446" operator="lessThan">
      <formula>$C$4</formula>
    </cfRule>
  </conditionalFormatting>
  <conditionalFormatting sqref="BM52">
    <cfRule type="cellIs" dxfId="6685" priority="4447" operator="lessThan">
      <formula>$C$4</formula>
    </cfRule>
  </conditionalFormatting>
  <conditionalFormatting sqref="BM52">
    <cfRule type="cellIs" dxfId="6684" priority="4448" operator="lessThan">
      <formula>$C$4</formula>
    </cfRule>
  </conditionalFormatting>
  <conditionalFormatting sqref="BM53">
    <cfRule type="cellIs" dxfId="6683" priority="4449" operator="lessThan">
      <formula>$C$4</formula>
    </cfRule>
  </conditionalFormatting>
  <conditionalFormatting sqref="BM53">
    <cfRule type="cellIs" dxfId="6682" priority="4450" operator="lessThan">
      <formula>$C$4</formula>
    </cfRule>
  </conditionalFormatting>
  <conditionalFormatting sqref="BM54">
    <cfRule type="cellIs" dxfId="6681" priority="4451" operator="lessThan">
      <formula>$C$4</formula>
    </cfRule>
  </conditionalFormatting>
  <conditionalFormatting sqref="BM54">
    <cfRule type="cellIs" dxfId="6680" priority="4452" operator="lessThan">
      <formula>$C$4</formula>
    </cfRule>
  </conditionalFormatting>
  <conditionalFormatting sqref="BM55">
    <cfRule type="cellIs" dxfId="6679" priority="4453" operator="lessThan">
      <formula>$C$4</formula>
    </cfRule>
  </conditionalFormatting>
  <conditionalFormatting sqref="BM55">
    <cfRule type="cellIs" dxfId="6678" priority="4454" operator="lessThan">
      <formula>$C$4</formula>
    </cfRule>
  </conditionalFormatting>
  <conditionalFormatting sqref="BM56">
    <cfRule type="cellIs" dxfId="6677" priority="4455" operator="lessThan">
      <formula>$C$4</formula>
    </cfRule>
  </conditionalFormatting>
  <conditionalFormatting sqref="BM56">
    <cfRule type="cellIs" dxfId="6676" priority="4456" operator="lessThan">
      <formula>$C$4</formula>
    </cfRule>
  </conditionalFormatting>
  <conditionalFormatting sqref="BM57">
    <cfRule type="cellIs" dxfId="6675" priority="4457" operator="lessThan">
      <formula>$C$4</formula>
    </cfRule>
  </conditionalFormatting>
  <conditionalFormatting sqref="BM57">
    <cfRule type="cellIs" dxfId="6674" priority="4458" operator="lessThan">
      <formula>$C$4</formula>
    </cfRule>
  </conditionalFormatting>
  <conditionalFormatting sqref="BM58">
    <cfRule type="cellIs" dxfId="6673" priority="4459" operator="lessThan">
      <formula>$C$4</formula>
    </cfRule>
  </conditionalFormatting>
  <conditionalFormatting sqref="BM58">
    <cfRule type="cellIs" dxfId="6672" priority="4460" operator="lessThan">
      <formula>$C$4</formula>
    </cfRule>
  </conditionalFormatting>
  <conditionalFormatting sqref="BM59">
    <cfRule type="cellIs" dxfId="6671" priority="4461" operator="lessThan">
      <formula>$C$4</formula>
    </cfRule>
  </conditionalFormatting>
  <conditionalFormatting sqref="BM59">
    <cfRule type="cellIs" dxfId="6670" priority="4462" operator="lessThan">
      <formula>$C$4</formula>
    </cfRule>
  </conditionalFormatting>
  <conditionalFormatting sqref="BM60">
    <cfRule type="cellIs" dxfId="6669" priority="4463" operator="lessThan">
      <formula>$C$4</formula>
    </cfRule>
  </conditionalFormatting>
  <conditionalFormatting sqref="BM60">
    <cfRule type="cellIs" dxfId="6668" priority="4464" operator="lessThan">
      <formula>$C$4</formula>
    </cfRule>
  </conditionalFormatting>
  <conditionalFormatting sqref="BN11">
    <cfRule type="cellIs" dxfId="6667" priority="4465" operator="lessThan">
      <formula>$C$4</formula>
    </cfRule>
  </conditionalFormatting>
  <conditionalFormatting sqref="BN11">
    <cfRule type="cellIs" dxfId="6666" priority="4466" operator="lessThan">
      <formula>$C$4</formula>
    </cfRule>
  </conditionalFormatting>
  <conditionalFormatting sqref="BN12">
    <cfRule type="cellIs" dxfId="6665" priority="4467" operator="lessThan">
      <formula>$C$4</formula>
    </cfRule>
  </conditionalFormatting>
  <conditionalFormatting sqref="BN12">
    <cfRule type="cellIs" dxfId="6664" priority="4468" operator="lessThan">
      <formula>$C$4</formula>
    </cfRule>
  </conditionalFormatting>
  <conditionalFormatting sqref="BN13">
    <cfRule type="cellIs" dxfId="6663" priority="4469" operator="lessThan">
      <formula>$C$4</formula>
    </cfRule>
  </conditionalFormatting>
  <conditionalFormatting sqref="BN13">
    <cfRule type="cellIs" dxfId="6662" priority="4470" operator="lessThan">
      <formula>$C$4</formula>
    </cfRule>
  </conditionalFormatting>
  <conditionalFormatting sqref="BN14">
    <cfRule type="cellIs" dxfId="6661" priority="4471" operator="lessThan">
      <formula>$C$4</formula>
    </cfRule>
  </conditionalFormatting>
  <conditionalFormatting sqref="BN14">
    <cfRule type="cellIs" dxfId="6660" priority="4472" operator="lessThan">
      <formula>$C$4</formula>
    </cfRule>
  </conditionalFormatting>
  <conditionalFormatting sqref="BN15">
    <cfRule type="cellIs" dxfId="6659" priority="4473" operator="lessThan">
      <formula>$C$4</formula>
    </cfRule>
  </conditionalFormatting>
  <conditionalFormatting sqref="BN15">
    <cfRule type="cellIs" dxfId="6658" priority="4474" operator="lessThan">
      <formula>$C$4</formula>
    </cfRule>
  </conditionalFormatting>
  <conditionalFormatting sqref="BN16">
    <cfRule type="cellIs" dxfId="6657" priority="4475" operator="lessThan">
      <formula>$C$4</formula>
    </cfRule>
  </conditionalFormatting>
  <conditionalFormatting sqref="BN16">
    <cfRule type="cellIs" dxfId="6656" priority="4476" operator="lessThan">
      <formula>$C$4</formula>
    </cfRule>
  </conditionalFormatting>
  <conditionalFormatting sqref="BN17">
    <cfRule type="cellIs" dxfId="6655" priority="4477" operator="lessThan">
      <formula>$C$4</formula>
    </cfRule>
  </conditionalFormatting>
  <conditionalFormatting sqref="BN17">
    <cfRule type="cellIs" dxfId="6654" priority="4478" operator="lessThan">
      <formula>$C$4</formula>
    </cfRule>
  </conditionalFormatting>
  <conditionalFormatting sqref="BN18">
    <cfRule type="cellIs" dxfId="6653" priority="4479" operator="lessThan">
      <formula>$C$4</formula>
    </cfRule>
  </conditionalFormatting>
  <conditionalFormatting sqref="BN18">
    <cfRule type="cellIs" dxfId="6652" priority="4480" operator="lessThan">
      <formula>$C$4</formula>
    </cfRule>
  </conditionalFormatting>
  <conditionalFormatting sqref="BN19">
    <cfRule type="cellIs" dxfId="6651" priority="4481" operator="lessThan">
      <formula>$C$4</formula>
    </cfRule>
  </conditionalFormatting>
  <conditionalFormatting sqref="BN19">
    <cfRule type="cellIs" dxfId="6650" priority="4482" operator="lessThan">
      <formula>$C$4</formula>
    </cfRule>
  </conditionalFormatting>
  <conditionalFormatting sqref="BN20">
    <cfRule type="cellIs" dxfId="6649" priority="4483" operator="lessThan">
      <formula>$C$4</formula>
    </cfRule>
  </conditionalFormatting>
  <conditionalFormatting sqref="BN20">
    <cfRule type="cellIs" dxfId="6648" priority="4484" operator="lessThan">
      <formula>$C$4</formula>
    </cfRule>
  </conditionalFormatting>
  <conditionalFormatting sqref="BN21">
    <cfRule type="cellIs" dxfId="6647" priority="4485" operator="lessThan">
      <formula>$C$4</formula>
    </cfRule>
  </conditionalFormatting>
  <conditionalFormatting sqref="BN21">
    <cfRule type="cellIs" dxfId="6646" priority="4486" operator="lessThan">
      <formula>$C$4</formula>
    </cfRule>
  </conditionalFormatting>
  <conditionalFormatting sqref="BN22">
    <cfRule type="cellIs" dxfId="6645" priority="4487" operator="lessThan">
      <formula>$C$4</formula>
    </cfRule>
  </conditionalFormatting>
  <conditionalFormatting sqref="BN22">
    <cfRule type="cellIs" dxfId="6644" priority="4488" operator="lessThan">
      <formula>$C$4</formula>
    </cfRule>
  </conditionalFormatting>
  <conditionalFormatting sqref="BN23">
    <cfRule type="cellIs" dxfId="6643" priority="4489" operator="lessThan">
      <formula>$C$4</formula>
    </cfRule>
  </conditionalFormatting>
  <conditionalFormatting sqref="BN23">
    <cfRule type="cellIs" dxfId="6642" priority="4490" operator="lessThan">
      <formula>$C$4</formula>
    </cfRule>
  </conditionalFormatting>
  <conditionalFormatting sqref="BN24">
    <cfRule type="cellIs" dxfId="6641" priority="4491" operator="lessThan">
      <formula>$C$4</formula>
    </cfRule>
  </conditionalFormatting>
  <conditionalFormatting sqref="BN24">
    <cfRule type="cellIs" dxfId="6640" priority="4492" operator="lessThan">
      <formula>$C$4</formula>
    </cfRule>
  </conditionalFormatting>
  <conditionalFormatting sqref="BN25">
    <cfRule type="cellIs" dxfId="6639" priority="4493" operator="lessThan">
      <formula>$C$4</formula>
    </cfRule>
  </conditionalFormatting>
  <conditionalFormatting sqref="BN25">
    <cfRule type="cellIs" dxfId="6638" priority="4494" operator="lessThan">
      <formula>$C$4</formula>
    </cfRule>
  </conditionalFormatting>
  <conditionalFormatting sqref="BN26">
    <cfRule type="cellIs" dxfId="6637" priority="4495" operator="lessThan">
      <formula>$C$4</formula>
    </cfRule>
  </conditionalFormatting>
  <conditionalFormatting sqref="BN26">
    <cfRule type="cellIs" dxfId="6636" priority="4496" operator="lessThan">
      <formula>$C$4</formula>
    </cfRule>
  </conditionalFormatting>
  <conditionalFormatting sqref="BN27">
    <cfRule type="cellIs" dxfId="6635" priority="4497" operator="lessThan">
      <formula>$C$4</formula>
    </cfRule>
  </conditionalFormatting>
  <conditionalFormatting sqref="BN27">
    <cfRule type="cellIs" dxfId="6634" priority="4498" operator="lessThan">
      <formula>$C$4</formula>
    </cfRule>
  </conditionalFormatting>
  <conditionalFormatting sqref="BN28">
    <cfRule type="cellIs" dxfId="6633" priority="4499" operator="lessThan">
      <formula>$C$4</formula>
    </cfRule>
  </conditionalFormatting>
  <conditionalFormatting sqref="BN28">
    <cfRule type="cellIs" dxfId="6632" priority="4500" operator="lessThan">
      <formula>$C$4</formula>
    </cfRule>
  </conditionalFormatting>
  <conditionalFormatting sqref="BN29">
    <cfRule type="cellIs" dxfId="6631" priority="4501" operator="lessThan">
      <formula>$C$4</formula>
    </cfRule>
  </conditionalFormatting>
  <conditionalFormatting sqref="BN29">
    <cfRule type="cellIs" dxfId="6630" priority="4502" operator="lessThan">
      <formula>$C$4</formula>
    </cfRule>
  </conditionalFormatting>
  <conditionalFormatting sqref="BN30">
    <cfRule type="cellIs" dxfId="6629" priority="4503" operator="lessThan">
      <formula>$C$4</formula>
    </cfRule>
  </conditionalFormatting>
  <conditionalFormatting sqref="BN30">
    <cfRule type="cellIs" dxfId="6628" priority="4504" operator="lessThan">
      <formula>$C$4</formula>
    </cfRule>
  </conditionalFormatting>
  <conditionalFormatting sqref="BN31">
    <cfRule type="cellIs" dxfId="6627" priority="4505" operator="lessThan">
      <formula>$C$4</formula>
    </cfRule>
  </conditionalFormatting>
  <conditionalFormatting sqref="BN31">
    <cfRule type="cellIs" dxfId="6626" priority="4506" operator="lessThan">
      <formula>$C$4</formula>
    </cfRule>
  </conditionalFormatting>
  <conditionalFormatting sqref="BN32">
    <cfRule type="cellIs" dxfId="6625" priority="4507" operator="lessThan">
      <formula>$C$4</formula>
    </cfRule>
  </conditionalFormatting>
  <conditionalFormatting sqref="BN32">
    <cfRule type="cellIs" dxfId="6624" priority="4508" operator="lessThan">
      <formula>$C$4</formula>
    </cfRule>
  </conditionalFormatting>
  <conditionalFormatting sqref="BN33">
    <cfRule type="cellIs" dxfId="6623" priority="4509" operator="lessThan">
      <formula>$C$4</formula>
    </cfRule>
  </conditionalFormatting>
  <conditionalFormatting sqref="BN33">
    <cfRule type="cellIs" dxfId="6622" priority="4510" operator="lessThan">
      <formula>$C$4</formula>
    </cfRule>
  </conditionalFormatting>
  <conditionalFormatting sqref="BN34">
    <cfRule type="cellIs" dxfId="6621" priority="4511" operator="lessThan">
      <formula>$C$4</formula>
    </cfRule>
  </conditionalFormatting>
  <conditionalFormatting sqref="BN34">
    <cfRule type="cellIs" dxfId="6620" priority="4512" operator="lessThan">
      <formula>$C$4</formula>
    </cfRule>
  </conditionalFormatting>
  <conditionalFormatting sqref="BN35">
    <cfRule type="cellIs" dxfId="6619" priority="4513" operator="lessThan">
      <formula>$C$4</formula>
    </cfRule>
  </conditionalFormatting>
  <conditionalFormatting sqref="BN35">
    <cfRule type="cellIs" dxfId="6618" priority="4514" operator="lessThan">
      <formula>$C$4</formula>
    </cfRule>
  </conditionalFormatting>
  <conditionalFormatting sqref="BN36">
    <cfRule type="cellIs" dxfId="6617" priority="4515" operator="lessThan">
      <formula>$C$4</formula>
    </cfRule>
  </conditionalFormatting>
  <conditionalFormatting sqref="BN36">
    <cfRule type="cellIs" dxfId="6616" priority="4516" operator="lessThan">
      <formula>$C$4</formula>
    </cfRule>
  </conditionalFormatting>
  <conditionalFormatting sqref="BN37">
    <cfRule type="cellIs" dxfId="6615" priority="4517" operator="lessThan">
      <formula>$C$4</formula>
    </cfRule>
  </conditionalFormatting>
  <conditionalFormatting sqref="BN37">
    <cfRule type="cellIs" dxfId="6614" priority="4518" operator="lessThan">
      <formula>$C$4</formula>
    </cfRule>
  </conditionalFormatting>
  <conditionalFormatting sqref="BN38">
    <cfRule type="cellIs" dxfId="6613" priority="4519" operator="lessThan">
      <formula>$C$4</formula>
    </cfRule>
  </conditionalFormatting>
  <conditionalFormatting sqref="BN38">
    <cfRule type="cellIs" dxfId="6612" priority="4520" operator="lessThan">
      <formula>$C$4</formula>
    </cfRule>
  </conditionalFormatting>
  <conditionalFormatting sqref="BN39">
    <cfRule type="cellIs" dxfId="6611" priority="4521" operator="lessThan">
      <formula>$C$4</formula>
    </cfRule>
  </conditionalFormatting>
  <conditionalFormatting sqref="BN39">
    <cfRule type="cellIs" dxfId="6610" priority="4522" operator="lessThan">
      <formula>$C$4</formula>
    </cfRule>
  </conditionalFormatting>
  <conditionalFormatting sqref="BN40">
    <cfRule type="cellIs" dxfId="6609" priority="4523" operator="lessThan">
      <formula>$C$4</formula>
    </cfRule>
  </conditionalFormatting>
  <conditionalFormatting sqref="BN40">
    <cfRule type="cellIs" dxfId="6608" priority="4524" operator="lessThan">
      <formula>$C$4</formula>
    </cfRule>
  </conditionalFormatting>
  <conditionalFormatting sqref="BN41">
    <cfRule type="cellIs" dxfId="6607" priority="4525" operator="lessThan">
      <formula>$C$4</formula>
    </cfRule>
  </conditionalFormatting>
  <conditionalFormatting sqref="BN41">
    <cfRule type="cellIs" dxfId="6606" priority="4526" operator="lessThan">
      <formula>$C$4</formula>
    </cfRule>
  </conditionalFormatting>
  <conditionalFormatting sqref="BN42">
    <cfRule type="cellIs" dxfId="6605" priority="4527" operator="lessThan">
      <formula>$C$4</formula>
    </cfRule>
  </conditionalFormatting>
  <conditionalFormatting sqref="BN42">
    <cfRule type="cellIs" dxfId="6604" priority="4528" operator="lessThan">
      <formula>$C$4</formula>
    </cfRule>
  </conditionalFormatting>
  <conditionalFormatting sqref="BN43">
    <cfRule type="cellIs" dxfId="6603" priority="4529" operator="lessThan">
      <formula>$C$4</formula>
    </cfRule>
  </conditionalFormatting>
  <conditionalFormatting sqref="BN43">
    <cfRule type="cellIs" dxfId="6602" priority="4530" operator="lessThan">
      <formula>$C$4</formula>
    </cfRule>
  </conditionalFormatting>
  <conditionalFormatting sqref="BN44">
    <cfRule type="cellIs" dxfId="6601" priority="4531" operator="lessThan">
      <formula>$C$4</formula>
    </cfRule>
  </conditionalFormatting>
  <conditionalFormatting sqref="BN44">
    <cfRule type="cellIs" dxfId="6600" priority="4532" operator="lessThan">
      <formula>$C$4</formula>
    </cfRule>
  </conditionalFormatting>
  <conditionalFormatting sqref="BN45">
    <cfRule type="cellIs" dxfId="6599" priority="4533" operator="lessThan">
      <formula>$C$4</formula>
    </cfRule>
  </conditionalFormatting>
  <conditionalFormatting sqref="BN45">
    <cfRule type="cellIs" dxfId="6598" priority="4534" operator="lessThan">
      <formula>$C$4</formula>
    </cfRule>
  </conditionalFormatting>
  <conditionalFormatting sqref="BN46">
    <cfRule type="cellIs" dxfId="6597" priority="4535" operator="lessThan">
      <formula>$C$4</formula>
    </cfRule>
  </conditionalFormatting>
  <conditionalFormatting sqref="BN46">
    <cfRule type="cellIs" dxfId="6596" priority="4536" operator="lessThan">
      <formula>$C$4</formula>
    </cfRule>
  </conditionalFormatting>
  <conditionalFormatting sqref="BN47">
    <cfRule type="cellIs" dxfId="6595" priority="4537" operator="lessThan">
      <formula>$C$4</formula>
    </cfRule>
  </conditionalFormatting>
  <conditionalFormatting sqref="BN47">
    <cfRule type="cellIs" dxfId="6594" priority="4538" operator="lessThan">
      <formula>$C$4</formula>
    </cfRule>
  </conditionalFormatting>
  <conditionalFormatting sqref="BN48">
    <cfRule type="cellIs" dxfId="6593" priority="4539" operator="lessThan">
      <formula>$C$4</formula>
    </cfRule>
  </conditionalFormatting>
  <conditionalFormatting sqref="BN48">
    <cfRule type="cellIs" dxfId="6592" priority="4540" operator="lessThan">
      <formula>$C$4</formula>
    </cfRule>
  </conditionalFormatting>
  <conditionalFormatting sqref="BN49">
    <cfRule type="cellIs" dxfId="6591" priority="4541" operator="lessThan">
      <formula>$C$4</formula>
    </cfRule>
  </conditionalFormatting>
  <conditionalFormatting sqref="BN49">
    <cfRule type="cellIs" dxfId="6590" priority="4542" operator="lessThan">
      <formula>$C$4</formula>
    </cfRule>
  </conditionalFormatting>
  <conditionalFormatting sqref="BN50">
    <cfRule type="cellIs" dxfId="6589" priority="4543" operator="lessThan">
      <formula>$C$4</formula>
    </cfRule>
  </conditionalFormatting>
  <conditionalFormatting sqref="BN50">
    <cfRule type="cellIs" dxfId="6588" priority="4544" operator="lessThan">
      <formula>$C$4</formula>
    </cfRule>
  </conditionalFormatting>
  <conditionalFormatting sqref="BN51">
    <cfRule type="cellIs" dxfId="6587" priority="4545" operator="lessThan">
      <formula>$C$4</formula>
    </cfRule>
  </conditionalFormatting>
  <conditionalFormatting sqref="BN51">
    <cfRule type="cellIs" dxfId="6586" priority="4546" operator="lessThan">
      <formula>$C$4</formula>
    </cfRule>
  </conditionalFormatting>
  <conditionalFormatting sqref="BN52">
    <cfRule type="cellIs" dxfId="6585" priority="4547" operator="lessThan">
      <formula>$C$4</formula>
    </cfRule>
  </conditionalFormatting>
  <conditionalFormatting sqref="BN52">
    <cfRule type="cellIs" dxfId="6584" priority="4548" operator="lessThan">
      <formula>$C$4</formula>
    </cfRule>
  </conditionalFormatting>
  <conditionalFormatting sqref="BN53">
    <cfRule type="cellIs" dxfId="6583" priority="4549" operator="lessThan">
      <formula>$C$4</formula>
    </cfRule>
  </conditionalFormatting>
  <conditionalFormatting sqref="BN53">
    <cfRule type="cellIs" dxfId="6582" priority="4550" operator="lessThan">
      <formula>$C$4</formula>
    </cfRule>
  </conditionalFormatting>
  <conditionalFormatting sqref="BN54">
    <cfRule type="cellIs" dxfId="6581" priority="4551" operator="lessThan">
      <formula>$C$4</formula>
    </cfRule>
  </conditionalFormatting>
  <conditionalFormatting sqref="BN54">
    <cfRule type="cellIs" dxfId="6580" priority="4552" operator="lessThan">
      <formula>$C$4</formula>
    </cfRule>
  </conditionalFormatting>
  <conditionalFormatting sqref="BN55">
    <cfRule type="cellIs" dxfId="6579" priority="4553" operator="lessThan">
      <formula>$C$4</formula>
    </cfRule>
  </conditionalFormatting>
  <conditionalFormatting sqref="BN55">
    <cfRule type="cellIs" dxfId="6578" priority="4554" operator="lessThan">
      <formula>$C$4</formula>
    </cfRule>
  </conditionalFormatting>
  <conditionalFormatting sqref="BN56">
    <cfRule type="cellIs" dxfId="6577" priority="4555" operator="lessThan">
      <formula>$C$4</formula>
    </cfRule>
  </conditionalFormatting>
  <conditionalFormatting sqref="BN56">
    <cfRule type="cellIs" dxfId="6576" priority="4556" operator="lessThan">
      <formula>$C$4</formula>
    </cfRule>
  </conditionalFormatting>
  <conditionalFormatting sqref="BN57">
    <cfRule type="cellIs" dxfId="6575" priority="4557" operator="lessThan">
      <formula>$C$4</formula>
    </cfRule>
  </conditionalFormatting>
  <conditionalFormatting sqref="BN57">
    <cfRule type="cellIs" dxfId="6574" priority="4558" operator="lessThan">
      <formula>$C$4</formula>
    </cfRule>
  </conditionalFormatting>
  <conditionalFormatting sqref="BN58">
    <cfRule type="cellIs" dxfId="6573" priority="4559" operator="lessThan">
      <formula>$C$4</formula>
    </cfRule>
  </conditionalFormatting>
  <conditionalFormatting sqref="BN58">
    <cfRule type="cellIs" dxfId="6572" priority="4560" operator="lessThan">
      <formula>$C$4</formula>
    </cfRule>
  </conditionalFormatting>
  <conditionalFormatting sqref="BN59">
    <cfRule type="cellIs" dxfId="6571" priority="4561" operator="lessThan">
      <formula>$C$4</formula>
    </cfRule>
  </conditionalFormatting>
  <conditionalFormatting sqref="BN59">
    <cfRule type="cellIs" dxfId="6570" priority="4562" operator="lessThan">
      <formula>$C$4</formula>
    </cfRule>
  </conditionalFormatting>
  <conditionalFormatting sqref="BN60">
    <cfRule type="cellIs" dxfId="6569" priority="4563" operator="lessThan">
      <formula>$C$4</formula>
    </cfRule>
  </conditionalFormatting>
  <conditionalFormatting sqref="BN60">
    <cfRule type="cellIs" dxfId="6568" priority="4564" operator="lessThan">
      <formula>$C$4</formula>
    </cfRule>
  </conditionalFormatting>
  <conditionalFormatting sqref="BO11">
    <cfRule type="cellIs" dxfId="6567" priority="4565" operator="lessThan">
      <formula>$C$4</formula>
    </cfRule>
  </conditionalFormatting>
  <conditionalFormatting sqref="BO11">
    <cfRule type="cellIs" dxfId="6566" priority="4566" operator="lessThan">
      <formula>$C$4</formula>
    </cfRule>
  </conditionalFormatting>
  <conditionalFormatting sqref="BO12">
    <cfRule type="cellIs" dxfId="6565" priority="4567" operator="lessThan">
      <formula>$C$4</formula>
    </cfRule>
  </conditionalFormatting>
  <conditionalFormatting sqref="BO12">
    <cfRule type="cellIs" dxfId="6564" priority="4568" operator="lessThan">
      <formula>$C$4</formula>
    </cfRule>
  </conditionalFormatting>
  <conditionalFormatting sqref="BO13">
    <cfRule type="cellIs" dxfId="6563" priority="4569" operator="lessThan">
      <formula>$C$4</formula>
    </cfRule>
  </conditionalFormatting>
  <conditionalFormatting sqref="BO13">
    <cfRule type="cellIs" dxfId="6562" priority="4570" operator="lessThan">
      <formula>$C$4</formula>
    </cfRule>
  </conditionalFormatting>
  <conditionalFormatting sqref="BO14">
    <cfRule type="cellIs" dxfId="6561" priority="4571" operator="lessThan">
      <formula>$C$4</formula>
    </cfRule>
  </conditionalFormatting>
  <conditionalFormatting sqref="BO14">
    <cfRule type="cellIs" dxfId="6560" priority="4572" operator="lessThan">
      <formula>$C$4</formula>
    </cfRule>
  </conditionalFormatting>
  <conditionalFormatting sqref="BO15">
    <cfRule type="cellIs" dxfId="6559" priority="4573" operator="lessThan">
      <formula>$C$4</formula>
    </cfRule>
  </conditionalFormatting>
  <conditionalFormatting sqref="BO15">
    <cfRule type="cellIs" dxfId="6558" priority="4574" operator="lessThan">
      <formula>$C$4</formula>
    </cfRule>
  </conditionalFormatting>
  <conditionalFormatting sqref="BO16">
    <cfRule type="cellIs" dxfId="6557" priority="4575" operator="lessThan">
      <formula>$C$4</formula>
    </cfRule>
  </conditionalFormatting>
  <conditionalFormatting sqref="BO16">
    <cfRule type="cellIs" dxfId="6556" priority="4576" operator="lessThan">
      <formula>$C$4</formula>
    </cfRule>
  </conditionalFormatting>
  <conditionalFormatting sqref="BO17">
    <cfRule type="cellIs" dxfId="6555" priority="4577" operator="lessThan">
      <formula>$C$4</formula>
    </cfRule>
  </conditionalFormatting>
  <conditionalFormatting sqref="BO17">
    <cfRule type="cellIs" dxfId="6554" priority="4578" operator="lessThan">
      <formula>$C$4</formula>
    </cfRule>
  </conditionalFormatting>
  <conditionalFormatting sqref="BO18">
    <cfRule type="cellIs" dxfId="6553" priority="4579" operator="lessThan">
      <formula>$C$4</formula>
    </cfRule>
  </conditionalFormatting>
  <conditionalFormatting sqref="BO18">
    <cfRule type="cellIs" dxfId="6552" priority="4580" operator="lessThan">
      <formula>$C$4</formula>
    </cfRule>
  </conditionalFormatting>
  <conditionalFormatting sqref="BO19">
    <cfRule type="cellIs" dxfId="6551" priority="4581" operator="lessThan">
      <formula>$C$4</formula>
    </cfRule>
  </conditionalFormatting>
  <conditionalFormatting sqref="BO19">
    <cfRule type="cellIs" dxfId="6550" priority="4582" operator="lessThan">
      <formula>$C$4</formula>
    </cfRule>
  </conditionalFormatting>
  <conditionalFormatting sqref="BO20">
    <cfRule type="cellIs" dxfId="6549" priority="4583" operator="lessThan">
      <formula>$C$4</formula>
    </cfRule>
  </conditionalFormatting>
  <conditionalFormatting sqref="BO20">
    <cfRule type="cellIs" dxfId="6548" priority="4584" operator="lessThan">
      <formula>$C$4</formula>
    </cfRule>
  </conditionalFormatting>
  <conditionalFormatting sqref="BO21">
    <cfRule type="cellIs" dxfId="6547" priority="4585" operator="lessThan">
      <formula>$C$4</formula>
    </cfRule>
  </conditionalFormatting>
  <conditionalFormatting sqref="BO21">
    <cfRule type="cellIs" dxfId="6546" priority="4586" operator="lessThan">
      <formula>$C$4</formula>
    </cfRule>
  </conditionalFormatting>
  <conditionalFormatting sqref="BO22">
    <cfRule type="cellIs" dxfId="6545" priority="4587" operator="lessThan">
      <formula>$C$4</formula>
    </cfRule>
  </conditionalFormatting>
  <conditionalFormatting sqref="BO22">
    <cfRule type="cellIs" dxfId="6544" priority="4588" operator="lessThan">
      <formula>$C$4</formula>
    </cfRule>
  </conditionalFormatting>
  <conditionalFormatting sqref="BO23">
    <cfRule type="cellIs" dxfId="6543" priority="4589" operator="lessThan">
      <formula>$C$4</formula>
    </cfRule>
  </conditionalFormatting>
  <conditionalFormatting sqref="BO23">
    <cfRule type="cellIs" dxfId="6542" priority="4590" operator="lessThan">
      <formula>$C$4</formula>
    </cfRule>
  </conditionalFormatting>
  <conditionalFormatting sqref="BO24">
    <cfRule type="cellIs" dxfId="6541" priority="4591" operator="lessThan">
      <formula>$C$4</formula>
    </cfRule>
  </conditionalFormatting>
  <conditionalFormatting sqref="BO24">
    <cfRule type="cellIs" dxfId="6540" priority="4592" operator="lessThan">
      <formula>$C$4</formula>
    </cfRule>
  </conditionalFormatting>
  <conditionalFormatting sqref="BO25">
    <cfRule type="cellIs" dxfId="6539" priority="4593" operator="lessThan">
      <formula>$C$4</formula>
    </cfRule>
  </conditionalFormatting>
  <conditionalFormatting sqref="BO25">
    <cfRule type="cellIs" dxfId="6538" priority="4594" operator="lessThan">
      <formula>$C$4</formula>
    </cfRule>
  </conditionalFormatting>
  <conditionalFormatting sqref="BO26">
    <cfRule type="cellIs" dxfId="6537" priority="4595" operator="lessThan">
      <formula>$C$4</formula>
    </cfRule>
  </conditionalFormatting>
  <conditionalFormatting sqref="BO26">
    <cfRule type="cellIs" dxfId="6536" priority="4596" operator="lessThan">
      <formula>$C$4</formula>
    </cfRule>
  </conditionalFormatting>
  <conditionalFormatting sqref="BO27">
    <cfRule type="cellIs" dxfId="6535" priority="4597" operator="lessThan">
      <formula>$C$4</formula>
    </cfRule>
  </conditionalFormatting>
  <conditionalFormatting sqref="BO27">
    <cfRule type="cellIs" dxfId="6534" priority="4598" operator="lessThan">
      <formula>$C$4</formula>
    </cfRule>
  </conditionalFormatting>
  <conditionalFormatting sqref="BO28">
    <cfRule type="cellIs" dxfId="6533" priority="4599" operator="lessThan">
      <formula>$C$4</formula>
    </cfRule>
  </conditionalFormatting>
  <conditionalFormatting sqref="BO28">
    <cfRule type="cellIs" dxfId="6532" priority="4600" operator="lessThan">
      <formula>$C$4</formula>
    </cfRule>
  </conditionalFormatting>
  <conditionalFormatting sqref="BO29">
    <cfRule type="cellIs" dxfId="6531" priority="4601" operator="lessThan">
      <formula>$C$4</formula>
    </cfRule>
  </conditionalFormatting>
  <conditionalFormatting sqref="BO29">
    <cfRule type="cellIs" dxfId="6530" priority="4602" operator="lessThan">
      <formula>$C$4</formula>
    </cfRule>
  </conditionalFormatting>
  <conditionalFormatting sqref="BO30">
    <cfRule type="cellIs" dxfId="6529" priority="4603" operator="lessThan">
      <formula>$C$4</formula>
    </cfRule>
  </conditionalFormatting>
  <conditionalFormatting sqref="BO30">
    <cfRule type="cellIs" dxfId="6528" priority="4604" operator="lessThan">
      <formula>$C$4</formula>
    </cfRule>
  </conditionalFormatting>
  <conditionalFormatting sqref="BO31">
    <cfRule type="cellIs" dxfId="6527" priority="4605" operator="lessThan">
      <formula>$C$4</formula>
    </cfRule>
  </conditionalFormatting>
  <conditionalFormatting sqref="BO31">
    <cfRule type="cellIs" dxfId="6526" priority="4606" operator="lessThan">
      <formula>$C$4</formula>
    </cfRule>
  </conditionalFormatting>
  <conditionalFormatting sqref="BO32">
    <cfRule type="cellIs" dxfId="6525" priority="4607" operator="lessThan">
      <formula>$C$4</formula>
    </cfRule>
  </conditionalFormatting>
  <conditionalFormatting sqref="BO32">
    <cfRule type="cellIs" dxfId="6524" priority="4608" operator="lessThan">
      <formula>$C$4</formula>
    </cfRule>
  </conditionalFormatting>
  <conditionalFormatting sqref="BO33">
    <cfRule type="cellIs" dxfId="6523" priority="4609" operator="lessThan">
      <formula>$C$4</formula>
    </cfRule>
  </conditionalFormatting>
  <conditionalFormatting sqref="BO33">
    <cfRule type="cellIs" dxfId="6522" priority="4610" operator="lessThan">
      <formula>$C$4</formula>
    </cfRule>
  </conditionalFormatting>
  <conditionalFormatting sqref="BO34">
    <cfRule type="cellIs" dxfId="6521" priority="4611" operator="lessThan">
      <formula>$C$4</formula>
    </cfRule>
  </conditionalFormatting>
  <conditionalFormatting sqref="BO34">
    <cfRule type="cellIs" dxfId="6520" priority="4612" operator="lessThan">
      <formula>$C$4</formula>
    </cfRule>
  </conditionalFormatting>
  <conditionalFormatting sqref="BO35">
    <cfRule type="cellIs" dxfId="6519" priority="4613" operator="lessThan">
      <formula>$C$4</formula>
    </cfRule>
  </conditionalFormatting>
  <conditionalFormatting sqref="BO35">
    <cfRule type="cellIs" dxfId="6518" priority="4614" operator="lessThan">
      <formula>$C$4</formula>
    </cfRule>
  </conditionalFormatting>
  <conditionalFormatting sqref="BO36">
    <cfRule type="cellIs" dxfId="6517" priority="4615" operator="lessThan">
      <formula>$C$4</formula>
    </cfRule>
  </conditionalFormatting>
  <conditionalFormatting sqref="BO36">
    <cfRule type="cellIs" dxfId="6516" priority="4616" operator="lessThan">
      <formula>$C$4</formula>
    </cfRule>
  </conditionalFormatting>
  <conditionalFormatting sqref="BO37">
    <cfRule type="cellIs" dxfId="6515" priority="4617" operator="lessThan">
      <formula>$C$4</formula>
    </cfRule>
  </conditionalFormatting>
  <conditionalFormatting sqref="BO37">
    <cfRule type="cellIs" dxfId="6514" priority="4618" operator="lessThan">
      <formula>$C$4</formula>
    </cfRule>
  </conditionalFormatting>
  <conditionalFormatting sqref="BO38">
    <cfRule type="cellIs" dxfId="6513" priority="4619" operator="lessThan">
      <formula>$C$4</formula>
    </cfRule>
  </conditionalFormatting>
  <conditionalFormatting sqref="BO38">
    <cfRule type="cellIs" dxfId="6512" priority="4620" operator="lessThan">
      <formula>$C$4</formula>
    </cfRule>
  </conditionalFormatting>
  <conditionalFormatting sqref="BO39">
    <cfRule type="cellIs" dxfId="6511" priority="4621" operator="lessThan">
      <formula>$C$4</formula>
    </cfRule>
  </conditionalFormatting>
  <conditionalFormatting sqref="BO39">
    <cfRule type="cellIs" dxfId="6510" priority="4622" operator="lessThan">
      <formula>$C$4</formula>
    </cfRule>
  </conditionalFormatting>
  <conditionalFormatting sqref="BO40">
    <cfRule type="cellIs" dxfId="6509" priority="4623" operator="lessThan">
      <formula>$C$4</formula>
    </cfRule>
  </conditionalFormatting>
  <conditionalFormatting sqref="BO40">
    <cfRule type="cellIs" dxfId="6508" priority="4624" operator="lessThan">
      <formula>$C$4</formula>
    </cfRule>
  </conditionalFormatting>
  <conditionalFormatting sqref="BO41">
    <cfRule type="cellIs" dxfId="6507" priority="4625" operator="lessThan">
      <formula>$C$4</formula>
    </cfRule>
  </conditionalFormatting>
  <conditionalFormatting sqref="BO41">
    <cfRule type="cellIs" dxfId="6506" priority="4626" operator="lessThan">
      <formula>$C$4</formula>
    </cfRule>
  </conditionalFormatting>
  <conditionalFormatting sqref="BO42">
    <cfRule type="cellIs" dxfId="6505" priority="4627" operator="lessThan">
      <formula>$C$4</formula>
    </cfRule>
  </conditionalFormatting>
  <conditionalFormatting sqref="BO42">
    <cfRule type="cellIs" dxfId="6504" priority="4628" operator="lessThan">
      <formula>$C$4</formula>
    </cfRule>
  </conditionalFormatting>
  <conditionalFormatting sqref="BO43">
    <cfRule type="cellIs" dxfId="6503" priority="4629" operator="lessThan">
      <formula>$C$4</formula>
    </cfRule>
  </conditionalFormatting>
  <conditionalFormatting sqref="BO43">
    <cfRule type="cellIs" dxfId="6502" priority="4630" operator="lessThan">
      <formula>$C$4</formula>
    </cfRule>
  </conditionalFormatting>
  <conditionalFormatting sqref="BO44">
    <cfRule type="cellIs" dxfId="6501" priority="4631" operator="lessThan">
      <formula>$C$4</formula>
    </cfRule>
  </conditionalFormatting>
  <conditionalFormatting sqref="BO44">
    <cfRule type="cellIs" dxfId="6500" priority="4632" operator="lessThan">
      <formula>$C$4</formula>
    </cfRule>
  </conditionalFormatting>
  <conditionalFormatting sqref="BO45">
    <cfRule type="cellIs" dxfId="6499" priority="4633" operator="lessThan">
      <formula>$C$4</formula>
    </cfRule>
  </conditionalFormatting>
  <conditionalFormatting sqref="BO45">
    <cfRule type="cellIs" dxfId="6498" priority="4634" operator="lessThan">
      <formula>$C$4</formula>
    </cfRule>
  </conditionalFormatting>
  <conditionalFormatting sqref="BO46">
    <cfRule type="cellIs" dxfId="6497" priority="4635" operator="lessThan">
      <formula>$C$4</formula>
    </cfRule>
  </conditionalFormatting>
  <conditionalFormatting sqref="BO46">
    <cfRule type="cellIs" dxfId="6496" priority="4636" operator="lessThan">
      <formula>$C$4</formula>
    </cfRule>
  </conditionalFormatting>
  <conditionalFormatting sqref="BO47">
    <cfRule type="cellIs" dxfId="6495" priority="4637" operator="lessThan">
      <formula>$C$4</formula>
    </cfRule>
  </conditionalFormatting>
  <conditionalFormatting sqref="BO47">
    <cfRule type="cellIs" dxfId="6494" priority="4638" operator="lessThan">
      <formula>$C$4</formula>
    </cfRule>
  </conditionalFormatting>
  <conditionalFormatting sqref="BO48">
    <cfRule type="cellIs" dxfId="6493" priority="4639" operator="lessThan">
      <formula>$C$4</formula>
    </cfRule>
  </conditionalFormatting>
  <conditionalFormatting sqref="BO48">
    <cfRule type="cellIs" dxfId="6492" priority="4640" operator="lessThan">
      <formula>$C$4</formula>
    </cfRule>
  </conditionalFormatting>
  <conditionalFormatting sqref="BO49">
    <cfRule type="cellIs" dxfId="6491" priority="4641" operator="lessThan">
      <formula>$C$4</formula>
    </cfRule>
  </conditionalFormatting>
  <conditionalFormatting sqref="BO49">
    <cfRule type="cellIs" dxfId="6490" priority="4642" operator="lessThan">
      <formula>$C$4</formula>
    </cfRule>
  </conditionalFormatting>
  <conditionalFormatting sqref="BO50">
    <cfRule type="cellIs" dxfId="6489" priority="4643" operator="lessThan">
      <formula>$C$4</formula>
    </cfRule>
  </conditionalFormatting>
  <conditionalFormatting sqref="BO50">
    <cfRule type="cellIs" dxfId="6488" priority="4644" operator="lessThan">
      <formula>$C$4</formula>
    </cfRule>
  </conditionalFormatting>
  <conditionalFormatting sqref="BO51">
    <cfRule type="cellIs" dxfId="6487" priority="4645" operator="lessThan">
      <formula>$C$4</formula>
    </cfRule>
  </conditionalFormatting>
  <conditionalFormatting sqref="BO51">
    <cfRule type="cellIs" dxfId="6486" priority="4646" operator="lessThan">
      <formula>$C$4</formula>
    </cfRule>
  </conditionalFormatting>
  <conditionalFormatting sqref="BO52">
    <cfRule type="cellIs" dxfId="6485" priority="4647" operator="lessThan">
      <formula>$C$4</formula>
    </cfRule>
  </conditionalFormatting>
  <conditionalFormatting sqref="BO52">
    <cfRule type="cellIs" dxfId="6484" priority="4648" operator="lessThan">
      <formula>$C$4</formula>
    </cfRule>
  </conditionalFormatting>
  <conditionalFormatting sqref="BO53">
    <cfRule type="cellIs" dxfId="6483" priority="4649" operator="lessThan">
      <formula>$C$4</formula>
    </cfRule>
  </conditionalFormatting>
  <conditionalFormatting sqref="BO53">
    <cfRule type="cellIs" dxfId="6482" priority="4650" operator="lessThan">
      <formula>$C$4</formula>
    </cfRule>
  </conditionalFormatting>
  <conditionalFormatting sqref="BO54">
    <cfRule type="cellIs" dxfId="6481" priority="4651" operator="lessThan">
      <formula>$C$4</formula>
    </cfRule>
  </conditionalFormatting>
  <conditionalFormatting sqref="BO54">
    <cfRule type="cellIs" dxfId="6480" priority="4652" operator="lessThan">
      <formula>$C$4</formula>
    </cfRule>
  </conditionalFormatting>
  <conditionalFormatting sqref="BO55">
    <cfRule type="cellIs" dxfId="6479" priority="4653" operator="lessThan">
      <formula>$C$4</formula>
    </cfRule>
  </conditionalFormatting>
  <conditionalFormatting sqref="BO55">
    <cfRule type="cellIs" dxfId="6478" priority="4654" operator="lessThan">
      <formula>$C$4</formula>
    </cfRule>
  </conditionalFormatting>
  <conditionalFormatting sqref="BO56">
    <cfRule type="cellIs" dxfId="6477" priority="4655" operator="lessThan">
      <formula>$C$4</formula>
    </cfRule>
  </conditionalFormatting>
  <conditionalFormatting sqref="BO56">
    <cfRule type="cellIs" dxfId="6476" priority="4656" operator="lessThan">
      <formula>$C$4</formula>
    </cfRule>
  </conditionalFormatting>
  <conditionalFormatting sqref="BO57">
    <cfRule type="cellIs" dxfId="6475" priority="4657" operator="lessThan">
      <formula>$C$4</formula>
    </cfRule>
  </conditionalFormatting>
  <conditionalFormatting sqref="BO57">
    <cfRule type="cellIs" dxfId="6474" priority="4658" operator="lessThan">
      <formula>$C$4</formula>
    </cfRule>
  </conditionalFormatting>
  <conditionalFormatting sqref="BO58">
    <cfRule type="cellIs" dxfId="6473" priority="4659" operator="lessThan">
      <formula>$C$4</formula>
    </cfRule>
  </conditionalFormatting>
  <conditionalFormatting sqref="BO58">
    <cfRule type="cellIs" dxfId="6472" priority="4660" operator="lessThan">
      <formula>$C$4</formula>
    </cfRule>
  </conditionalFormatting>
  <conditionalFormatting sqref="BO59">
    <cfRule type="cellIs" dxfId="6471" priority="4661" operator="lessThan">
      <formula>$C$4</formula>
    </cfRule>
  </conditionalFormatting>
  <conditionalFormatting sqref="BO59">
    <cfRule type="cellIs" dxfId="6470" priority="4662" operator="lessThan">
      <formula>$C$4</formula>
    </cfRule>
  </conditionalFormatting>
  <conditionalFormatting sqref="BO60">
    <cfRule type="cellIs" dxfId="6469" priority="4663" operator="lessThan">
      <formula>$C$4</formula>
    </cfRule>
  </conditionalFormatting>
  <conditionalFormatting sqref="BO60">
    <cfRule type="cellIs" dxfId="6468" priority="4664" operator="lessThan">
      <formula>$C$4</formula>
    </cfRule>
  </conditionalFormatting>
  <conditionalFormatting sqref="BP11">
    <cfRule type="cellIs" dxfId="6467" priority="4665" operator="lessThan">
      <formula>$C$4</formula>
    </cfRule>
  </conditionalFormatting>
  <conditionalFormatting sqref="BP11">
    <cfRule type="cellIs" dxfId="6466" priority="4666" operator="lessThan">
      <formula>$C$4</formula>
    </cfRule>
  </conditionalFormatting>
  <conditionalFormatting sqref="BP12">
    <cfRule type="cellIs" dxfId="6465" priority="4667" operator="lessThan">
      <formula>$C$4</formula>
    </cfRule>
  </conditionalFormatting>
  <conditionalFormatting sqref="BP12">
    <cfRule type="cellIs" dxfId="6464" priority="4668" operator="lessThan">
      <formula>$C$4</formula>
    </cfRule>
  </conditionalFormatting>
  <conditionalFormatting sqref="BP13">
    <cfRule type="cellIs" dxfId="6463" priority="4669" operator="lessThan">
      <formula>$C$4</formula>
    </cfRule>
  </conditionalFormatting>
  <conditionalFormatting sqref="BP13">
    <cfRule type="cellIs" dxfId="6462" priority="4670" operator="lessThan">
      <formula>$C$4</formula>
    </cfRule>
  </conditionalFormatting>
  <conditionalFormatting sqref="BP14">
    <cfRule type="cellIs" dxfId="6461" priority="4671" operator="lessThan">
      <formula>$C$4</formula>
    </cfRule>
  </conditionalFormatting>
  <conditionalFormatting sqref="BP14">
    <cfRule type="cellIs" dxfId="6460" priority="4672" operator="lessThan">
      <formula>$C$4</formula>
    </cfRule>
  </conditionalFormatting>
  <conditionalFormatting sqref="BP15">
    <cfRule type="cellIs" dxfId="6459" priority="4673" operator="lessThan">
      <formula>$C$4</formula>
    </cfRule>
  </conditionalFormatting>
  <conditionalFormatting sqref="BP15">
    <cfRule type="cellIs" dxfId="6458" priority="4674" operator="lessThan">
      <formula>$C$4</formula>
    </cfRule>
  </conditionalFormatting>
  <conditionalFormatting sqref="BP16">
    <cfRule type="cellIs" dxfId="6457" priority="4675" operator="lessThan">
      <formula>$C$4</formula>
    </cfRule>
  </conditionalFormatting>
  <conditionalFormatting sqref="BP16">
    <cfRule type="cellIs" dxfId="6456" priority="4676" operator="lessThan">
      <formula>$C$4</formula>
    </cfRule>
  </conditionalFormatting>
  <conditionalFormatting sqref="BP17">
    <cfRule type="cellIs" dxfId="6455" priority="4677" operator="lessThan">
      <formula>$C$4</formula>
    </cfRule>
  </conditionalFormatting>
  <conditionalFormatting sqref="BP17">
    <cfRule type="cellIs" dxfId="6454" priority="4678" operator="lessThan">
      <formula>$C$4</formula>
    </cfRule>
  </conditionalFormatting>
  <conditionalFormatting sqref="BP18">
    <cfRule type="cellIs" dxfId="6453" priority="4679" operator="lessThan">
      <formula>$C$4</formula>
    </cfRule>
  </conditionalFormatting>
  <conditionalFormatting sqref="BP18">
    <cfRule type="cellIs" dxfId="6452" priority="4680" operator="lessThan">
      <formula>$C$4</formula>
    </cfRule>
  </conditionalFormatting>
  <conditionalFormatting sqref="BP19">
    <cfRule type="cellIs" dxfId="6451" priority="4681" operator="lessThan">
      <formula>$C$4</formula>
    </cfRule>
  </conditionalFormatting>
  <conditionalFormatting sqref="BP19">
    <cfRule type="cellIs" dxfId="6450" priority="4682" operator="lessThan">
      <formula>$C$4</formula>
    </cfRule>
  </conditionalFormatting>
  <conditionalFormatting sqref="BP20">
    <cfRule type="cellIs" dxfId="6449" priority="4683" operator="lessThan">
      <formula>$C$4</formula>
    </cfRule>
  </conditionalFormatting>
  <conditionalFormatting sqref="BP20">
    <cfRule type="cellIs" dxfId="6448" priority="4684" operator="lessThan">
      <formula>$C$4</formula>
    </cfRule>
  </conditionalFormatting>
  <conditionalFormatting sqref="BP21">
    <cfRule type="cellIs" dxfId="6447" priority="4685" operator="lessThan">
      <formula>$C$4</formula>
    </cfRule>
  </conditionalFormatting>
  <conditionalFormatting sqref="BP21">
    <cfRule type="cellIs" dxfId="6446" priority="4686" operator="lessThan">
      <formula>$C$4</formula>
    </cfRule>
  </conditionalFormatting>
  <conditionalFormatting sqref="BP22">
    <cfRule type="cellIs" dxfId="6445" priority="4687" operator="lessThan">
      <formula>$C$4</formula>
    </cfRule>
  </conditionalFormatting>
  <conditionalFormatting sqref="BP22">
    <cfRule type="cellIs" dxfId="6444" priority="4688" operator="lessThan">
      <formula>$C$4</formula>
    </cfRule>
  </conditionalFormatting>
  <conditionalFormatting sqref="BP23">
    <cfRule type="cellIs" dxfId="6443" priority="4689" operator="lessThan">
      <formula>$C$4</formula>
    </cfRule>
  </conditionalFormatting>
  <conditionalFormatting sqref="BP23">
    <cfRule type="cellIs" dxfId="6442" priority="4690" operator="lessThan">
      <formula>$C$4</formula>
    </cfRule>
  </conditionalFormatting>
  <conditionalFormatting sqref="BP24">
    <cfRule type="cellIs" dxfId="6441" priority="4691" operator="lessThan">
      <formula>$C$4</formula>
    </cfRule>
  </conditionalFormatting>
  <conditionalFormatting sqref="BP24">
    <cfRule type="cellIs" dxfId="6440" priority="4692" operator="lessThan">
      <formula>$C$4</formula>
    </cfRule>
  </conditionalFormatting>
  <conditionalFormatting sqref="BP25">
    <cfRule type="cellIs" dxfId="6439" priority="4693" operator="lessThan">
      <formula>$C$4</formula>
    </cfRule>
  </conditionalFormatting>
  <conditionalFormatting sqref="BP25">
    <cfRule type="cellIs" dxfId="6438" priority="4694" operator="lessThan">
      <formula>$C$4</formula>
    </cfRule>
  </conditionalFormatting>
  <conditionalFormatting sqref="BP26">
    <cfRule type="cellIs" dxfId="6437" priority="4695" operator="lessThan">
      <formula>$C$4</formula>
    </cfRule>
  </conditionalFormatting>
  <conditionalFormatting sqref="BP26">
    <cfRule type="cellIs" dxfId="6436" priority="4696" operator="lessThan">
      <formula>$C$4</formula>
    </cfRule>
  </conditionalFormatting>
  <conditionalFormatting sqref="BP27">
    <cfRule type="cellIs" dxfId="6435" priority="4697" operator="lessThan">
      <formula>$C$4</formula>
    </cfRule>
  </conditionalFormatting>
  <conditionalFormatting sqref="BP27">
    <cfRule type="cellIs" dxfId="6434" priority="4698" operator="lessThan">
      <formula>$C$4</formula>
    </cfRule>
  </conditionalFormatting>
  <conditionalFormatting sqref="BP28">
    <cfRule type="cellIs" dxfId="6433" priority="4699" operator="lessThan">
      <formula>$C$4</formula>
    </cfRule>
  </conditionalFormatting>
  <conditionalFormatting sqref="BP28">
    <cfRule type="cellIs" dxfId="6432" priority="4700" operator="lessThan">
      <formula>$C$4</formula>
    </cfRule>
  </conditionalFormatting>
  <conditionalFormatting sqref="BP29">
    <cfRule type="cellIs" dxfId="6431" priority="4701" operator="lessThan">
      <formula>$C$4</formula>
    </cfRule>
  </conditionalFormatting>
  <conditionalFormatting sqref="BP29">
    <cfRule type="cellIs" dxfId="6430" priority="4702" operator="lessThan">
      <formula>$C$4</formula>
    </cfRule>
  </conditionalFormatting>
  <conditionalFormatting sqref="BP30">
    <cfRule type="cellIs" dxfId="6429" priority="4703" operator="lessThan">
      <formula>$C$4</formula>
    </cfRule>
  </conditionalFormatting>
  <conditionalFormatting sqref="BP30">
    <cfRule type="cellIs" dxfId="6428" priority="4704" operator="lessThan">
      <formula>$C$4</formula>
    </cfRule>
  </conditionalFormatting>
  <conditionalFormatting sqref="BP31">
    <cfRule type="cellIs" dxfId="6427" priority="4705" operator="lessThan">
      <formula>$C$4</formula>
    </cfRule>
  </conditionalFormatting>
  <conditionalFormatting sqref="BP31">
    <cfRule type="cellIs" dxfId="6426" priority="4706" operator="lessThan">
      <formula>$C$4</formula>
    </cfRule>
  </conditionalFormatting>
  <conditionalFormatting sqref="BP32">
    <cfRule type="cellIs" dxfId="6425" priority="4707" operator="lessThan">
      <formula>$C$4</formula>
    </cfRule>
  </conditionalFormatting>
  <conditionalFormatting sqref="BP32">
    <cfRule type="cellIs" dxfId="6424" priority="4708" operator="lessThan">
      <formula>$C$4</formula>
    </cfRule>
  </conditionalFormatting>
  <conditionalFormatting sqref="BP33">
    <cfRule type="cellIs" dxfId="6423" priority="4709" operator="lessThan">
      <formula>$C$4</formula>
    </cfRule>
  </conditionalFormatting>
  <conditionalFormatting sqref="BP33">
    <cfRule type="cellIs" dxfId="6422" priority="4710" operator="lessThan">
      <formula>$C$4</formula>
    </cfRule>
  </conditionalFormatting>
  <conditionalFormatting sqref="BP34">
    <cfRule type="cellIs" dxfId="6421" priority="4711" operator="lessThan">
      <formula>$C$4</formula>
    </cfRule>
  </conditionalFormatting>
  <conditionalFormatting sqref="BP34">
    <cfRule type="cellIs" dxfId="6420" priority="4712" operator="lessThan">
      <formula>$C$4</formula>
    </cfRule>
  </conditionalFormatting>
  <conditionalFormatting sqref="BP35">
    <cfRule type="cellIs" dxfId="6419" priority="4713" operator="lessThan">
      <formula>$C$4</formula>
    </cfRule>
  </conditionalFormatting>
  <conditionalFormatting sqref="BP35">
    <cfRule type="cellIs" dxfId="6418" priority="4714" operator="lessThan">
      <formula>$C$4</formula>
    </cfRule>
  </conditionalFormatting>
  <conditionalFormatting sqref="BP36">
    <cfRule type="cellIs" dxfId="6417" priority="4715" operator="lessThan">
      <formula>$C$4</formula>
    </cfRule>
  </conditionalFormatting>
  <conditionalFormatting sqref="BP36">
    <cfRule type="cellIs" dxfId="6416" priority="4716" operator="lessThan">
      <formula>$C$4</formula>
    </cfRule>
  </conditionalFormatting>
  <conditionalFormatting sqref="BP37">
    <cfRule type="cellIs" dxfId="6415" priority="4717" operator="lessThan">
      <formula>$C$4</formula>
    </cfRule>
  </conditionalFormatting>
  <conditionalFormatting sqref="BP37">
    <cfRule type="cellIs" dxfId="6414" priority="4718" operator="lessThan">
      <formula>$C$4</formula>
    </cfRule>
  </conditionalFormatting>
  <conditionalFormatting sqref="BP38">
    <cfRule type="cellIs" dxfId="6413" priority="4719" operator="lessThan">
      <formula>$C$4</formula>
    </cfRule>
  </conditionalFormatting>
  <conditionalFormatting sqref="BP38">
    <cfRule type="cellIs" dxfId="6412" priority="4720" operator="lessThan">
      <formula>$C$4</formula>
    </cfRule>
  </conditionalFormatting>
  <conditionalFormatting sqref="BP39">
    <cfRule type="cellIs" dxfId="6411" priority="4721" operator="lessThan">
      <formula>$C$4</formula>
    </cfRule>
  </conditionalFormatting>
  <conditionalFormatting sqref="BP39">
    <cfRule type="cellIs" dxfId="6410" priority="4722" operator="lessThan">
      <formula>$C$4</formula>
    </cfRule>
  </conditionalFormatting>
  <conditionalFormatting sqref="BP40">
    <cfRule type="cellIs" dxfId="6409" priority="4723" operator="lessThan">
      <formula>$C$4</formula>
    </cfRule>
  </conditionalFormatting>
  <conditionalFormatting sqref="BP40">
    <cfRule type="cellIs" dxfId="6408" priority="4724" operator="lessThan">
      <formula>$C$4</formula>
    </cfRule>
  </conditionalFormatting>
  <conditionalFormatting sqref="BP41">
    <cfRule type="cellIs" dxfId="6407" priority="4725" operator="lessThan">
      <formula>$C$4</formula>
    </cfRule>
  </conditionalFormatting>
  <conditionalFormatting sqref="BP41">
    <cfRule type="cellIs" dxfId="6406" priority="4726" operator="lessThan">
      <formula>$C$4</formula>
    </cfRule>
  </conditionalFormatting>
  <conditionalFormatting sqref="BP42">
    <cfRule type="cellIs" dxfId="6405" priority="4727" operator="lessThan">
      <formula>$C$4</formula>
    </cfRule>
  </conditionalFormatting>
  <conditionalFormatting sqref="BP42">
    <cfRule type="cellIs" dxfId="6404" priority="4728" operator="lessThan">
      <formula>$C$4</formula>
    </cfRule>
  </conditionalFormatting>
  <conditionalFormatting sqref="BP43">
    <cfRule type="cellIs" dxfId="6403" priority="4729" operator="lessThan">
      <formula>$C$4</formula>
    </cfRule>
  </conditionalFormatting>
  <conditionalFormatting sqref="BP43">
    <cfRule type="cellIs" dxfId="6402" priority="4730" operator="lessThan">
      <formula>$C$4</formula>
    </cfRule>
  </conditionalFormatting>
  <conditionalFormatting sqref="BP44">
    <cfRule type="cellIs" dxfId="6401" priority="4731" operator="lessThan">
      <formula>$C$4</formula>
    </cfRule>
  </conditionalFormatting>
  <conditionalFormatting sqref="BP44">
    <cfRule type="cellIs" dxfId="6400" priority="4732" operator="lessThan">
      <formula>$C$4</formula>
    </cfRule>
  </conditionalFormatting>
  <conditionalFormatting sqref="BP45">
    <cfRule type="cellIs" dxfId="6399" priority="4733" operator="lessThan">
      <formula>$C$4</formula>
    </cfRule>
  </conditionalFormatting>
  <conditionalFormatting sqref="BP45">
    <cfRule type="cellIs" dxfId="6398" priority="4734" operator="lessThan">
      <formula>$C$4</formula>
    </cfRule>
  </conditionalFormatting>
  <conditionalFormatting sqref="BP46">
    <cfRule type="cellIs" dxfId="6397" priority="4735" operator="lessThan">
      <formula>$C$4</formula>
    </cfRule>
  </conditionalFormatting>
  <conditionalFormatting sqref="BP46">
    <cfRule type="cellIs" dxfId="6396" priority="4736" operator="lessThan">
      <formula>$C$4</formula>
    </cfRule>
  </conditionalFormatting>
  <conditionalFormatting sqref="BP47">
    <cfRule type="cellIs" dxfId="6395" priority="4737" operator="lessThan">
      <formula>$C$4</formula>
    </cfRule>
  </conditionalFormatting>
  <conditionalFormatting sqref="BP47">
    <cfRule type="cellIs" dxfId="6394" priority="4738" operator="lessThan">
      <formula>$C$4</formula>
    </cfRule>
  </conditionalFormatting>
  <conditionalFormatting sqref="BP48">
    <cfRule type="cellIs" dxfId="6393" priority="4739" operator="lessThan">
      <formula>$C$4</formula>
    </cfRule>
  </conditionalFormatting>
  <conditionalFormatting sqref="BP48">
    <cfRule type="cellIs" dxfId="6392" priority="4740" operator="lessThan">
      <formula>$C$4</formula>
    </cfRule>
  </conditionalFormatting>
  <conditionalFormatting sqref="BP49">
    <cfRule type="cellIs" dxfId="6391" priority="4741" operator="lessThan">
      <formula>$C$4</formula>
    </cfRule>
  </conditionalFormatting>
  <conditionalFormatting sqref="BP49">
    <cfRule type="cellIs" dxfId="6390" priority="4742" operator="lessThan">
      <formula>$C$4</formula>
    </cfRule>
  </conditionalFormatting>
  <conditionalFormatting sqref="BP50">
    <cfRule type="cellIs" dxfId="6389" priority="4743" operator="lessThan">
      <formula>$C$4</formula>
    </cfRule>
  </conditionalFormatting>
  <conditionalFormatting sqref="BP50">
    <cfRule type="cellIs" dxfId="6388" priority="4744" operator="lessThan">
      <formula>$C$4</formula>
    </cfRule>
  </conditionalFormatting>
  <conditionalFormatting sqref="BP51">
    <cfRule type="cellIs" dxfId="6387" priority="4745" operator="lessThan">
      <formula>$C$4</formula>
    </cfRule>
  </conditionalFormatting>
  <conditionalFormatting sqref="BP51">
    <cfRule type="cellIs" dxfId="6386" priority="4746" operator="lessThan">
      <formula>$C$4</formula>
    </cfRule>
  </conditionalFormatting>
  <conditionalFormatting sqref="BP52">
    <cfRule type="cellIs" dxfId="6385" priority="4747" operator="lessThan">
      <formula>$C$4</formula>
    </cfRule>
  </conditionalFormatting>
  <conditionalFormatting sqref="BP52">
    <cfRule type="cellIs" dxfId="6384" priority="4748" operator="lessThan">
      <formula>$C$4</formula>
    </cfRule>
  </conditionalFormatting>
  <conditionalFormatting sqref="BP53">
    <cfRule type="cellIs" dxfId="6383" priority="4749" operator="lessThan">
      <formula>$C$4</formula>
    </cfRule>
  </conditionalFormatting>
  <conditionalFormatting sqref="BP53">
    <cfRule type="cellIs" dxfId="6382" priority="4750" operator="lessThan">
      <formula>$C$4</formula>
    </cfRule>
  </conditionalFormatting>
  <conditionalFormatting sqref="BP54">
    <cfRule type="cellIs" dxfId="6381" priority="4751" operator="lessThan">
      <formula>$C$4</formula>
    </cfRule>
  </conditionalFormatting>
  <conditionalFormatting sqref="BP54">
    <cfRule type="cellIs" dxfId="6380" priority="4752" operator="lessThan">
      <formula>$C$4</formula>
    </cfRule>
  </conditionalFormatting>
  <conditionalFormatting sqref="BP55">
    <cfRule type="cellIs" dxfId="6379" priority="4753" operator="lessThan">
      <formula>$C$4</formula>
    </cfRule>
  </conditionalFormatting>
  <conditionalFormatting sqref="BP55">
    <cfRule type="cellIs" dxfId="6378" priority="4754" operator="lessThan">
      <formula>$C$4</formula>
    </cfRule>
  </conditionalFormatting>
  <conditionalFormatting sqref="BP56">
    <cfRule type="cellIs" dxfId="6377" priority="4755" operator="lessThan">
      <formula>$C$4</formula>
    </cfRule>
  </conditionalFormatting>
  <conditionalFormatting sqref="BP56">
    <cfRule type="cellIs" dxfId="6376" priority="4756" operator="lessThan">
      <formula>$C$4</formula>
    </cfRule>
  </conditionalFormatting>
  <conditionalFormatting sqref="BP57">
    <cfRule type="cellIs" dxfId="6375" priority="4757" operator="lessThan">
      <formula>$C$4</formula>
    </cfRule>
  </conditionalFormatting>
  <conditionalFormatting sqref="BP57">
    <cfRule type="cellIs" dxfId="6374" priority="4758" operator="lessThan">
      <formula>$C$4</formula>
    </cfRule>
  </conditionalFormatting>
  <conditionalFormatting sqref="BP58">
    <cfRule type="cellIs" dxfId="6373" priority="4759" operator="lessThan">
      <formula>$C$4</formula>
    </cfRule>
  </conditionalFormatting>
  <conditionalFormatting sqref="BP58">
    <cfRule type="cellIs" dxfId="6372" priority="4760" operator="lessThan">
      <formula>$C$4</formula>
    </cfRule>
  </conditionalFormatting>
  <conditionalFormatting sqref="BP59">
    <cfRule type="cellIs" dxfId="6371" priority="4761" operator="lessThan">
      <formula>$C$4</formula>
    </cfRule>
  </conditionalFormatting>
  <conditionalFormatting sqref="BP59">
    <cfRule type="cellIs" dxfId="6370" priority="4762" operator="lessThan">
      <formula>$C$4</formula>
    </cfRule>
  </conditionalFormatting>
  <conditionalFormatting sqref="BP60">
    <cfRule type="cellIs" dxfId="6369" priority="4763" operator="lessThan">
      <formula>$C$4</formula>
    </cfRule>
  </conditionalFormatting>
  <conditionalFormatting sqref="BP60">
    <cfRule type="cellIs" dxfId="6368" priority="4764" operator="lessThan">
      <formula>$C$4</formula>
    </cfRule>
  </conditionalFormatting>
  <conditionalFormatting sqref="BQ11">
    <cfRule type="cellIs" dxfId="6367" priority="4765" operator="lessThan">
      <formula>$C$4</formula>
    </cfRule>
  </conditionalFormatting>
  <conditionalFormatting sqref="BQ11">
    <cfRule type="cellIs" dxfId="6366" priority="4766" operator="lessThan">
      <formula>$C$4</formula>
    </cfRule>
  </conditionalFormatting>
  <conditionalFormatting sqref="BQ12">
    <cfRule type="cellIs" dxfId="6365" priority="4767" operator="lessThan">
      <formula>$C$4</formula>
    </cfRule>
  </conditionalFormatting>
  <conditionalFormatting sqref="BQ12">
    <cfRule type="cellIs" dxfId="6364" priority="4768" operator="lessThan">
      <formula>$C$4</formula>
    </cfRule>
  </conditionalFormatting>
  <conditionalFormatting sqref="BQ13">
    <cfRule type="cellIs" dxfId="6363" priority="4769" operator="lessThan">
      <formula>$C$4</formula>
    </cfRule>
  </conditionalFormatting>
  <conditionalFormatting sqref="BQ13">
    <cfRule type="cellIs" dxfId="6362" priority="4770" operator="lessThan">
      <formula>$C$4</formula>
    </cfRule>
  </conditionalFormatting>
  <conditionalFormatting sqref="BQ14">
    <cfRule type="cellIs" dxfId="6361" priority="4771" operator="lessThan">
      <formula>$C$4</formula>
    </cfRule>
  </conditionalFormatting>
  <conditionalFormatting sqref="BQ14">
    <cfRule type="cellIs" dxfId="6360" priority="4772" operator="lessThan">
      <formula>$C$4</formula>
    </cfRule>
  </conditionalFormatting>
  <conditionalFormatting sqref="BQ15">
    <cfRule type="cellIs" dxfId="6359" priority="4773" operator="lessThan">
      <formula>$C$4</formula>
    </cfRule>
  </conditionalFormatting>
  <conditionalFormatting sqref="BQ15">
    <cfRule type="cellIs" dxfId="6358" priority="4774" operator="lessThan">
      <formula>$C$4</formula>
    </cfRule>
  </conditionalFormatting>
  <conditionalFormatting sqref="BQ16">
    <cfRule type="cellIs" dxfId="6357" priority="4775" operator="lessThan">
      <formula>$C$4</formula>
    </cfRule>
  </conditionalFormatting>
  <conditionalFormatting sqref="BQ16">
    <cfRule type="cellIs" dxfId="6356" priority="4776" operator="lessThan">
      <formula>$C$4</formula>
    </cfRule>
  </conditionalFormatting>
  <conditionalFormatting sqref="BQ17">
    <cfRule type="cellIs" dxfId="6355" priority="4777" operator="lessThan">
      <formula>$C$4</formula>
    </cfRule>
  </conditionalFormatting>
  <conditionalFormatting sqref="BQ17">
    <cfRule type="cellIs" dxfId="6354" priority="4778" operator="lessThan">
      <formula>$C$4</formula>
    </cfRule>
  </conditionalFormatting>
  <conditionalFormatting sqref="BQ18">
    <cfRule type="cellIs" dxfId="6353" priority="4779" operator="lessThan">
      <formula>$C$4</formula>
    </cfRule>
  </conditionalFormatting>
  <conditionalFormatting sqref="BQ18">
    <cfRule type="cellIs" dxfId="6352" priority="4780" operator="lessThan">
      <formula>$C$4</formula>
    </cfRule>
  </conditionalFormatting>
  <conditionalFormatting sqref="BQ19">
    <cfRule type="cellIs" dxfId="6351" priority="4781" operator="lessThan">
      <formula>$C$4</formula>
    </cfRule>
  </conditionalFormatting>
  <conditionalFormatting sqref="BQ19">
    <cfRule type="cellIs" dxfId="6350" priority="4782" operator="lessThan">
      <formula>$C$4</formula>
    </cfRule>
  </conditionalFormatting>
  <conditionalFormatting sqref="BQ20">
    <cfRule type="cellIs" dxfId="6349" priority="4783" operator="lessThan">
      <formula>$C$4</formula>
    </cfRule>
  </conditionalFormatting>
  <conditionalFormatting sqref="BQ20">
    <cfRule type="cellIs" dxfId="6348" priority="4784" operator="lessThan">
      <formula>$C$4</formula>
    </cfRule>
  </conditionalFormatting>
  <conditionalFormatting sqref="BQ21">
    <cfRule type="cellIs" dxfId="6347" priority="4785" operator="lessThan">
      <formula>$C$4</formula>
    </cfRule>
  </conditionalFormatting>
  <conditionalFormatting sqref="BQ21">
    <cfRule type="cellIs" dxfId="6346" priority="4786" operator="lessThan">
      <formula>$C$4</formula>
    </cfRule>
  </conditionalFormatting>
  <conditionalFormatting sqref="BQ22">
    <cfRule type="cellIs" dxfId="6345" priority="4787" operator="lessThan">
      <formula>$C$4</formula>
    </cfRule>
  </conditionalFormatting>
  <conditionalFormatting sqref="BQ22">
    <cfRule type="cellIs" dxfId="6344" priority="4788" operator="lessThan">
      <formula>$C$4</formula>
    </cfRule>
  </conditionalFormatting>
  <conditionalFormatting sqref="BQ23">
    <cfRule type="cellIs" dxfId="6343" priority="4789" operator="lessThan">
      <formula>$C$4</formula>
    </cfRule>
  </conditionalFormatting>
  <conditionalFormatting sqref="BQ23">
    <cfRule type="cellIs" dxfId="6342" priority="4790" operator="lessThan">
      <formula>$C$4</formula>
    </cfRule>
  </conditionalFormatting>
  <conditionalFormatting sqref="BQ24">
    <cfRule type="cellIs" dxfId="6341" priority="4791" operator="lessThan">
      <formula>$C$4</formula>
    </cfRule>
  </conditionalFormatting>
  <conditionalFormatting sqref="BQ24">
    <cfRule type="cellIs" dxfId="6340" priority="4792" operator="lessThan">
      <formula>$C$4</formula>
    </cfRule>
  </conditionalFormatting>
  <conditionalFormatting sqref="BQ25">
    <cfRule type="cellIs" dxfId="6339" priority="4793" operator="lessThan">
      <formula>$C$4</formula>
    </cfRule>
  </conditionalFormatting>
  <conditionalFormatting sqref="BQ25">
    <cfRule type="cellIs" dxfId="6338" priority="4794" operator="lessThan">
      <formula>$C$4</formula>
    </cfRule>
  </conditionalFormatting>
  <conditionalFormatting sqref="BQ26">
    <cfRule type="cellIs" dxfId="6337" priority="4795" operator="lessThan">
      <formula>$C$4</formula>
    </cfRule>
  </conditionalFormatting>
  <conditionalFormatting sqref="BQ26">
    <cfRule type="cellIs" dxfId="6336" priority="4796" operator="lessThan">
      <formula>$C$4</formula>
    </cfRule>
  </conditionalFormatting>
  <conditionalFormatting sqref="BQ27">
    <cfRule type="cellIs" dxfId="6335" priority="4797" operator="lessThan">
      <formula>$C$4</formula>
    </cfRule>
  </conditionalFormatting>
  <conditionalFormatting sqref="BQ27">
    <cfRule type="cellIs" dxfId="6334" priority="4798" operator="lessThan">
      <formula>$C$4</formula>
    </cfRule>
  </conditionalFormatting>
  <conditionalFormatting sqref="BQ28">
    <cfRule type="cellIs" dxfId="6333" priority="4799" operator="lessThan">
      <formula>$C$4</formula>
    </cfRule>
  </conditionalFormatting>
  <conditionalFormatting sqref="BQ28">
    <cfRule type="cellIs" dxfId="6332" priority="4800" operator="lessThan">
      <formula>$C$4</formula>
    </cfRule>
  </conditionalFormatting>
  <conditionalFormatting sqref="BQ29">
    <cfRule type="cellIs" dxfId="6331" priority="4801" operator="lessThan">
      <formula>$C$4</formula>
    </cfRule>
  </conditionalFormatting>
  <conditionalFormatting sqref="BQ29">
    <cfRule type="cellIs" dxfId="6330" priority="4802" operator="lessThan">
      <formula>$C$4</formula>
    </cfRule>
  </conditionalFormatting>
  <conditionalFormatting sqref="BQ30">
    <cfRule type="cellIs" dxfId="6329" priority="4803" operator="lessThan">
      <formula>$C$4</formula>
    </cfRule>
  </conditionalFormatting>
  <conditionalFormatting sqref="BQ30">
    <cfRule type="cellIs" dxfId="6328" priority="4804" operator="lessThan">
      <formula>$C$4</formula>
    </cfRule>
  </conditionalFormatting>
  <conditionalFormatting sqref="BQ31">
    <cfRule type="cellIs" dxfId="6327" priority="4805" operator="lessThan">
      <formula>$C$4</formula>
    </cfRule>
  </conditionalFormatting>
  <conditionalFormatting sqref="BQ31">
    <cfRule type="cellIs" dxfId="6326" priority="4806" operator="lessThan">
      <formula>$C$4</formula>
    </cfRule>
  </conditionalFormatting>
  <conditionalFormatting sqref="BQ32">
    <cfRule type="cellIs" dxfId="6325" priority="4807" operator="lessThan">
      <formula>$C$4</formula>
    </cfRule>
  </conditionalFormatting>
  <conditionalFormatting sqref="BQ32">
    <cfRule type="cellIs" dxfId="6324" priority="4808" operator="lessThan">
      <formula>$C$4</formula>
    </cfRule>
  </conditionalFormatting>
  <conditionalFormatting sqref="BQ33">
    <cfRule type="cellIs" dxfId="6323" priority="4809" operator="lessThan">
      <formula>$C$4</formula>
    </cfRule>
  </conditionalFormatting>
  <conditionalFormatting sqref="BQ33">
    <cfRule type="cellIs" dxfId="6322" priority="4810" operator="lessThan">
      <formula>$C$4</formula>
    </cfRule>
  </conditionalFormatting>
  <conditionalFormatting sqref="BQ34">
    <cfRule type="cellIs" dxfId="6321" priority="4811" operator="lessThan">
      <formula>$C$4</formula>
    </cfRule>
  </conditionalFormatting>
  <conditionalFormatting sqref="BQ34">
    <cfRule type="cellIs" dxfId="6320" priority="4812" operator="lessThan">
      <formula>$C$4</formula>
    </cfRule>
  </conditionalFormatting>
  <conditionalFormatting sqref="BQ35">
    <cfRule type="cellIs" dxfId="6319" priority="4813" operator="lessThan">
      <formula>$C$4</formula>
    </cfRule>
  </conditionalFormatting>
  <conditionalFormatting sqref="BQ35">
    <cfRule type="cellIs" dxfId="6318" priority="4814" operator="lessThan">
      <formula>$C$4</formula>
    </cfRule>
  </conditionalFormatting>
  <conditionalFormatting sqref="BQ36">
    <cfRule type="cellIs" dxfId="6317" priority="4815" operator="lessThan">
      <formula>$C$4</formula>
    </cfRule>
  </conditionalFormatting>
  <conditionalFormatting sqref="BQ36">
    <cfRule type="cellIs" dxfId="6316" priority="4816" operator="lessThan">
      <formula>$C$4</formula>
    </cfRule>
  </conditionalFormatting>
  <conditionalFormatting sqref="BQ37">
    <cfRule type="cellIs" dxfId="6315" priority="4817" operator="lessThan">
      <formula>$C$4</formula>
    </cfRule>
  </conditionalFormatting>
  <conditionalFormatting sqref="BQ37">
    <cfRule type="cellIs" dxfId="6314" priority="4818" operator="lessThan">
      <formula>$C$4</formula>
    </cfRule>
  </conditionalFormatting>
  <conditionalFormatting sqref="BQ38">
    <cfRule type="cellIs" dxfId="6313" priority="4819" operator="lessThan">
      <formula>$C$4</formula>
    </cfRule>
  </conditionalFormatting>
  <conditionalFormatting sqref="BQ38">
    <cfRule type="cellIs" dxfId="6312" priority="4820" operator="lessThan">
      <formula>$C$4</formula>
    </cfRule>
  </conditionalFormatting>
  <conditionalFormatting sqref="BQ39">
    <cfRule type="cellIs" dxfId="6311" priority="4821" operator="lessThan">
      <formula>$C$4</formula>
    </cfRule>
  </conditionalFormatting>
  <conditionalFormatting sqref="BQ39">
    <cfRule type="cellIs" dxfId="6310" priority="4822" operator="lessThan">
      <formula>$C$4</formula>
    </cfRule>
  </conditionalFormatting>
  <conditionalFormatting sqref="BQ40">
    <cfRule type="cellIs" dxfId="6309" priority="4823" operator="lessThan">
      <formula>$C$4</formula>
    </cfRule>
  </conditionalFormatting>
  <conditionalFormatting sqref="BQ40">
    <cfRule type="cellIs" dxfId="6308" priority="4824" operator="lessThan">
      <formula>$C$4</formula>
    </cfRule>
  </conditionalFormatting>
  <conditionalFormatting sqref="BQ41">
    <cfRule type="cellIs" dxfId="6307" priority="4825" operator="lessThan">
      <formula>$C$4</formula>
    </cfRule>
  </conditionalFormatting>
  <conditionalFormatting sqref="BQ41">
    <cfRule type="cellIs" dxfId="6306" priority="4826" operator="lessThan">
      <formula>$C$4</formula>
    </cfRule>
  </conditionalFormatting>
  <conditionalFormatting sqref="BQ42">
    <cfRule type="cellIs" dxfId="6305" priority="4827" operator="lessThan">
      <formula>$C$4</formula>
    </cfRule>
  </conditionalFormatting>
  <conditionalFormatting sqref="BQ42">
    <cfRule type="cellIs" dxfId="6304" priority="4828" operator="lessThan">
      <formula>$C$4</formula>
    </cfRule>
  </conditionalFormatting>
  <conditionalFormatting sqref="BQ43">
    <cfRule type="cellIs" dxfId="6303" priority="4829" operator="lessThan">
      <formula>$C$4</formula>
    </cfRule>
  </conditionalFormatting>
  <conditionalFormatting sqref="BQ43">
    <cfRule type="cellIs" dxfId="6302" priority="4830" operator="lessThan">
      <formula>$C$4</formula>
    </cfRule>
  </conditionalFormatting>
  <conditionalFormatting sqref="BQ44">
    <cfRule type="cellIs" dxfId="6301" priority="4831" operator="lessThan">
      <formula>$C$4</formula>
    </cfRule>
  </conditionalFormatting>
  <conditionalFormatting sqref="BQ44">
    <cfRule type="cellIs" dxfId="6300" priority="4832" operator="lessThan">
      <formula>$C$4</formula>
    </cfRule>
  </conditionalFormatting>
  <conditionalFormatting sqref="BQ45">
    <cfRule type="cellIs" dxfId="6299" priority="4833" operator="lessThan">
      <formula>$C$4</formula>
    </cfRule>
  </conditionalFormatting>
  <conditionalFormatting sqref="BQ45">
    <cfRule type="cellIs" dxfId="6298" priority="4834" operator="lessThan">
      <formula>$C$4</formula>
    </cfRule>
  </conditionalFormatting>
  <conditionalFormatting sqref="BQ46">
    <cfRule type="cellIs" dxfId="6297" priority="4835" operator="lessThan">
      <formula>$C$4</formula>
    </cfRule>
  </conditionalFormatting>
  <conditionalFormatting sqref="BQ46">
    <cfRule type="cellIs" dxfId="6296" priority="4836" operator="lessThan">
      <formula>$C$4</formula>
    </cfRule>
  </conditionalFormatting>
  <conditionalFormatting sqref="BQ47">
    <cfRule type="cellIs" dxfId="6295" priority="4837" operator="lessThan">
      <formula>$C$4</formula>
    </cfRule>
  </conditionalFormatting>
  <conditionalFormatting sqref="BQ47">
    <cfRule type="cellIs" dxfId="6294" priority="4838" operator="lessThan">
      <formula>$C$4</formula>
    </cfRule>
  </conditionalFormatting>
  <conditionalFormatting sqref="BQ48">
    <cfRule type="cellIs" dxfId="6293" priority="4839" operator="lessThan">
      <formula>$C$4</formula>
    </cfRule>
  </conditionalFormatting>
  <conditionalFormatting sqref="BQ48">
    <cfRule type="cellIs" dxfId="6292" priority="4840" operator="lessThan">
      <formula>$C$4</formula>
    </cfRule>
  </conditionalFormatting>
  <conditionalFormatting sqref="BQ49">
    <cfRule type="cellIs" dxfId="6291" priority="4841" operator="lessThan">
      <formula>$C$4</formula>
    </cfRule>
  </conditionalFormatting>
  <conditionalFormatting sqref="BQ49">
    <cfRule type="cellIs" dxfId="6290" priority="4842" operator="lessThan">
      <formula>$C$4</formula>
    </cfRule>
  </conditionalFormatting>
  <conditionalFormatting sqref="BQ50">
    <cfRule type="cellIs" dxfId="6289" priority="4843" operator="lessThan">
      <formula>$C$4</formula>
    </cfRule>
  </conditionalFormatting>
  <conditionalFormatting sqref="BQ50">
    <cfRule type="cellIs" dxfId="6288" priority="4844" operator="lessThan">
      <formula>$C$4</formula>
    </cfRule>
  </conditionalFormatting>
  <conditionalFormatting sqref="BQ51">
    <cfRule type="cellIs" dxfId="6287" priority="4845" operator="lessThan">
      <formula>$C$4</formula>
    </cfRule>
  </conditionalFormatting>
  <conditionalFormatting sqref="BQ51">
    <cfRule type="cellIs" dxfId="6286" priority="4846" operator="lessThan">
      <formula>$C$4</formula>
    </cfRule>
  </conditionalFormatting>
  <conditionalFormatting sqref="BQ52">
    <cfRule type="cellIs" dxfId="6285" priority="4847" operator="lessThan">
      <formula>$C$4</formula>
    </cfRule>
  </conditionalFormatting>
  <conditionalFormatting sqref="BQ52">
    <cfRule type="cellIs" dxfId="6284" priority="4848" operator="lessThan">
      <formula>$C$4</formula>
    </cfRule>
  </conditionalFormatting>
  <conditionalFormatting sqref="BQ53">
    <cfRule type="cellIs" dxfId="6283" priority="4849" operator="lessThan">
      <formula>$C$4</formula>
    </cfRule>
  </conditionalFormatting>
  <conditionalFormatting sqref="BQ53">
    <cfRule type="cellIs" dxfId="6282" priority="4850" operator="lessThan">
      <formula>$C$4</formula>
    </cfRule>
  </conditionalFormatting>
  <conditionalFormatting sqref="BQ54">
    <cfRule type="cellIs" dxfId="6281" priority="4851" operator="lessThan">
      <formula>$C$4</formula>
    </cfRule>
  </conditionalFormatting>
  <conditionalFormatting sqref="BQ54">
    <cfRule type="cellIs" dxfId="6280" priority="4852" operator="lessThan">
      <formula>$C$4</formula>
    </cfRule>
  </conditionalFormatting>
  <conditionalFormatting sqref="BQ55">
    <cfRule type="cellIs" dxfId="6279" priority="4853" operator="lessThan">
      <formula>$C$4</formula>
    </cfRule>
  </conditionalFormatting>
  <conditionalFormatting sqref="BQ55">
    <cfRule type="cellIs" dxfId="6278" priority="4854" operator="lessThan">
      <formula>$C$4</formula>
    </cfRule>
  </conditionalFormatting>
  <conditionalFormatting sqref="BQ56">
    <cfRule type="cellIs" dxfId="6277" priority="4855" operator="lessThan">
      <formula>$C$4</formula>
    </cfRule>
  </conditionalFormatting>
  <conditionalFormatting sqref="BQ56">
    <cfRule type="cellIs" dxfId="6276" priority="4856" operator="lessThan">
      <formula>$C$4</formula>
    </cfRule>
  </conditionalFormatting>
  <conditionalFormatting sqref="BQ57">
    <cfRule type="cellIs" dxfId="6275" priority="4857" operator="lessThan">
      <formula>$C$4</formula>
    </cfRule>
  </conditionalFormatting>
  <conditionalFormatting sqref="BQ57">
    <cfRule type="cellIs" dxfId="6274" priority="4858" operator="lessThan">
      <formula>$C$4</formula>
    </cfRule>
  </conditionalFormatting>
  <conditionalFormatting sqref="BQ58">
    <cfRule type="cellIs" dxfId="6273" priority="4859" operator="lessThan">
      <formula>$C$4</formula>
    </cfRule>
  </conditionalFormatting>
  <conditionalFormatting sqref="BQ58">
    <cfRule type="cellIs" dxfId="6272" priority="4860" operator="lessThan">
      <formula>$C$4</formula>
    </cfRule>
  </conditionalFormatting>
  <conditionalFormatting sqref="BQ59">
    <cfRule type="cellIs" dxfId="6271" priority="4861" operator="lessThan">
      <formula>$C$4</formula>
    </cfRule>
  </conditionalFormatting>
  <conditionalFormatting sqref="BQ59">
    <cfRule type="cellIs" dxfId="6270" priority="4862" operator="lessThan">
      <formula>$C$4</formula>
    </cfRule>
  </conditionalFormatting>
  <conditionalFormatting sqref="BQ60">
    <cfRule type="cellIs" dxfId="6269" priority="4863" operator="lessThan">
      <formula>$C$4</formula>
    </cfRule>
  </conditionalFormatting>
  <conditionalFormatting sqref="BQ60">
    <cfRule type="cellIs" dxfId="6268" priority="4864" operator="lessThan">
      <formula>$C$4</formula>
    </cfRule>
  </conditionalFormatting>
  <conditionalFormatting sqref="CP11">
    <cfRule type="cellIs" dxfId="6267" priority="4865" operator="lessThan">
      <formula>$C$4</formula>
    </cfRule>
  </conditionalFormatting>
  <conditionalFormatting sqref="CP11">
    <cfRule type="cellIs" dxfId="6266" priority="4866" operator="lessThan">
      <formula>$C$4</formula>
    </cfRule>
  </conditionalFormatting>
  <conditionalFormatting sqref="CP47">
    <cfRule type="cellIs" dxfId="6195" priority="4937" operator="lessThan">
      <formula>$C$4</formula>
    </cfRule>
  </conditionalFormatting>
  <conditionalFormatting sqref="CP47">
    <cfRule type="cellIs" dxfId="6194" priority="4938" operator="lessThan">
      <formula>$C$4</formula>
    </cfRule>
  </conditionalFormatting>
  <conditionalFormatting sqref="CP48">
    <cfRule type="cellIs" dxfId="6193" priority="4939" operator="lessThan">
      <formula>$C$4</formula>
    </cfRule>
  </conditionalFormatting>
  <conditionalFormatting sqref="CP48">
    <cfRule type="cellIs" dxfId="6192" priority="4940" operator="lessThan">
      <formula>$C$4</formula>
    </cfRule>
  </conditionalFormatting>
  <conditionalFormatting sqref="CP49">
    <cfRule type="cellIs" dxfId="6191" priority="4941" operator="lessThan">
      <formula>$C$4</formula>
    </cfRule>
  </conditionalFormatting>
  <conditionalFormatting sqref="CP49">
    <cfRule type="cellIs" dxfId="6190" priority="4942" operator="lessThan">
      <formula>$C$4</formula>
    </cfRule>
  </conditionalFormatting>
  <conditionalFormatting sqref="CP50">
    <cfRule type="cellIs" dxfId="6189" priority="4943" operator="lessThan">
      <formula>$C$4</formula>
    </cfRule>
  </conditionalFormatting>
  <conditionalFormatting sqref="CP50">
    <cfRule type="cellIs" dxfId="6188" priority="4944" operator="lessThan">
      <formula>$C$4</formula>
    </cfRule>
  </conditionalFormatting>
  <conditionalFormatting sqref="CP51">
    <cfRule type="cellIs" dxfId="6187" priority="4945" operator="lessThan">
      <formula>$C$4</formula>
    </cfRule>
  </conditionalFormatting>
  <conditionalFormatting sqref="CP51">
    <cfRule type="cellIs" dxfId="6186" priority="4946" operator="lessThan">
      <formula>$C$4</formula>
    </cfRule>
  </conditionalFormatting>
  <conditionalFormatting sqref="CP52">
    <cfRule type="cellIs" dxfId="6185" priority="4947" operator="lessThan">
      <formula>$C$4</formula>
    </cfRule>
  </conditionalFormatting>
  <conditionalFormatting sqref="CP52">
    <cfRule type="cellIs" dxfId="6184" priority="4948" operator="lessThan">
      <formula>$C$4</formula>
    </cfRule>
  </conditionalFormatting>
  <conditionalFormatting sqref="CP53">
    <cfRule type="cellIs" dxfId="6183" priority="4949" operator="lessThan">
      <formula>$C$4</formula>
    </cfRule>
  </conditionalFormatting>
  <conditionalFormatting sqref="CP53">
    <cfRule type="cellIs" dxfId="6182" priority="4950" operator="lessThan">
      <formula>$C$4</formula>
    </cfRule>
  </conditionalFormatting>
  <conditionalFormatting sqref="CP54">
    <cfRule type="cellIs" dxfId="6181" priority="4951" operator="lessThan">
      <formula>$C$4</formula>
    </cfRule>
  </conditionalFormatting>
  <conditionalFormatting sqref="CP54">
    <cfRule type="cellIs" dxfId="6180" priority="4952" operator="lessThan">
      <formula>$C$4</formula>
    </cfRule>
  </conditionalFormatting>
  <conditionalFormatting sqref="CP55">
    <cfRule type="cellIs" dxfId="6179" priority="4953" operator="lessThan">
      <formula>$C$4</formula>
    </cfRule>
  </conditionalFormatting>
  <conditionalFormatting sqref="CP55">
    <cfRule type="cellIs" dxfId="6178" priority="4954" operator="lessThan">
      <formula>$C$4</formula>
    </cfRule>
  </conditionalFormatting>
  <conditionalFormatting sqref="CP56">
    <cfRule type="cellIs" dxfId="6177" priority="4955" operator="lessThan">
      <formula>$C$4</formula>
    </cfRule>
  </conditionalFormatting>
  <conditionalFormatting sqref="CP56">
    <cfRule type="cellIs" dxfId="6176" priority="4956" operator="lessThan">
      <formula>$C$4</formula>
    </cfRule>
  </conditionalFormatting>
  <conditionalFormatting sqref="CP57">
    <cfRule type="cellIs" dxfId="6175" priority="4957" operator="lessThan">
      <formula>$C$4</formula>
    </cfRule>
  </conditionalFormatting>
  <conditionalFormatting sqref="CP57">
    <cfRule type="cellIs" dxfId="6174" priority="4958" operator="lessThan">
      <formula>$C$4</formula>
    </cfRule>
  </conditionalFormatting>
  <conditionalFormatting sqref="CP58">
    <cfRule type="cellIs" dxfId="6173" priority="4959" operator="lessThan">
      <formula>$C$4</formula>
    </cfRule>
  </conditionalFormatting>
  <conditionalFormatting sqref="CP58">
    <cfRule type="cellIs" dxfId="6172" priority="4960" operator="lessThan">
      <formula>$C$4</formula>
    </cfRule>
  </conditionalFormatting>
  <conditionalFormatting sqref="CP59">
    <cfRule type="cellIs" dxfId="6171" priority="4961" operator="lessThan">
      <formula>$C$4</formula>
    </cfRule>
  </conditionalFormatting>
  <conditionalFormatting sqref="CP59">
    <cfRule type="cellIs" dxfId="6170" priority="4962" operator="lessThan">
      <formula>$C$4</formula>
    </cfRule>
  </conditionalFormatting>
  <conditionalFormatting sqref="CP60">
    <cfRule type="cellIs" dxfId="6169" priority="4963" operator="lessThan">
      <formula>$C$4</formula>
    </cfRule>
  </conditionalFormatting>
  <conditionalFormatting sqref="CP60">
    <cfRule type="cellIs" dxfId="6168" priority="4964" operator="lessThan">
      <formula>$C$4</formula>
    </cfRule>
  </conditionalFormatting>
  <conditionalFormatting sqref="CS47">
    <cfRule type="cellIs" dxfId="6095" priority="5037" operator="lessThan">
      <formula>$C$4</formula>
    </cfRule>
  </conditionalFormatting>
  <conditionalFormatting sqref="CS47">
    <cfRule type="cellIs" dxfId="6094" priority="5038" operator="lessThan">
      <formula>$C$4</formula>
    </cfRule>
  </conditionalFormatting>
  <conditionalFormatting sqref="CS48">
    <cfRule type="cellIs" dxfId="6093" priority="5039" operator="lessThan">
      <formula>$C$4</formula>
    </cfRule>
  </conditionalFormatting>
  <conditionalFormatting sqref="CS48">
    <cfRule type="cellIs" dxfId="6092" priority="5040" operator="lessThan">
      <formula>$C$4</formula>
    </cfRule>
  </conditionalFormatting>
  <conditionalFormatting sqref="CS49">
    <cfRule type="cellIs" dxfId="6091" priority="5041" operator="lessThan">
      <formula>$C$4</formula>
    </cfRule>
  </conditionalFormatting>
  <conditionalFormatting sqref="CS49">
    <cfRule type="cellIs" dxfId="6090" priority="5042" operator="lessThan">
      <formula>$C$4</formula>
    </cfRule>
  </conditionalFormatting>
  <conditionalFormatting sqref="CS50">
    <cfRule type="cellIs" dxfId="6089" priority="5043" operator="lessThan">
      <formula>$C$4</formula>
    </cfRule>
  </conditionalFormatting>
  <conditionalFormatting sqref="CS50">
    <cfRule type="cellIs" dxfId="6088" priority="5044" operator="lessThan">
      <formula>$C$4</formula>
    </cfRule>
  </conditionalFormatting>
  <conditionalFormatting sqref="CS51">
    <cfRule type="cellIs" dxfId="6087" priority="5045" operator="lessThan">
      <formula>$C$4</formula>
    </cfRule>
  </conditionalFormatting>
  <conditionalFormatting sqref="CS51">
    <cfRule type="cellIs" dxfId="6086" priority="5046" operator="lessThan">
      <formula>$C$4</formula>
    </cfRule>
  </conditionalFormatting>
  <conditionalFormatting sqref="CS52">
    <cfRule type="cellIs" dxfId="6085" priority="5047" operator="lessThan">
      <formula>$C$4</formula>
    </cfRule>
  </conditionalFormatting>
  <conditionalFormatting sqref="CS52">
    <cfRule type="cellIs" dxfId="6084" priority="5048" operator="lessThan">
      <formula>$C$4</formula>
    </cfRule>
  </conditionalFormatting>
  <conditionalFormatting sqref="CS53">
    <cfRule type="cellIs" dxfId="6083" priority="5049" operator="lessThan">
      <formula>$C$4</formula>
    </cfRule>
  </conditionalFormatting>
  <conditionalFormatting sqref="CS53">
    <cfRule type="cellIs" dxfId="6082" priority="5050" operator="lessThan">
      <formula>$C$4</formula>
    </cfRule>
  </conditionalFormatting>
  <conditionalFormatting sqref="CS54">
    <cfRule type="cellIs" dxfId="6081" priority="5051" operator="lessThan">
      <formula>$C$4</formula>
    </cfRule>
  </conditionalFormatting>
  <conditionalFormatting sqref="CS54">
    <cfRule type="cellIs" dxfId="6080" priority="5052" operator="lessThan">
      <formula>$C$4</formula>
    </cfRule>
  </conditionalFormatting>
  <conditionalFormatting sqref="CS55">
    <cfRule type="cellIs" dxfId="6079" priority="5053" operator="lessThan">
      <formula>$C$4</formula>
    </cfRule>
  </conditionalFormatting>
  <conditionalFormatting sqref="CS55">
    <cfRule type="cellIs" dxfId="6078" priority="5054" operator="lessThan">
      <formula>$C$4</formula>
    </cfRule>
  </conditionalFormatting>
  <conditionalFormatting sqref="CS56">
    <cfRule type="cellIs" dxfId="6077" priority="5055" operator="lessThan">
      <formula>$C$4</formula>
    </cfRule>
  </conditionalFormatting>
  <conditionalFormatting sqref="CS56">
    <cfRule type="cellIs" dxfId="6076" priority="5056" operator="lessThan">
      <formula>$C$4</formula>
    </cfRule>
  </conditionalFormatting>
  <conditionalFormatting sqref="CS57">
    <cfRule type="cellIs" dxfId="6075" priority="5057" operator="lessThan">
      <formula>$C$4</formula>
    </cfRule>
  </conditionalFormatting>
  <conditionalFormatting sqref="CS57">
    <cfRule type="cellIs" dxfId="6074" priority="5058" operator="lessThan">
      <formula>$C$4</formula>
    </cfRule>
  </conditionalFormatting>
  <conditionalFormatting sqref="CS58">
    <cfRule type="cellIs" dxfId="6073" priority="5059" operator="lessThan">
      <formula>$C$4</formula>
    </cfRule>
  </conditionalFormatting>
  <conditionalFormatting sqref="CS58">
    <cfRule type="cellIs" dxfId="6072" priority="5060" operator="lessThan">
      <formula>$C$4</formula>
    </cfRule>
  </conditionalFormatting>
  <conditionalFormatting sqref="CS59">
    <cfRule type="cellIs" dxfId="6071" priority="5061" operator="lessThan">
      <formula>$C$4</formula>
    </cfRule>
  </conditionalFormatting>
  <conditionalFormatting sqref="CS59">
    <cfRule type="cellIs" dxfId="6070" priority="5062" operator="lessThan">
      <formula>$C$4</formula>
    </cfRule>
  </conditionalFormatting>
  <conditionalFormatting sqref="CS60">
    <cfRule type="cellIs" dxfId="6069" priority="5063" operator="lessThan">
      <formula>$C$4</formula>
    </cfRule>
  </conditionalFormatting>
  <conditionalFormatting sqref="CS60">
    <cfRule type="cellIs" dxfId="6068" priority="5064" operator="lessThan">
      <formula>$C$4</formula>
    </cfRule>
  </conditionalFormatting>
  <conditionalFormatting sqref="CH11">
    <cfRule type="cellIs" dxfId="6067" priority="5065" operator="lessThan">
      <formula>$C$4</formula>
    </cfRule>
  </conditionalFormatting>
  <conditionalFormatting sqref="CH11">
    <cfRule type="cellIs" dxfId="6066" priority="5066" operator="lessThan">
      <formula>$C$4</formula>
    </cfRule>
  </conditionalFormatting>
  <conditionalFormatting sqref="CH12">
    <cfRule type="cellIs" dxfId="6065" priority="5067" operator="lessThan">
      <formula>$C$4</formula>
    </cfRule>
  </conditionalFormatting>
  <conditionalFormatting sqref="CH12">
    <cfRule type="cellIs" dxfId="6064" priority="5068" operator="lessThan">
      <formula>$C$4</formula>
    </cfRule>
  </conditionalFormatting>
  <conditionalFormatting sqref="CH13">
    <cfRule type="cellIs" dxfId="6063" priority="5069" operator="lessThan">
      <formula>$C$4</formula>
    </cfRule>
  </conditionalFormatting>
  <conditionalFormatting sqref="CH13">
    <cfRule type="cellIs" dxfId="6062" priority="5070" operator="lessThan">
      <formula>$C$4</formula>
    </cfRule>
  </conditionalFormatting>
  <conditionalFormatting sqref="CH14">
    <cfRule type="cellIs" dxfId="6061" priority="5071" operator="lessThan">
      <formula>$C$4</formula>
    </cfRule>
  </conditionalFormatting>
  <conditionalFormatting sqref="CH14">
    <cfRule type="cellIs" dxfId="6060" priority="5072" operator="lessThan">
      <formula>$C$4</formula>
    </cfRule>
  </conditionalFormatting>
  <conditionalFormatting sqref="CH15">
    <cfRule type="cellIs" dxfId="6059" priority="5073" operator="lessThan">
      <formula>$C$4</formula>
    </cfRule>
  </conditionalFormatting>
  <conditionalFormatting sqref="CH15">
    <cfRule type="cellIs" dxfId="6058" priority="5074" operator="lessThan">
      <formula>$C$4</formula>
    </cfRule>
  </conditionalFormatting>
  <conditionalFormatting sqref="CH16">
    <cfRule type="cellIs" dxfId="6057" priority="5075" operator="lessThan">
      <formula>$C$4</formula>
    </cfRule>
  </conditionalFormatting>
  <conditionalFormatting sqref="CH16">
    <cfRule type="cellIs" dxfId="6056" priority="5076" operator="lessThan">
      <formula>$C$4</formula>
    </cfRule>
  </conditionalFormatting>
  <conditionalFormatting sqref="CH17">
    <cfRule type="cellIs" dxfId="6055" priority="5077" operator="lessThan">
      <formula>$C$4</formula>
    </cfRule>
  </conditionalFormatting>
  <conditionalFormatting sqref="CH17">
    <cfRule type="cellIs" dxfId="6054" priority="5078" operator="lessThan">
      <formula>$C$4</formula>
    </cfRule>
  </conditionalFormatting>
  <conditionalFormatting sqref="CH18">
    <cfRule type="cellIs" dxfId="6053" priority="5079" operator="lessThan">
      <formula>$C$4</formula>
    </cfRule>
  </conditionalFormatting>
  <conditionalFormatting sqref="CH18">
    <cfRule type="cellIs" dxfId="6052" priority="5080" operator="lessThan">
      <formula>$C$4</formula>
    </cfRule>
  </conditionalFormatting>
  <conditionalFormatting sqref="CH19">
    <cfRule type="cellIs" dxfId="6051" priority="5081" operator="lessThan">
      <formula>$C$4</formula>
    </cfRule>
  </conditionalFormatting>
  <conditionalFormatting sqref="CH19">
    <cfRule type="cellIs" dxfId="6050" priority="5082" operator="lessThan">
      <formula>$C$4</formula>
    </cfRule>
  </conditionalFormatting>
  <conditionalFormatting sqref="CH20">
    <cfRule type="cellIs" dxfId="6049" priority="5083" operator="lessThan">
      <formula>$C$4</formula>
    </cfRule>
  </conditionalFormatting>
  <conditionalFormatting sqref="CH20">
    <cfRule type="cellIs" dxfId="6048" priority="5084" operator="lessThan">
      <formula>$C$4</formula>
    </cfRule>
  </conditionalFormatting>
  <conditionalFormatting sqref="CH21">
    <cfRule type="cellIs" dxfId="6047" priority="5085" operator="lessThan">
      <formula>$C$4</formula>
    </cfRule>
  </conditionalFormatting>
  <conditionalFormatting sqref="CH21">
    <cfRule type="cellIs" dxfId="6046" priority="5086" operator="lessThan">
      <formula>$C$4</formula>
    </cfRule>
  </conditionalFormatting>
  <conditionalFormatting sqref="CH22">
    <cfRule type="cellIs" dxfId="6045" priority="5087" operator="lessThan">
      <formula>$C$4</formula>
    </cfRule>
  </conditionalFormatting>
  <conditionalFormatting sqref="CH22">
    <cfRule type="cellIs" dxfId="6044" priority="5088" operator="lessThan">
      <formula>$C$4</formula>
    </cfRule>
  </conditionalFormatting>
  <conditionalFormatting sqref="CH23">
    <cfRule type="cellIs" dxfId="6043" priority="5089" operator="lessThan">
      <formula>$C$4</formula>
    </cfRule>
  </conditionalFormatting>
  <conditionalFormatting sqref="CH23">
    <cfRule type="cellIs" dxfId="6042" priority="5090" operator="lessThan">
      <formula>$C$4</formula>
    </cfRule>
  </conditionalFormatting>
  <conditionalFormatting sqref="CH24">
    <cfRule type="cellIs" dxfId="6041" priority="5091" operator="lessThan">
      <formula>$C$4</formula>
    </cfRule>
  </conditionalFormatting>
  <conditionalFormatting sqref="CH24">
    <cfRule type="cellIs" dxfId="6040" priority="5092" operator="lessThan">
      <formula>$C$4</formula>
    </cfRule>
  </conditionalFormatting>
  <conditionalFormatting sqref="CH25">
    <cfRule type="cellIs" dxfId="6039" priority="5093" operator="lessThan">
      <formula>$C$4</formula>
    </cfRule>
  </conditionalFormatting>
  <conditionalFormatting sqref="CH25">
    <cfRule type="cellIs" dxfId="6038" priority="5094" operator="lessThan">
      <formula>$C$4</formula>
    </cfRule>
  </conditionalFormatting>
  <conditionalFormatting sqref="CH26">
    <cfRule type="cellIs" dxfId="6037" priority="5095" operator="lessThan">
      <formula>$C$4</formula>
    </cfRule>
  </conditionalFormatting>
  <conditionalFormatting sqref="CH26">
    <cfRule type="cellIs" dxfId="6036" priority="5096" operator="lessThan">
      <formula>$C$4</formula>
    </cfRule>
  </conditionalFormatting>
  <conditionalFormatting sqref="CH27">
    <cfRule type="cellIs" dxfId="6035" priority="5097" operator="lessThan">
      <formula>$C$4</formula>
    </cfRule>
  </conditionalFormatting>
  <conditionalFormatting sqref="CH27">
    <cfRule type="cellIs" dxfId="6034" priority="5098" operator="lessThan">
      <formula>$C$4</formula>
    </cfRule>
  </conditionalFormatting>
  <conditionalFormatting sqref="CH28">
    <cfRule type="cellIs" dxfId="6033" priority="5099" operator="lessThan">
      <formula>$C$4</formula>
    </cfRule>
  </conditionalFormatting>
  <conditionalFormatting sqref="CH28">
    <cfRule type="cellIs" dxfId="6032" priority="5100" operator="lessThan">
      <formula>$C$4</formula>
    </cfRule>
  </conditionalFormatting>
  <conditionalFormatting sqref="CH29">
    <cfRule type="cellIs" dxfId="6031" priority="5101" operator="lessThan">
      <formula>$C$4</formula>
    </cfRule>
  </conditionalFormatting>
  <conditionalFormatting sqref="CH29">
    <cfRule type="cellIs" dxfId="6030" priority="5102" operator="lessThan">
      <formula>$C$4</formula>
    </cfRule>
  </conditionalFormatting>
  <conditionalFormatting sqref="CH30">
    <cfRule type="cellIs" dxfId="6029" priority="5103" operator="lessThan">
      <formula>$C$4</formula>
    </cfRule>
  </conditionalFormatting>
  <conditionalFormatting sqref="CH30">
    <cfRule type="cellIs" dxfId="6028" priority="5104" operator="lessThan">
      <formula>$C$4</formula>
    </cfRule>
  </conditionalFormatting>
  <conditionalFormatting sqref="CH31">
    <cfRule type="cellIs" dxfId="6027" priority="5105" operator="lessThan">
      <formula>$C$4</formula>
    </cfRule>
  </conditionalFormatting>
  <conditionalFormatting sqref="CH31">
    <cfRule type="cellIs" dxfId="6026" priority="5106" operator="lessThan">
      <formula>$C$4</formula>
    </cfRule>
  </conditionalFormatting>
  <conditionalFormatting sqref="CH32">
    <cfRule type="cellIs" dxfId="6025" priority="5107" operator="lessThan">
      <formula>$C$4</formula>
    </cfRule>
  </conditionalFormatting>
  <conditionalFormatting sqref="CH32">
    <cfRule type="cellIs" dxfId="6024" priority="5108" operator="lessThan">
      <formula>$C$4</formula>
    </cfRule>
  </conditionalFormatting>
  <conditionalFormatting sqref="CH33">
    <cfRule type="cellIs" dxfId="6023" priority="5109" operator="lessThan">
      <formula>$C$4</formula>
    </cfRule>
  </conditionalFormatting>
  <conditionalFormatting sqref="CH33">
    <cfRule type="cellIs" dxfId="6022" priority="5110" operator="lessThan">
      <formula>$C$4</formula>
    </cfRule>
  </conditionalFormatting>
  <conditionalFormatting sqref="CH34">
    <cfRule type="cellIs" dxfId="6021" priority="5111" operator="lessThan">
      <formula>$C$4</formula>
    </cfRule>
  </conditionalFormatting>
  <conditionalFormatting sqref="CH34">
    <cfRule type="cellIs" dxfId="6020" priority="5112" operator="lessThan">
      <formula>$C$4</formula>
    </cfRule>
  </conditionalFormatting>
  <conditionalFormatting sqref="CH35">
    <cfRule type="cellIs" dxfId="6019" priority="5113" operator="lessThan">
      <formula>$C$4</formula>
    </cfRule>
  </conditionalFormatting>
  <conditionalFormatting sqref="CH35">
    <cfRule type="cellIs" dxfId="6018" priority="5114" operator="lessThan">
      <formula>$C$4</formula>
    </cfRule>
  </conditionalFormatting>
  <conditionalFormatting sqref="CH36">
    <cfRule type="cellIs" dxfId="6017" priority="5115" operator="lessThan">
      <formula>$C$4</formula>
    </cfRule>
  </conditionalFormatting>
  <conditionalFormatting sqref="CH36">
    <cfRule type="cellIs" dxfId="6016" priority="5116" operator="lessThan">
      <formula>$C$4</formula>
    </cfRule>
  </conditionalFormatting>
  <conditionalFormatting sqref="CH37">
    <cfRule type="cellIs" dxfId="6015" priority="5117" operator="lessThan">
      <formula>$C$4</formula>
    </cfRule>
  </conditionalFormatting>
  <conditionalFormatting sqref="CH37">
    <cfRule type="cellIs" dxfId="6014" priority="5118" operator="lessThan">
      <formula>$C$4</formula>
    </cfRule>
  </conditionalFormatting>
  <conditionalFormatting sqref="CH38">
    <cfRule type="cellIs" dxfId="6013" priority="5119" operator="lessThan">
      <formula>$C$4</formula>
    </cfRule>
  </conditionalFormatting>
  <conditionalFormatting sqref="CH38">
    <cfRule type="cellIs" dxfId="6012" priority="5120" operator="lessThan">
      <formula>$C$4</formula>
    </cfRule>
  </conditionalFormatting>
  <conditionalFormatting sqref="CH39">
    <cfRule type="cellIs" dxfId="6011" priority="5121" operator="lessThan">
      <formula>$C$4</formula>
    </cfRule>
  </conditionalFormatting>
  <conditionalFormatting sqref="CH39">
    <cfRule type="cellIs" dxfId="6010" priority="5122" operator="lessThan">
      <formula>$C$4</formula>
    </cfRule>
  </conditionalFormatting>
  <conditionalFormatting sqref="CH40">
    <cfRule type="cellIs" dxfId="6009" priority="5123" operator="lessThan">
      <formula>$C$4</formula>
    </cfRule>
  </conditionalFormatting>
  <conditionalFormatting sqref="CH40">
    <cfRule type="cellIs" dxfId="6008" priority="5124" operator="lessThan">
      <formula>$C$4</formula>
    </cfRule>
  </conditionalFormatting>
  <conditionalFormatting sqref="CH41">
    <cfRule type="cellIs" dxfId="6007" priority="5125" operator="lessThan">
      <formula>$C$4</formula>
    </cfRule>
  </conditionalFormatting>
  <conditionalFormatting sqref="CH41">
    <cfRule type="cellIs" dxfId="6006" priority="5126" operator="lessThan">
      <formula>$C$4</formula>
    </cfRule>
  </conditionalFormatting>
  <conditionalFormatting sqref="CH42">
    <cfRule type="cellIs" dxfId="6005" priority="5127" operator="lessThan">
      <formula>$C$4</formula>
    </cfRule>
  </conditionalFormatting>
  <conditionalFormatting sqref="CH42">
    <cfRule type="cellIs" dxfId="6004" priority="5128" operator="lessThan">
      <formula>$C$4</formula>
    </cfRule>
  </conditionalFormatting>
  <conditionalFormatting sqref="CH43">
    <cfRule type="cellIs" dxfId="6003" priority="5129" operator="lessThan">
      <formula>$C$4</formula>
    </cfRule>
  </conditionalFormatting>
  <conditionalFormatting sqref="CH43">
    <cfRule type="cellIs" dxfId="6002" priority="5130" operator="lessThan">
      <formula>$C$4</formula>
    </cfRule>
  </conditionalFormatting>
  <conditionalFormatting sqref="CH44">
    <cfRule type="cellIs" dxfId="6001" priority="5131" operator="lessThan">
      <formula>$C$4</formula>
    </cfRule>
  </conditionalFormatting>
  <conditionalFormatting sqref="CH44">
    <cfRule type="cellIs" dxfId="6000" priority="5132" operator="lessThan">
      <formula>$C$4</formula>
    </cfRule>
  </conditionalFormatting>
  <conditionalFormatting sqref="CH45">
    <cfRule type="cellIs" dxfId="5999" priority="5133" operator="lessThan">
      <formula>$C$4</formula>
    </cfRule>
  </conditionalFormatting>
  <conditionalFormatting sqref="CH45">
    <cfRule type="cellIs" dxfId="5998" priority="5134" operator="lessThan">
      <formula>$C$4</formula>
    </cfRule>
  </conditionalFormatting>
  <conditionalFormatting sqref="CH46">
    <cfRule type="cellIs" dxfId="5997" priority="5135" operator="lessThan">
      <formula>$C$4</formula>
    </cfRule>
  </conditionalFormatting>
  <conditionalFormatting sqref="CH46">
    <cfRule type="cellIs" dxfId="5996" priority="5136" operator="lessThan">
      <formula>$C$4</formula>
    </cfRule>
  </conditionalFormatting>
  <conditionalFormatting sqref="CH47">
    <cfRule type="cellIs" dxfId="5995" priority="5137" operator="lessThan">
      <formula>$C$4</formula>
    </cfRule>
  </conditionalFormatting>
  <conditionalFormatting sqref="CH47">
    <cfRule type="cellIs" dxfId="5994" priority="5138" operator="lessThan">
      <formula>$C$4</formula>
    </cfRule>
  </conditionalFormatting>
  <conditionalFormatting sqref="CH48">
    <cfRule type="cellIs" dxfId="5993" priority="5139" operator="lessThan">
      <formula>$C$4</formula>
    </cfRule>
  </conditionalFormatting>
  <conditionalFormatting sqref="CH48">
    <cfRule type="cellIs" dxfId="5992" priority="5140" operator="lessThan">
      <formula>$C$4</formula>
    </cfRule>
  </conditionalFormatting>
  <conditionalFormatting sqref="CH49">
    <cfRule type="cellIs" dxfId="5991" priority="5141" operator="lessThan">
      <formula>$C$4</formula>
    </cfRule>
  </conditionalFormatting>
  <conditionalFormatting sqref="CH49">
    <cfRule type="cellIs" dxfId="5990" priority="5142" operator="lessThan">
      <formula>$C$4</formula>
    </cfRule>
  </conditionalFormatting>
  <conditionalFormatting sqref="CH50">
    <cfRule type="cellIs" dxfId="5989" priority="5143" operator="lessThan">
      <formula>$C$4</formula>
    </cfRule>
  </conditionalFormatting>
  <conditionalFormatting sqref="CH50">
    <cfRule type="cellIs" dxfId="5988" priority="5144" operator="lessThan">
      <formula>$C$4</formula>
    </cfRule>
  </conditionalFormatting>
  <conditionalFormatting sqref="CH51">
    <cfRule type="cellIs" dxfId="5987" priority="5145" operator="lessThan">
      <formula>$C$4</formula>
    </cfRule>
  </conditionalFormatting>
  <conditionalFormatting sqref="CH51">
    <cfRule type="cellIs" dxfId="5986" priority="5146" operator="lessThan">
      <formula>$C$4</formula>
    </cfRule>
  </conditionalFormatting>
  <conditionalFormatting sqref="CH52">
    <cfRule type="cellIs" dxfId="5985" priority="5147" operator="lessThan">
      <formula>$C$4</formula>
    </cfRule>
  </conditionalFormatting>
  <conditionalFormatting sqref="CH52">
    <cfRule type="cellIs" dxfId="5984" priority="5148" operator="lessThan">
      <formula>$C$4</formula>
    </cfRule>
  </conditionalFormatting>
  <conditionalFormatting sqref="CH53">
    <cfRule type="cellIs" dxfId="5983" priority="5149" operator="lessThan">
      <formula>$C$4</formula>
    </cfRule>
  </conditionalFormatting>
  <conditionalFormatting sqref="CH53">
    <cfRule type="cellIs" dxfId="5982" priority="5150" operator="lessThan">
      <formula>$C$4</formula>
    </cfRule>
  </conditionalFormatting>
  <conditionalFormatting sqref="CH54">
    <cfRule type="cellIs" dxfId="5981" priority="5151" operator="lessThan">
      <formula>$C$4</formula>
    </cfRule>
  </conditionalFormatting>
  <conditionalFormatting sqref="CH54">
    <cfRule type="cellIs" dxfId="5980" priority="5152" operator="lessThan">
      <formula>$C$4</formula>
    </cfRule>
  </conditionalFormatting>
  <conditionalFormatting sqref="CH55">
    <cfRule type="cellIs" dxfId="5979" priority="5153" operator="lessThan">
      <formula>$C$4</formula>
    </cfRule>
  </conditionalFormatting>
  <conditionalFormatting sqref="CH55">
    <cfRule type="cellIs" dxfId="5978" priority="5154" operator="lessThan">
      <formula>$C$4</formula>
    </cfRule>
  </conditionalFormatting>
  <conditionalFormatting sqref="CH56">
    <cfRule type="cellIs" dxfId="5977" priority="5155" operator="lessThan">
      <formula>$C$4</formula>
    </cfRule>
  </conditionalFormatting>
  <conditionalFormatting sqref="CH56">
    <cfRule type="cellIs" dxfId="5976" priority="5156" operator="lessThan">
      <formula>$C$4</formula>
    </cfRule>
  </conditionalFormatting>
  <conditionalFormatting sqref="CH57">
    <cfRule type="cellIs" dxfId="5975" priority="5157" operator="lessThan">
      <formula>$C$4</formula>
    </cfRule>
  </conditionalFormatting>
  <conditionalFormatting sqref="CH57">
    <cfRule type="cellIs" dxfId="5974" priority="5158" operator="lessThan">
      <formula>$C$4</formula>
    </cfRule>
  </conditionalFormatting>
  <conditionalFormatting sqref="CH58">
    <cfRule type="cellIs" dxfId="5973" priority="5159" operator="lessThan">
      <formula>$C$4</formula>
    </cfRule>
  </conditionalFormatting>
  <conditionalFormatting sqref="CH58">
    <cfRule type="cellIs" dxfId="5972" priority="5160" operator="lessThan">
      <formula>$C$4</formula>
    </cfRule>
  </conditionalFormatting>
  <conditionalFormatting sqref="CH59">
    <cfRule type="cellIs" dxfId="5971" priority="5161" operator="lessThan">
      <formula>$C$4</formula>
    </cfRule>
  </conditionalFormatting>
  <conditionalFormatting sqref="CH59">
    <cfRule type="cellIs" dxfId="5970" priority="5162" operator="lessThan">
      <formula>$C$4</formula>
    </cfRule>
  </conditionalFormatting>
  <conditionalFormatting sqref="CH60">
    <cfRule type="cellIs" dxfId="5969" priority="5163" operator="lessThan">
      <formula>$C$4</formula>
    </cfRule>
  </conditionalFormatting>
  <conditionalFormatting sqref="CH60">
    <cfRule type="cellIs" dxfId="5968" priority="5164" operator="lessThan">
      <formula>$C$4</formula>
    </cfRule>
  </conditionalFormatting>
  <conditionalFormatting sqref="CI11">
    <cfRule type="cellIs" dxfId="5967" priority="5165" operator="lessThan">
      <formula>$C$4</formula>
    </cfRule>
  </conditionalFormatting>
  <conditionalFormatting sqref="CI11">
    <cfRule type="cellIs" dxfId="5966" priority="5166" operator="lessThan">
      <formula>$C$4</formula>
    </cfRule>
  </conditionalFormatting>
  <conditionalFormatting sqref="CI12">
    <cfRule type="cellIs" dxfId="5965" priority="5167" operator="lessThan">
      <formula>$C$4</formula>
    </cfRule>
  </conditionalFormatting>
  <conditionalFormatting sqref="CI12">
    <cfRule type="cellIs" dxfId="5964" priority="5168" operator="lessThan">
      <formula>$C$4</formula>
    </cfRule>
  </conditionalFormatting>
  <conditionalFormatting sqref="CI13">
    <cfRule type="cellIs" dxfId="5963" priority="5169" operator="lessThan">
      <formula>$C$4</formula>
    </cfRule>
  </conditionalFormatting>
  <conditionalFormatting sqref="CI13">
    <cfRule type="cellIs" dxfId="5962" priority="5170" operator="lessThan">
      <formula>$C$4</formula>
    </cfRule>
  </conditionalFormatting>
  <conditionalFormatting sqref="CI14">
    <cfRule type="cellIs" dxfId="5961" priority="5171" operator="lessThan">
      <formula>$C$4</formula>
    </cfRule>
  </conditionalFormatting>
  <conditionalFormatting sqref="CI14">
    <cfRule type="cellIs" dxfId="5960" priority="5172" operator="lessThan">
      <formula>$C$4</formula>
    </cfRule>
  </conditionalFormatting>
  <conditionalFormatting sqref="CI15">
    <cfRule type="cellIs" dxfId="5959" priority="5173" operator="lessThan">
      <formula>$C$4</formula>
    </cfRule>
  </conditionalFormatting>
  <conditionalFormatting sqref="CI15">
    <cfRule type="cellIs" dxfId="5958" priority="5174" operator="lessThan">
      <formula>$C$4</formula>
    </cfRule>
  </conditionalFormatting>
  <conditionalFormatting sqref="CI16">
    <cfRule type="cellIs" dxfId="5957" priority="5175" operator="lessThan">
      <formula>$C$4</formula>
    </cfRule>
  </conditionalFormatting>
  <conditionalFormatting sqref="CI16">
    <cfRule type="cellIs" dxfId="5956" priority="5176" operator="lessThan">
      <formula>$C$4</formula>
    </cfRule>
  </conditionalFormatting>
  <conditionalFormatting sqref="CI17">
    <cfRule type="cellIs" dxfId="5955" priority="5177" operator="lessThan">
      <formula>$C$4</formula>
    </cfRule>
  </conditionalFormatting>
  <conditionalFormatting sqref="CI17">
    <cfRule type="cellIs" dxfId="5954" priority="5178" operator="lessThan">
      <formula>$C$4</formula>
    </cfRule>
  </conditionalFormatting>
  <conditionalFormatting sqref="CI18">
    <cfRule type="cellIs" dxfId="5953" priority="5179" operator="lessThan">
      <formula>$C$4</formula>
    </cfRule>
  </conditionalFormatting>
  <conditionalFormatting sqref="CI18">
    <cfRule type="cellIs" dxfId="5952" priority="5180" operator="lessThan">
      <formula>$C$4</formula>
    </cfRule>
  </conditionalFormatting>
  <conditionalFormatting sqref="CI19">
    <cfRule type="cellIs" dxfId="5951" priority="5181" operator="lessThan">
      <formula>$C$4</formula>
    </cfRule>
  </conditionalFormatting>
  <conditionalFormatting sqref="CI19">
    <cfRule type="cellIs" dxfId="5950" priority="5182" operator="lessThan">
      <formula>$C$4</formula>
    </cfRule>
  </conditionalFormatting>
  <conditionalFormatting sqref="CI20">
    <cfRule type="cellIs" dxfId="5949" priority="5183" operator="lessThan">
      <formula>$C$4</formula>
    </cfRule>
  </conditionalFormatting>
  <conditionalFormatting sqref="CI20">
    <cfRule type="cellIs" dxfId="5948" priority="5184" operator="lessThan">
      <formula>$C$4</formula>
    </cfRule>
  </conditionalFormatting>
  <conditionalFormatting sqref="CI21">
    <cfRule type="cellIs" dxfId="5947" priority="5185" operator="lessThan">
      <formula>$C$4</formula>
    </cfRule>
  </conditionalFormatting>
  <conditionalFormatting sqref="CI21">
    <cfRule type="cellIs" dxfId="5946" priority="5186" operator="lessThan">
      <formula>$C$4</formula>
    </cfRule>
  </conditionalFormatting>
  <conditionalFormatting sqref="CI22">
    <cfRule type="cellIs" dxfId="5945" priority="5187" operator="lessThan">
      <formula>$C$4</formula>
    </cfRule>
  </conditionalFormatting>
  <conditionalFormatting sqref="CI22">
    <cfRule type="cellIs" dxfId="5944" priority="5188" operator="lessThan">
      <formula>$C$4</formula>
    </cfRule>
  </conditionalFormatting>
  <conditionalFormatting sqref="CI23">
    <cfRule type="cellIs" dxfId="5943" priority="5189" operator="lessThan">
      <formula>$C$4</formula>
    </cfRule>
  </conditionalFormatting>
  <conditionalFormatting sqref="CI23">
    <cfRule type="cellIs" dxfId="5942" priority="5190" operator="lessThan">
      <formula>$C$4</formula>
    </cfRule>
  </conditionalFormatting>
  <conditionalFormatting sqref="CI24">
    <cfRule type="cellIs" dxfId="5941" priority="5191" operator="lessThan">
      <formula>$C$4</formula>
    </cfRule>
  </conditionalFormatting>
  <conditionalFormatting sqref="CI24">
    <cfRule type="cellIs" dxfId="5940" priority="5192" operator="lessThan">
      <formula>$C$4</formula>
    </cfRule>
  </conditionalFormatting>
  <conditionalFormatting sqref="CI25">
    <cfRule type="cellIs" dxfId="5939" priority="5193" operator="lessThan">
      <formula>$C$4</formula>
    </cfRule>
  </conditionalFormatting>
  <conditionalFormatting sqref="CI25">
    <cfRule type="cellIs" dxfId="5938" priority="5194" operator="lessThan">
      <formula>$C$4</formula>
    </cfRule>
  </conditionalFormatting>
  <conditionalFormatting sqref="CI26">
    <cfRule type="cellIs" dxfId="5937" priority="5195" operator="lessThan">
      <formula>$C$4</formula>
    </cfRule>
  </conditionalFormatting>
  <conditionalFormatting sqref="CI26">
    <cfRule type="cellIs" dxfId="5936" priority="5196" operator="lessThan">
      <formula>$C$4</formula>
    </cfRule>
  </conditionalFormatting>
  <conditionalFormatting sqref="CI27">
    <cfRule type="cellIs" dxfId="5935" priority="5197" operator="lessThan">
      <formula>$C$4</formula>
    </cfRule>
  </conditionalFormatting>
  <conditionalFormatting sqref="CI27">
    <cfRule type="cellIs" dxfId="5934" priority="5198" operator="lessThan">
      <formula>$C$4</formula>
    </cfRule>
  </conditionalFormatting>
  <conditionalFormatting sqref="CI28">
    <cfRule type="cellIs" dxfId="5933" priority="5199" operator="lessThan">
      <formula>$C$4</formula>
    </cfRule>
  </conditionalFormatting>
  <conditionalFormatting sqref="CI28">
    <cfRule type="cellIs" dxfId="5932" priority="5200" operator="lessThan">
      <formula>$C$4</formula>
    </cfRule>
  </conditionalFormatting>
  <conditionalFormatting sqref="CI29">
    <cfRule type="cellIs" dxfId="5931" priority="5201" operator="lessThan">
      <formula>$C$4</formula>
    </cfRule>
  </conditionalFormatting>
  <conditionalFormatting sqref="CI29">
    <cfRule type="cellIs" dxfId="5930" priority="5202" operator="lessThan">
      <formula>$C$4</formula>
    </cfRule>
  </conditionalFormatting>
  <conditionalFormatting sqref="CI30">
    <cfRule type="cellIs" dxfId="5929" priority="5203" operator="lessThan">
      <formula>$C$4</formula>
    </cfRule>
  </conditionalFormatting>
  <conditionalFormatting sqref="CI30">
    <cfRule type="cellIs" dxfId="5928" priority="5204" operator="lessThan">
      <formula>$C$4</formula>
    </cfRule>
  </conditionalFormatting>
  <conditionalFormatting sqref="CI31">
    <cfRule type="cellIs" dxfId="5927" priority="5205" operator="lessThan">
      <formula>$C$4</formula>
    </cfRule>
  </conditionalFormatting>
  <conditionalFormatting sqref="CI31">
    <cfRule type="cellIs" dxfId="5926" priority="5206" operator="lessThan">
      <formula>$C$4</formula>
    </cfRule>
  </conditionalFormatting>
  <conditionalFormatting sqref="CI32">
    <cfRule type="cellIs" dxfId="5925" priority="5207" operator="lessThan">
      <formula>$C$4</formula>
    </cfRule>
  </conditionalFormatting>
  <conditionalFormatting sqref="CI32">
    <cfRule type="cellIs" dxfId="5924" priority="5208" operator="lessThan">
      <formula>$C$4</formula>
    </cfRule>
  </conditionalFormatting>
  <conditionalFormatting sqref="CI33">
    <cfRule type="cellIs" dxfId="5923" priority="5209" operator="lessThan">
      <formula>$C$4</formula>
    </cfRule>
  </conditionalFormatting>
  <conditionalFormatting sqref="CI33">
    <cfRule type="cellIs" dxfId="5922" priority="5210" operator="lessThan">
      <formula>$C$4</formula>
    </cfRule>
  </conditionalFormatting>
  <conditionalFormatting sqref="CI34">
    <cfRule type="cellIs" dxfId="5921" priority="5211" operator="lessThan">
      <formula>$C$4</formula>
    </cfRule>
  </conditionalFormatting>
  <conditionalFormatting sqref="CI34">
    <cfRule type="cellIs" dxfId="5920" priority="5212" operator="lessThan">
      <formula>$C$4</formula>
    </cfRule>
  </conditionalFormatting>
  <conditionalFormatting sqref="CI35">
    <cfRule type="cellIs" dxfId="5919" priority="5213" operator="lessThan">
      <formula>$C$4</formula>
    </cfRule>
  </conditionalFormatting>
  <conditionalFormatting sqref="CI35">
    <cfRule type="cellIs" dxfId="5918" priority="5214" operator="lessThan">
      <formula>$C$4</formula>
    </cfRule>
  </conditionalFormatting>
  <conditionalFormatting sqref="CI36">
    <cfRule type="cellIs" dxfId="5917" priority="5215" operator="lessThan">
      <formula>$C$4</formula>
    </cfRule>
  </conditionalFormatting>
  <conditionalFormatting sqref="CI36">
    <cfRule type="cellIs" dxfId="5916" priority="5216" operator="lessThan">
      <formula>$C$4</formula>
    </cfRule>
  </conditionalFormatting>
  <conditionalFormatting sqref="CI37">
    <cfRule type="cellIs" dxfId="5915" priority="5217" operator="lessThan">
      <formula>$C$4</formula>
    </cfRule>
  </conditionalFormatting>
  <conditionalFormatting sqref="CI37">
    <cfRule type="cellIs" dxfId="5914" priority="5218" operator="lessThan">
      <formula>$C$4</formula>
    </cfRule>
  </conditionalFormatting>
  <conditionalFormatting sqref="CI38">
    <cfRule type="cellIs" dxfId="5913" priority="5219" operator="lessThan">
      <formula>$C$4</formula>
    </cfRule>
  </conditionalFormatting>
  <conditionalFormatting sqref="CI38">
    <cfRule type="cellIs" dxfId="5912" priority="5220" operator="lessThan">
      <formula>$C$4</formula>
    </cfRule>
  </conditionalFormatting>
  <conditionalFormatting sqref="CI39">
    <cfRule type="cellIs" dxfId="5911" priority="5221" operator="lessThan">
      <formula>$C$4</formula>
    </cfRule>
  </conditionalFormatting>
  <conditionalFormatting sqref="CI39">
    <cfRule type="cellIs" dxfId="5910" priority="5222" operator="lessThan">
      <formula>$C$4</formula>
    </cfRule>
  </conditionalFormatting>
  <conditionalFormatting sqref="CI40">
    <cfRule type="cellIs" dxfId="5909" priority="5223" operator="lessThan">
      <formula>$C$4</formula>
    </cfRule>
  </conditionalFormatting>
  <conditionalFormatting sqref="CI40">
    <cfRule type="cellIs" dxfId="5908" priority="5224" operator="lessThan">
      <formula>$C$4</formula>
    </cfRule>
  </conditionalFormatting>
  <conditionalFormatting sqref="CI41">
    <cfRule type="cellIs" dxfId="5907" priority="5225" operator="lessThan">
      <formula>$C$4</formula>
    </cfRule>
  </conditionalFormatting>
  <conditionalFormatting sqref="CI41">
    <cfRule type="cellIs" dxfId="5906" priority="5226" operator="lessThan">
      <formula>$C$4</formula>
    </cfRule>
  </conditionalFormatting>
  <conditionalFormatting sqref="CI42">
    <cfRule type="cellIs" dxfId="5905" priority="5227" operator="lessThan">
      <formula>$C$4</formula>
    </cfRule>
  </conditionalFormatting>
  <conditionalFormatting sqref="CI42">
    <cfRule type="cellIs" dxfId="5904" priority="5228" operator="lessThan">
      <formula>$C$4</formula>
    </cfRule>
  </conditionalFormatting>
  <conditionalFormatting sqref="CI43">
    <cfRule type="cellIs" dxfId="5903" priority="5229" operator="lessThan">
      <formula>$C$4</formula>
    </cfRule>
  </conditionalFormatting>
  <conditionalFormatting sqref="CI43">
    <cfRule type="cellIs" dxfId="5902" priority="5230" operator="lessThan">
      <formula>$C$4</formula>
    </cfRule>
  </conditionalFormatting>
  <conditionalFormatting sqref="CI44">
    <cfRule type="cellIs" dxfId="5901" priority="5231" operator="lessThan">
      <formula>$C$4</formula>
    </cfRule>
  </conditionalFormatting>
  <conditionalFormatting sqref="CI44">
    <cfRule type="cellIs" dxfId="5900" priority="5232" operator="lessThan">
      <formula>$C$4</formula>
    </cfRule>
  </conditionalFormatting>
  <conditionalFormatting sqref="CI45">
    <cfRule type="cellIs" dxfId="5899" priority="5233" operator="lessThan">
      <formula>$C$4</formula>
    </cfRule>
  </conditionalFormatting>
  <conditionalFormatting sqref="CI45">
    <cfRule type="cellIs" dxfId="5898" priority="5234" operator="lessThan">
      <formula>$C$4</formula>
    </cfRule>
  </conditionalFormatting>
  <conditionalFormatting sqref="CI46">
    <cfRule type="cellIs" dxfId="5897" priority="5235" operator="lessThan">
      <formula>$C$4</formula>
    </cfRule>
  </conditionalFormatting>
  <conditionalFormatting sqref="CI46">
    <cfRule type="cellIs" dxfId="5896" priority="5236" operator="lessThan">
      <formula>$C$4</formula>
    </cfRule>
  </conditionalFormatting>
  <conditionalFormatting sqref="CI47">
    <cfRule type="cellIs" dxfId="5895" priority="5237" operator="lessThan">
      <formula>$C$4</formula>
    </cfRule>
  </conditionalFormatting>
  <conditionalFormatting sqref="CI47">
    <cfRule type="cellIs" dxfId="5894" priority="5238" operator="lessThan">
      <formula>$C$4</formula>
    </cfRule>
  </conditionalFormatting>
  <conditionalFormatting sqref="CI48">
    <cfRule type="cellIs" dxfId="5893" priority="5239" operator="lessThan">
      <formula>$C$4</formula>
    </cfRule>
  </conditionalFormatting>
  <conditionalFormatting sqref="CI48">
    <cfRule type="cellIs" dxfId="5892" priority="5240" operator="lessThan">
      <formula>$C$4</formula>
    </cfRule>
  </conditionalFormatting>
  <conditionalFormatting sqref="CI49">
    <cfRule type="cellIs" dxfId="5891" priority="5241" operator="lessThan">
      <formula>$C$4</formula>
    </cfRule>
  </conditionalFormatting>
  <conditionalFormatting sqref="CI49">
    <cfRule type="cellIs" dxfId="5890" priority="5242" operator="lessThan">
      <formula>$C$4</formula>
    </cfRule>
  </conditionalFormatting>
  <conditionalFormatting sqref="CI50">
    <cfRule type="cellIs" dxfId="5889" priority="5243" operator="lessThan">
      <formula>$C$4</formula>
    </cfRule>
  </conditionalFormatting>
  <conditionalFormatting sqref="CI50">
    <cfRule type="cellIs" dxfId="5888" priority="5244" operator="lessThan">
      <formula>$C$4</formula>
    </cfRule>
  </conditionalFormatting>
  <conditionalFormatting sqref="CI51">
    <cfRule type="cellIs" dxfId="5887" priority="5245" operator="lessThan">
      <formula>$C$4</formula>
    </cfRule>
  </conditionalFormatting>
  <conditionalFormatting sqref="CI51">
    <cfRule type="cellIs" dxfId="5886" priority="5246" operator="lessThan">
      <formula>$C$4</formula>
    </cfRule>
  </conditionalFormatting>
  <conditionalFormatting sqref="CI52">
    <cfRule type="cellIs" dxfId="5885" priority="5247" operator="lessThan">
      <formula>$C$4</formula>
    </cfRule>
  </conditionalFormatting>
  <conditionalFormatting sqref="CI52">
    <cfRule type="cellIs" dxfId="5884" priority="5248" operator="lessThan">
      <formula>$C$4</formula>
    </cfRule>
  </conditionalFormatting>
  <conditionalFormatting sqref="CI53">
    <cfRule type="cellIs" dxfId="5883" priority="5249" operator="lessThan">
      <formula>$C$4</formula>
    </cfRule>
  </conditionalFormatting>
  <conditionalFormatting sqref="CI53">
    <cfRule type="cellIs" dxfId="5882" priority="5250" operator="lessThan">
      <formula>$C$4</formula>
    </cfRule>
  </conditionalFormatting>
  <conditionalFormatting sqref="CI54">
    <cfRule type="cellIs" dxfId="5881" priority="5251" operator="lessThan">
      <formula>$C$4</formula>
    </cfRule>
  </conditionalFormatting>
  <conditionalFormatting sqref="CI54">
    <cfRule type="cellIs" dxfId="5880" priority="5252" operator="lessThan">
      <formula>$C$4</formula>
    </cfRule>
  </conditionalFormatting>
  <conditionalFormatting sqref="CI55">
    <cfRule type="cellIs" dxfId="5879" priority="5253" operator="lessThan">
      <formula>$C$4</formula>
    </cfRule>
  </conditionalFormatting>
  <conditionalFormatting sqref="CI55">
    <cfRule type="cellIs" dxfId="5878" priority="5254" operator="lessThan">
      <formula>$C$4</formula>
    </cfRule>
  </conditionalFormatting>
  <conditionalFormatting sqref="CI56">
    <cfRule type="cellIs" dxfId="5877" priority="5255" operator="lessThan">
      <formula>$C$4</formula>
    </cfRule>
  </conditionalFormatting>
  <conditionalFormatting sqref="CI56">
    <cfRule type="cellIs" dxfId="5876" priority="5256" operator="lessThan">
      <formula>$C$4</formula>
    </cfRule>
  </conditionalFormatting>
  <conditionalFormatting sqref="CI57">
    <cfRule type="cellIs" dxfId="5875" priority="5257" operator="lessThan">
      <formula>$C$4</formula>
    </cfRule>
  </conditionalFormatting>
  <conditionalFormatting sqref="CI57">
    <cfRule type="cellIs" dxfId="5874" priority="5258" operator="lessThan">
      <formula>$C$4</formula>
    </cfRule>
  </conditionalFormatting>
  <conditionalFormatting sqref="CI58">
    <cfRule type="cellIs" dxfId="5873" priority="5259" operator="lessThan">
      <formula>$C$4</formula>
    </cfRule>
  </conditionalFormatting>
  <conditionalFormatting sqref="CI58">
    <cfRule type="cellIs" dxfId="5872" priority="5260" operator="lessThan">
      <formula>$C$4</formula>
    </cfRule>
  </conditionalFormatting>
  <conditionalFormatting sqref="CI59">
    <cfRule type="cellIs" dxfId="5871" priority="5261" operator="lessThan">
      <formula>$C$4</formula>
    </cfRule>
  </conditionalFormatting>
  <conditionalFormatting sqref="CI59">
    <cfRule type="cellIs" dxfId="5870" priority="5262" operator="lessThan">
      <formula>$C$4</formula>
    </cfRule>
  </conditionalFormatting>
  <conditionalFormatting sqref="CI60">
    <cfRule type="cellIs" dxfId="5869" priority="5263" operator="lessThan">
      <formula>$C$4</formula>
    </cfRule>
  </conditionalFormatting>
  <conditionalFormatting sqref="CI60">
    <cfRule type="cellIs" dxfId="5868" priority="5264" operator="lessThan">
      <formula>$C$4</formula>
    </cfRule>
  </conditionalFormatting>
  <conditionalFormatting sqref="CJ11">
    <cfRule type="cellIs" dxfId="5867" priority="5265" operator="lessThan">
      <formula>$C$4</formula>
    </cfRule>
  </conditionalFormatting>
  <conditionalFormatting sqref="CJ11">
    <cfRule type="cellIs" dxfId="5866" priority="5266" operator="lessThan">
      <formula>$C$4</formula>
    </cfRule>
  </conditionalFormatting>
  <conditionalFormatting sqref="CJ12">
    <cfRule type="cellIs" dxfId="5865" priority="5267" operator="lessThan">
      <formula>$C$4</formula>
    </cfRule>
  </conditionalFormatting>
  <conditionalFormatting sqref="CJ12">
    <cfRule type="cellIs" dxfId="5864" priority="5268" operator="lessThan">
      <formula>$C$4</formula>
    </cfRule>
  </conditionalFormatting>
  <conditionalFormatting sqref="CJ13">
    <cfRule type="cellIs" dxfId="5863" priority="5269" operator="lessThan">
      <formula>$C$4</formula>
    </cfRule>
  </conditionalFormatting>
  <conditionalFormatting sqref="CJ13">
    <cfRule type="cellIs" dxfId="5862" priority="5270" operator="lessThan">
      <formula>$C$4</formula>
    </cfRule>
  </conditionalFormatting>
  <conditionalFormatting sqref="CJ14">
    <cfRule type="cellIs" dxfId="5861" priority="5271" operator="lessThan">
      <formula>$C$4</formula>
    </cfRule>
  </conditionalFormatting>
  <conditionalFormatting sqref="CJ14">
    <cfRule type="cellIs" dxfId="5860" priority="5272" operator="lessThan">
      <formula>$C$4</formula>
    </cfRule>
  </conditionalFormatting>
  <conditionalFormatting sqref="CJ15">
    <cfRule type="cellIs" dxfId="5859" priority="5273" operator="lessThan">
      <formula>$C$4</formula>
    </cfRule>
  </conditionalFormatting>
  <conditionalFormatting sqref="CJ15">
    <cfRule type="cellIs" dxfId="5858" priority="5274" operator="lessThan">
      <formula>$C$4</formula>
    </cfRule>
  </conditionalFormatting>
  <conditionalFormatting sqref="CJ16">
    <cfRule type="cellIs" dxfId="5857" priority="5275" operator="lessThan">
      <formula>$C$4</formula>
    </cfRule>
  </conditionalFormatting>
  <conditionalFormatting sqref="CJ16">
    <cfRule type="cellIs" dxfId="5856" priority="5276" operator="lessThan">
      <formula>$C$4</formula>
    </cfRule>
  </conditionalFormatting>
  <conditionalFormatting sqref="CJ17">
    <cfRule type="cellIs" dxfId="5855" priority="5277" operator="lessThan">
      <formula>$C$4</formula>
    </cfRule>
  </conditionalFormatting>
  <conditionalFormatting sqref="CJ17">
    <cfRule type="cellIs" dxfId="5854" priority="5278" operator="lessThan">
      <formula>$C$4</formula>
    </cfRule>
  </conditionalFormatting>
  <conditionalFormatting sqref="CJ18">
    <cfRule type="cellIs" dxfId="5853" priority="5279" operator="lessThan">
      <formula>$C$4</formula>
    </cfRule>
  </conditionalFormatting>
  <conditionalFormatting sqref="CJ18">
    <cfRule type="cellIs" dxfId="5852" priority="5280" operator="lessThan">
      <formula>$C$4</formula>
    </cfRule>
  </conditionalFormatting>
  <conditionalFormatting sqref="CJ19">
    <cfRule type="cellIs" dxfId="5851" priority="5281" operator="lessThan">
      <formula>$C$4</formula>
    </cfRule>
  </conditionalFormatting>
  <conditionalFormatting sqref="CJ19">
    <cfRule type="cellIs" dxfId="5850" priority="5282" operator="lessThan">
      <formula>$C$4</formula>
    </cfRule>
  </conditionalFormatting>
  <conditionalFormatting sqref="CJ20">
    <cfRule type="cellIs" dxfId="5849" priority="5283" operator="lessThan">
      <formula>$C$4</formula>
    </cfRule>
  </conditionalFormatting>
  <conditionalFormatting sqref="CJ20">
    <cfRule type="cellIs" dxfId="5848" priority="5284" operator="lessThan">
      <formula>$C$4</formula>
    </cfRule>
  </conditionalFormatting>
  <conditionalFormatting sqref="CJ21">
    <cfRule type="cellIs" dxfId="5847" priority="5285" operator="lessThan">
      <formula>$C$4</formula>
    </cfRule>
  </conditionalFormatting>
  <conditionalFormatting sqref="CJ21">
    <cfRule type="cellIs" dxfId="5846" priority="5286" operator="lessThan">
      <formula>$C$4</formula>
    </cfRule>
  </conditionalFormatting>
  <conditionalFormatting sqref="CJ22">
    <cfRule type="cellIs" dxfId="5845" priority="5287" operator="lessThan">
      <formula>$C$4</formula>
    </cfRule>
  </conditionalFormatting>
  <conditionalFormatting sqref="CJ22">
    <cfRule type="cellIs" dxfId="5844" priority="5288" operator="lessThan">
      <formula>$C$4</formula>
    </cfRule>
  </conditionalFormatting>
  <conditionalFormatting sqref="CJ23">
    <cfRule type="cellIs" dxfId="5843" priority="5289" operator="lessThan">
      <formula>$C$4</formula>
    </cfRule>
  </conditionalFormatting>
  <conditionalFormatting sqref="CJ23">
    <cfRule type="cellIs" dxfId="5842" priority="5290" operator="lessThan">
      <formula>$C$4</formula>
    </cfRule>
  </conditionalFormatting>
  <conditionalFormatting sqref="CJ24">
    <cfRule type="cellIs" dxfId="5841" priority="5291" operator="lessThan">
      <formula>$C$4</formula>
    </cfRule>
  </conditionalFormatting>
  <conditionalFormatting sqref="CJ24">
    <cfRule type="cellIs" dxfId="5840" priority="5292" operator="lessThan">
      <formula>$C$4</formula>
    </cfRule>
  </conditionalFormatting>
  <conditionalFormatting sqref="CJ25">
    <cfRule type="cellIs" dxfId="5839" priority="5293" operator="lessThan">
      <formula>$C$4</formula>
    </cfRule>
  </conditionalFormatting>
  <conditionalFormatting sqref="CJ25">
    <cfRule type="cellIs" dxfId="5838" priority="5294" operator="lessThan">
      <formula>$C$4</formula>
    </cfRule>
  </conditionalFormatting>
  <conditionalFormatting sqref="CJ26">
    <cfRule type="cellIs" dxfId="5837" priority="5295" operator="lessThan">
      <formula>$C$4</formula>
    </cfRule>
  </conditionalFormatting>
  <conditionalFormatting sqref="CJ26">
    <cfRule type="cellIs" dxfId="5836" priority="5296" operator="lessThan">
      <formula>$C$4</formula>
    </cfRule>
  </conditionalFormatting>
  <conditionalFormatting sqref="CJ27">
    <cfRule type="cellIs" dxfId="5835" priority="5297" operator="lessThan">
      <formula>$C$4</formula>
    </cfRule>
  </conditionalFormatting>
  <conditionalFormatting sqref="CJ27">
    <cfRule type="cellIs" dxfId="5834" priority="5298" operator="lessThan">
      <formula>$C$4</formula>
    </cfRule>
  </conditionalFormatting>
  <conditionalFormatting sqref="CJ28">
    <cfRule type="cellIs" dxfId="5833" priority="5299" operator="lessThan">
      <formula>$C$4</formula>
    </cfRule>
  </conditionalFormatting>
  <conditionalFormatting sqref="CJ28">
    <cfRule type="cellIs" dxfId="5832" priority="5300" operator="lessThan">
      <formula>$C$4</formula>
    </cfRule>
  </conditionalFormatting>
  <conditionalFormatting sqref="CJ29">
    <cfRule type="cellIs" dxfId="5831" priority="5301" operator="lessThan">
      <formula>$C$4</formula>
    </cfRule>
  </conditionalFormatting>
  <conditionalFormatting sqref="CJ29">
    <cfRule type="cellIs" dxfId="5830" priority="5302" operator="lessThan">
      <formula>$C$4</formula>
    </cfRule>
  </conditionalFormatting>
  <conditionalFormatting sqref="CJ30">
    <cfRule type="cellIs" dxfId="5829" priority="5303" operator="lessThan">
      <formula>$C$4</formula>
    </cfRule>
  </conditionalFormatting>
  <conditionalFormatting sqref="CJ30">
    <cfRule type="cellIs" dxfId="5828" priority="5304" operator="lessThan">
      <formula>$C$4</formula>
    </cfRule>
  </conditionalFormatting>
  <conditionalFormatting sqref="CJ31">
    <cfRule type="cellIs" dxfId="5827" priority="5305" operator="lessThan">
      <formula>$C$4</formula>
    </cfRule>
  </conditionalFormatting>
  <conditionalFormatting sqref="CJ31">
    <cfRule type="cellIs" dxfId="5826" priority="5306" operator="lessThan">
      <formula>$C$4</formula>
    </cfRule>
  </conditionalFormatting>
  <conditionalFormatting sqref="CJ32">
    <cfRule type="cellIs" dxfId="5825" priority="5307" operator="lessThan">
      <formula>$C$4</formula>
    </cfRule>
  </conditionalFormatting>
  <conditionalFormatting sqref="CJ32">
    <cfRule type="cellIs" dxfId="5824" priority="5308" operator="lessThan">
      <formula>$C$4</formula>
    </cfRule>
  </conditionalFormatting>
  <conditionalFormatting sqref="CJ33">
    <cfRule type="cellIs" dxfId="5823" priority="5309" operator="lessThan">
      <formula>$C$4</formula>
    </cfRule>
  </conditionalFormatting>
  <conditionalFormatting sqref="CJ33">
    <cfRule type="cellIs" dxfId="5822" priority="5310" operator="lessThan">
      <formula>$C$4</formula>
    </cfRule>
  </conditionalFormatting>
  <conditionalFormatting sqref="CJ34">
    <cfRule type="cellIs" dxfId="5821" priority="5311" operator="lessThan">
      <formula>$C$4</formula>
    </cfRule>
  </conditionalFormatting>
  <conditionalFormatting sqref="CJ34">
    <cfRule type="cellIs" dxfId="5820" priority="5312" operator="lessThan">
      <formula>$C$4</formula>
    </cfRule>
  </conditionalFormatting>
  <conditionalFormatting sqref="CJ35">
    <cfRule type="cellIs" dxfId="5819" priority="5313" operator="lessThan">
      <formula>$C$4</formula>
    </cfRule>
  </conditionalFormatting>
  <conditionalFormatting sqref="CJ35">
    <cfRule type="cellIs" dxfId="5818" priority="5314" operator="lessThan">
      <formula>$C$4</formula>
    </cfRule>
  </conditionalFormatting>
  <conditionalFormatting sqref="CJ36">
    <cfRule type="cellIs" dxfId="5817" priority="5315" operator="lessThan">
      <formula>$C$4</formula>
    </cfRule>
  </conditionalFormatting>
  <conditionalFormatting sqref="CJ36">
    <cfRule type="cellIs" dxfId="5816" priority="5316" operator="lessThan">
      <formula>$C$4</formula>
    </cfRule>
  </conditionalFormatting>
  <conditionalFormatting sqref="CJ37">
    <cfRule type="cellIs" dxfId="5815" priority="5317" operator="lessThan">
      <formula>$C$4</formula>
    </cfRule>
  </conditionalFormatting>
  <conditionalFormatting sqref="CJ37">
    <cfRule type="cellIs" dxfId="5814" priority="5318" operator="lessThan">
      <formula>$C$4</formula>
    </cfRule>
  </conditionalFormatting>
  <conditionalFormatting sqref="CJ38">
    <cfRule type="cellIs" dxfId="5813" priority="5319" operator="lessThan">
      <formula>$C$4</formula>
    </cfRule>
  </conditionalFormatting>
  <conditionalFormatting sqref="CJ38">
    <cfRule type="cellIs" dxfId="5812" priority="5320" operator="lessThan">
      <formula>$C$4</formula>
    </cfRule>
  </conditionalFormatting>
  <conditionalFormatting sqref="CJ39">
    <cfRule type="cellIs" dxfId="5811" priority="5321" operator="lessThan">
      <formula>$C$4</formula>
    </cfRule>
  </conditionalFormatting>
  <conditionalFormatting sqref="CJ39">
    <cfRule type="cellIs" dxfId="5810" priority="5322" operator="lessThan">
      <formula>$C$4</formula>
    </cfRule>
  </conditionalFormatting>
  <conditionalFormatting sqref="CJ40">
    <cfRule type="cellIs" dxfId="5809" priority="5323" operator="lessThan">
      <formula>$C$4</formula>
    </cfRule>
  </conditionalFormatting>
  <conditionalFormatting sqref="CJ40">
    <cfRule type="cellIs" dxfId="5808" priority="5324" operator="lessThan">
      <formula>$C$4</formula>
    </cfRule>
  </conditionalFormatting>
  <conditionalFormatting sqref="CJ41">
    <cfRule type="cellIs" dxfId="5807" priority="5325" operator="lessThan">
      <formula>$C$4</formula>
    </cfRule>
  </conditionalFormatting>
  <conditionalFormatting sqref="CJ41">
    <cfRule type="cellIs" dxfId="5806" priority="5326" operator="lessThan">
      <formula>$C$4</formula>
    </cfRule>
  </conditionalFormatting>
  <conditionalFormatting sqref="CJ42">
    <cfRule type="cellIs" dxfId="5805" priority="5327" operator="lessThan">
      <formula>$C$4</formula>
    </cfRule>
  </conditionalFormatting>
  <conditionalFormatting sqref="CJ42">
    <cfRule type="cellIs" dxfId="5804" priority="5328" operator="lessThan">
      <formula>$C$4</formula>
    </cfRule>
  </conditionalFormatting>
  <conditionalFormatting sqref="CJ43">
    <cfRule type="cellIs" dxfId="5803" priority="5329" operator="lessThan">
      <formula>$C$4</formula>
    </cfRule>
  </conditionalFormatting>
  <conditionalFormatting sqref="CJ43">
    <cfRule type="cellIs" dxfId="5802" priority="5330" operator="lessThan">
      <formula>$C$4</formula>
    </cfRule>
  </conditionalFormatting>
  <conditionalFormatting sqref="CJ44">
    <cfRule type="cellIs" dxfId="5801" priority="5331" operator="lessThan">
      <formula>$C$4</formula>
    </cfRule>
  </conditionalFormatting>
  <conditionalFormatting sqref="CJ44">
    <cfRule type="cellIs" dxfId="5800" priority="5332" operator="lessThan">
      <formula>$C$4</formula>
    </cfRule>
  </conditionalFormatting>
  <conditionalFormatting sqref="CJ45">
    <cfRule type="cellIs" dxfId="5799" priority="5333" operator="lessThan">
      <formula>$C$4</formula>
    </cfRule>
  </conditionalFormatting>
  <conditionalFormatting sqref="CJ45">
    <cfRule type="cellIs" dxfId="5798" priority="5334" operator="lessThan">
      <formula>$C$4</formula>
    </cfRule>
  </conditionalFormatting>
  <conditionalFormatting sqref="CJ46">
    <cfRule type="cellIs" dxfId="5797" priority="5335" operator="lessThan">
      <formula>$C$4</formula>
    </cfRule>
  </conditionalFormatting>
  <conditionalFormatting sqref="CJ46">
    <cfRule type="cellIs" dxfId="5796" priority="5336" operator="lessThan">
      <formula>$C$4</formula>
    </cfRule>
  </conditionalFormatting>
  <conditionalFormatting sqref="CJ47">
    <cfRule type="cellIs" dxfId="5795" priority="5337" operator="lessThan">
      <formula>$C$4</formula>
    </cfRule>
  </conditionalFormatting>
  <conditionalFormatting sqref="CJ47">
    <cfRule type="cellIs" dxfId="5794" priority="5338" operator="lessThan">
      <formula>$C$4</formula>
    </cfRule>
  </conditionalFormatting>
  <conditionalFormatting sqref="CJ48">
    <cfRule type="cellIs" dxfId="5793" priority="5339" operator="lessThan">
      <formula>$C$4</formula>
    </cfRule>
  </conditionalFormatting>
  <conditionalFormatting sqref="CJ48">
    <cfRule type="cellIs" dxfId="5792" priority="5340" operator="lessThan">
      <formula>$C$4</formula>
    </cfRule>
  </conditionalFormatting>
  <conditionalFormatting sqref="CJ49">
    <cfRule type="cellIs" dxfId="5791" priority="5341" operator="lessThan">
      <formula>$C$4</formula>
    </cfRule>
  </conditionalFormatting>
  <conditionalFormatting sqref="CJ49">
    <cfRule type="cellIs" dxfId="5790" priority="5342" operator="lessThan">
      <formula>$C$4</formula>
    </cfRule>
  </conditionalFormatting>
  <conditionalFormatting sqref="CJ50">
    <cfRule type="cellIs" dxfId="5789" priority="5343" operator="lessThan">
      <formula>$C$4</formula>
    </cfRule>
  </conditionalFormatting>
  <conditionalFormatting sqref="CJ50">
    <cfRule type="cellIs" dxfId="5788" priority="5344" operator="lessThan">
      <formula>$C$4</formula>
    </cfRule>
  </conditionalFormatting>
  <conditionalFormatting sqref="CJ51">
    <cfRule type="cellIs" dxfId="5787" priority="5345" operator="lessThan">
      <formula>$C$4</formula>
    </cfRule>
  </conditionalFormatting>
  <conditionalFormatting sqref="CJ51">
    <cfRule type="cellIs" dxfId="5786" priority="5346" operator="lessThan">
      <formula>$C$4</formula>
    </cfRule>
  </conditionalFormatting>
  <conditionalFormatting sqref="CJ52">
    <cfRule type="cellIs" dxfId="5785" priority="5347" operator="lessThan">
      <formula>$C$4</formula>
    </cfRule>
  </conditionalFormatting>
  <conditionalFormatting sqref="CJ52">
    <cfRule type="cellIs" dxfId="5784" priority="5348" operator="lessThan">
      <formula>$C$4</formula>
    </cfRule>
  </conditionalFormatting>
  <conditionalFormatting sqref="CJ53">
    <cfRule type="cellIs" dxfId="5783" priority="5349" operator="lessThan">
      <formula>$C$4</formula>
    </cfRule>
  </conditionalFormatting>
  <conditionalFormatting sqref="CJ53">
    <cfRule type="cellIs" dxfId="5782" priority="5350" operator="lessThan">
      <formula>$C$4</formula>
    </cfRule>
  </conditionalFormatting>
  <conditionalFormatting sqref="CJ54">
    <cfRule type="cellIs" dxfId="5781" priority="5351" operator="lessThan">
      <formula>$C$4</formula>
    </cfRule>
  </conditionalFormatting>
  <conditionalFormatting sqref="CJ54">
    <cfRule type="cellIs" dxfId="5780" priority="5352" operator="lessThan">
      <formula>$C$4</formula>
    </cfRule>
  </conditionalFormatting>
  <conditionalFormatting sqref="CJ55">
    <cfRule type="cellIs" dxfId="5779" priority="5353" operator="lessThan">
      <formula>$C$4</formula>
    </cfRule>
  </conditionalFormatting>
  <conditionalFormatting sqref="CJ55">
    <cfRule type="cellIs" dxfId="5778" priority="5354" operator="lessThan">
      <formula>$C$4</formula>
    </cfRule>
  </conditionalFormatting>
  <conditionalFormatting sqref="CJ56">
    <cfRule type="cellIs" dxfId="5777" priority="5355" operator="lessThan">
      <formula>$C$4</formula>
    </cfRule>
  </conditionalFormatting>
  <conditionalFormatting sqref="CJ56">
    <cfRule type="cellIs" dxfId="5776" priority="5356" operator="lessThan">
      <formula>$C$4</formula>
    </cfRule>
  </conditionalFormatting>
  <conditionalFormatting sqref="CJ57">
    <cfRule type="cellIs" dxfId="5775" priority="5357" operator="lessThan">
      <formula>$C$4</formula>
    </cfRule>
  </conditionalFormatting>
  <conditionalFormatting sqref="CJ57">
    <cfRule type="cellIs" dxfId="5774" priority="5358" operator="lessThan">
      <formula>$C$4</formula>
    </cfRule>
  </conditionalFormatting>
  <conditionalFormatting sqref="CJ58">
    <cfRule type="cellIs" dxfId="5773" priority="5359" operator="lessThan">
      <formula>$C$4</formula>
    </cfRule>
  </conditionalFormatting>
  <conditionalFormatting sqref="CJ58">
    <cfRule type="cellIs" dxfId="5772" priority="5360" operator="lessThan">
      <formula>$C$4</formula>
    </cfRule>
  </conditionalFormatting>
  <conditionalFormatting sqref="CJ59">
    <cfRule type="cellIs" dxfId="5771" priority="5361" operator="lessThan">
      <formula>$C$4</formula>
    </cfRule>
  </conditionalFormatting>
  <conditionalFormatting sqref="CJ59">
    <cfRule type="cellIs" dxfId="5770" priority="5362" operator="lessThan">
      <formula>$C$4</formula>
    </cfRule>
  </conditionalFormatting>
  <conditionalFormatting sqref="CJ60">
    <cfRule type="cellIs" dxfId="5769" priority="5363" operator="lessThan">
      <formula>$C$4</formula>
    </cfRule>
  </conditionalFormatting>
  <conditionalFormatting sqref="CJ60">
    <cfRule type="cellIs" dxfId="5768" priority="5364" operator="lessThan">
      <formula>$C$4</formula>
    </cfRule>
  </conditionalFormatting>
  <conditionalFormatting sqref="CK11">
    <cfRule type="cellIs" dxfId="5767" priority="5365" operator="lessThan">
      <formula>$C$4</formula>
    </cfRule>
  </conditionalFormatting>
  <conditionalFormatting sqref="CK11">
    <cfRule type="cellIs" dxfId="5766" priority="5366" operator="lessThan">
      <formula>$C$4</formula>
    </cfRule>
  </conditionalFormatting>
  <conditionalFormatting sqref="CK12">
    <cfRule type="cellIs" dxfId="5765" priority="5367" operator="lessThan">
      <formula>$C$4</formula>
    </cfRule>
  </conditionalFormatting>
  <conditionalFormatting sqref="CK12">
    <cfRule type="cellIs" dxfId="5764" priority="5368" operator="lessThan">
      <formula>$C$4</formula>
    </cfRule>
  </conditionalFormatting>
  <conditionalFormatting sqref="CK13">
    <cfRule type="cellIs" dxfId="5763" priority="5369" operator="lessThan">
      <formula>$C$4</formula>
    </cfRule>
  </conditionalFormatting>
  <conditionalFormatting sqref="CK13">
    <cfRule type="cellIs" dxfId="5762" priority="5370" operator="lessThan">
      <formula>$C$4</formula>
    </cfRule>
  </conditionalFormatting>
  <conditionalFormatting sqref="CK14">
    <cfRule type="cellIs" dxfId="5761" priority="5371" operator="lessThan">
      <formula>$C$4</formula>
    </cfRule>
  </conditionalFormatting>
  <conditionalFormatting sqref="CK14">
    <cfRule type="cellIs" dxfId="5760" priority="5372" operator="lessThan">
      <formula>$C$4</formula>
    </cfRule>
  </conditionalFormatting>
  <conditionalFormatting sqref="CK15">
    <cfRule type="cellIs" dxfId="5759" priority="5373" operator="lessThan">
      <formula>$C$4</formula>
    </cfRule>
  </conditionalFormatting>
  <conditionalFormatting sqref="CK15">
    <cfRule type="cellIs" dxfId="5758" priority="5374" operator="lessThan">
      <formula>$C$4</formula>
    </cfRule>
  </conditionalFormatting>
  <conditionalFormatting sqref="CK16">
    <cfRule type="cellIs" dxfId="5757" priority="5375" operator="lessThan">
      <formula>$C$4</formula>
    </cfRule>
  </conditionalFormatting>
  <conditionalFormatting sqref="CK16">
    <cfRule type="cellIs" dxfId="5756" priority="5376" operator="lessThan">
      <formula>$C$4</formula>
    </cfRule>
  </conditionalFormatting>
  <conditionalFormatting sqref="CK17">
    <cfRule type="cellIs" dxfId="5755" priority="5377" operator="lessThan">
      <formula>$C$4</formula>
    </cfRule>
  </conditionalFormatting>
  <conditionalFormatting sqref="CK17">
    <cfRule type="cellIs" dxfId="5754" priority="5378" operator="lessThan">
      <formula>$C$4</formula>
    </cfRule>
  </conditionalFormatting>
  <conditionalFormatting sqref="CK18">
    <cfRule type="cellIs" dxfId="5753" priority="5379" operator="lessThan">
      <formula>$C$4</formula>
    </cfRule>
  </conditionalFormatting>
  <conditionalFormatting sqref="CK18">
    <cfRule type="cellIs" dxfId="5752" priority="5380" operator="lessThan">
      <formula>$C$4</formula>
    </cfRule>
  </conditionalFormatting>
  <conditionalFormatting sqref="CK19">
    <cfRule type="cellIs" dxfId="5751" priority="5381" operator="lessThan">
      <formula>$C$4</formula>
    </cfRule>
  </conditionalFormatting>
  <conditionalFormatting sqref="CK19">
    <cfRule type="cellIs" dxfId="5750" priority="5382" operator="lessThan">
      <formula>$C$4</formula>
    </cfRule>
  </conditionalFormatting>
  <conditionalFormatting sqref="CK20">
    <cfRule type="cellIs" dxfId="5749" priority="5383" operator="lessThan">
      <formula>$C$4</formula>
    </cfRule>
  </conditionalFormatting>
  <conditionalFormatting sqref="CK20">
    <cfRule type="cellIs" dxfId="5748" priority="5384" operator="lessThan">
      <formula>$C$4</formula>
    </cfRule>
  </conditionalFormatting>
  <conditionalFormatting sqref="CK21">
    <cfRule type="cellIs" dxfId="5747" priority="5385" operator="lessThan">
      <formula>$C$4</formula>
    </cfRule>
  </conditionalFormatting>
  <conditionalFormatting sqref="CK21">
    <cfRule type="cellIs" dxfId="5746" priority="5386" operator="lessThan">
      <formula>$C$4</formula>
    </cfRule>
  </conditionalFormatting>
  <conditionalFormatting sqref="CK22">
    <cfRule type="cellIs" dxfId="5745" priority="5387" operator="lessThan">
      <formula>$C$4</formula>
    </cfRule>
  </conditionalFormatting>
  <conditionalFormatting sqref="CK22">
    <cfRule type="cellIs" dxfId="5744" priority="5388" operator="lessThan">
      <formula>$C$4</formula>
    </cfRule>
  </conditionalFormatting>
  <conditionalFormatting sqref="CK23">
    <cfRule type="cellIs" dxfId="5743" priority="5389" operator="lessThan">
      <formula>$C$4</formula>
    </cfRule>
  </conditionalFormatting>
  <conditionalFormatting sqref="CK23">
    <cfRule type="cellIs" dxfId="5742" priority="5390" operator="lessThan">
      <formula>$C$4</formula>
    </cfRule>
  </conditionalFormatting>
  <conditionalFormatting sqref="CK24">
    <cfRule type="cellIs" dxfId="5741" priority="5391" operator="lessThan">
      <formula>$C$4</formula>
    </cfRule>
  </conditionalFormatting>
  <conditionalFormatting sqref="CK24">
    <cfRule type="cellIs" dxfId="5740" priority="5392" operator="lessThan">
      <formula>$C$4</formula>
    </cfRule>
  </conditionalFormatting>
  <conditionalFormatting sqref="CK25">
    <cfRule type="cellIs" dxfId="5739" priority="5393" operator="lessThan">
      <formula>$C$4</formula>
    </cfRule>
  </conditionalFormatting>
  <conditionalFormatting sqref="CK25">
    <cfRule type="cellIs" dxfId="5738" priority="5394" operator="lessThan">
      <formula>$C$4</formula>
    </cfRule>
  </conditionalFormatting>
  <conditionalFormatting sqref="CK26">
    <cfRule type="cellIs" dxfId="5737" priority="5395" operator="lessThan">
      <formula>$C$4</formula>
    </cfRule>
  </conditionalFormatting>
  <conditionalFormatting sqref="CK26">
    <cfRule type="cellIs" dxfId="5736" priority="5396" operator="lessThan">
      <formula>$C$4</formula>
    </cfRule>
  </conditionalFormatting>
  <conditionalFormatting sqref="CK27">
    <cfRule type="cellIs" dxfId="5735" priority="5397" operator="lessThan">
      <formula>$C$4</formula>
    </cfRule>
  </conditionalFormatting>
  <conditionalFormatting sqref="CK27">
    <cfRule type="cellIs" dxfId="5734" priority="5398" operator="lessThan">
      <formula>$C$4</formula>
    </cfRule>
  </conditionalFormatting>
  <conditionalFormatting sqref="CK28">
    <cfRule type="cellIs" dxfId="5733" priority="5399" operator="lessThan">
      <formula>$C$4</formula>
    </cfRule>
  </conditionalFormatting>
  <conditionalFormatting sqref="CK28">
    <cfRule type="cellIs" dxfId="5732" priority="5400" operator="lessThan">
      <formula>$C$4</formula>
    </cfRule>
  </conditionalFormatting>
  <conditionalFormatting sqref="CK29">
    <cfRule type="cellIs" dxfId="5731" priority="5401" operator="lessThan">
      <formula>$C$4</formula>
    </cfRule>
  </conditionalFormatting>
  <conditionalFormatting sqref="CK29">
    <cfRule type="cellIs" dxfId="5730" priority="5402" operator="lessThan">
      <formula>$C$4</formula>
    </cfRule>
  </conditionalFormatting>
  <conditionalFormatting sqref="CK30">
    <cfRule type="cellIs" dxfId="5729" priority="5403" operator="lessThan">
      <formula>$C$4</formula>
    </cfRule>
  </conditionalFormatting>
  <conditionalFormatting sqref="CK30">
    <cfRule type="cellIs" dxfId="5728" priority="5404" operator="lessThan">
      <formula>$C$4</formula>
    </cfRule>
  </conditionalFormatting>
  <conditionalFormatting sqref="CK31">
    <cfRule type="cellIs" dxfId="5727" priority="5405" operator="lessThan">
      <formula>$C$4</formula>
    </cfRule>
  </conditionalFormatting>
  <conditionalFormatting sqref="CK31">
    <cfRule type="cellIs" dxfId="5726" priority="5406" operator="lessThan">
      <formula>$C$4</formula>
    </cfRule>
  </conditionalFormatting>
  <conditionalFormatting sqref="CK32">
    <cfRule type="cellIs" dxfId="5725" priority="5407" operator="lessThan">
      <formula>$C$4</formula>
    </cfRule>
  </conditionalFormatting>
  <conditionalFormatting sqref="CK32">
    <cfRule type="cellIs" dxfId="5724" priority="5408" operator="lessThan">
      <formula>$C$4</formula>
    </cfRule>
  </conditionalFormatting>
  <conditionalFormatting sqref="CK33">
    <cfRule type="cellIs" dxfId="5723" priority="5409" operator="lessThan">
      <formula>$C$4</formula>
    </cfRule>
  </conditionalFormatting>
  <conditionalFormatting sqref="CK33">
    <cfRule type="cellIs" dxfId="5722" priority="5410" operator="lessThan">
      <formula>$C$4</formula>
    </cfRule>
  </conditionalFormatting>
  <conditionalFormatting sqref="CK34">
    <cfRule type="cellIs" dxfId="5721" priority="5411" operator="lessThan">
      <formula>$C$4</formula>
    </cfRule>
  </conditionalFormatting>
  <conditionalFormatting sqref="CK34">
    <cfRule type="cellIs" dxfId="5720" priority="5412" operator="lessThan">
      <formula>$C$4</formula>
    </cfRule>
  </conditionalFormatting>
  <conditionalFormatting sqref="CK35">
    <cfRule type="cellIs" dxfId="5719" priority="5413" operator="lessThan">
      <formula>$C$4</formula>
    </cfRule>
  </conditionalFormatting>
  <conditionalFormatting sqref="CK35">
    <cfRule type="cellIs" dxfId="5718" priority="5414" operator="lessThan">
      <formula>$C$4</formula>
    </cfRule>
  </conditionalFormatting>
  <conditionalFormatting sqref="CK36">
    <cfRule type="cellIs" dxfId="5717" priority="5415" operator="lessThan">
      <formula>$C$4</formula>
    </cfRule>
  </conditionalFormatting>
  <conditionalFormatting sqref="CK36">
    <cfRule type="cellIs" dxfId="5716" priority="5416" operator="lessThan">
      <formula>$C$4</formula>
    </cfRule>
  </conditionalFormatting>
  <conditionalFormatting sqref="CK37">
    <cfRule type="cellIs" dxfId="5715" priority="5417" operator="lessThan">
      <formula>$C$4</formula>
    </cfRule>
  </conditionalFormatting>
  <conditionalFormatting sqref="CK37">
    <cfRule type="cellIs" dxfId="5714" priority="5418" operator="lessThan">
      <formula>$C$4</formula>
    </cfRule>
  </conditionalFormatting>
  <conditionalFormatting sqref="CK38">
    <cfRule type="cellIs" dxfId="5713" priority="5419" operator="lessThan">
      <formula>$C$4</formula>
    </cfRule>
  </conditionalFormatting>
  <conditionalFormatting sqref="CK38">
    <cfRule type="cellIs" dxfId="5712" priority="5420" operator="lessThan">
      <formula>$C$4</formula>
    </cfRule>
  </conditionalFormatting>
  <conditionalFormatting sqref="CK39">
    <cfRule type="cellIs" dxfId="5711" priority="5421" operator="lessThan">
      <formula>$C$4</formula>
    </cfRule>
  </conditionalFormatting>
  <conditionalFormatting sqref="CK39">
    <cfRule type="cellIs" dxfId="5710" priority="5422" operator="lessThan">
      <formula>$C$4</formula>
    </cfRule>
  </conditionalFormatting>
  <conditionalFormatting sqref="CK40">
    <cfRule type="cellIs" dxfId="5709" priority="5423" operator="lessThan">
      <formula>$C$4</formula>
    </cfRule>
  </conditionalFormatting>
  <conditionalFormatting sqref="CK40">
    <cfRule type="cellIs" dxfId="5708" priority="5424" operator="lessThan">
      <formula>$C$4</formula>
    </cfRule>
  </conditionalFormatting>
  <conditionalFormatting sqref="CK41">
    <cfRule type="cellIs" dxfId="5707" priority="5425" operator="lessThan">
      <formula>$C$4</formula>
    </cfRule>
  </conditionalFormatting>
  <conditionalFormatting sqref="CK41">
    <cfRule type="cellIs" dxfId="5706" priority="5426" operator="lessThan">
      <formula>$C$4</formula>
    </cfRule>
  </conditionalFormatting>
  <conditionalFormatting sqref="CK42">
    <cfRule type="cellIs" dxfId="5705" priority="5427" operator="lessThan">
      <formula>$C$4</formula>
    </cfRule>
  </conditionalFormatting>
  <conditionalFormatting sqref="CK42">
    <cfRule type="cellIs" dxfId="5704" priority="5428" operator="lessThan">
      <formula>$C$4</formula>
    </cfRule>
  </conditionalFormatting>
  <conditionalFormatting sqref="CK43">
    <cfRule type="cellIs" dxfId="5703" priority="5429" operator="lessThan">
      <formula>$C$4</formula>
    </cfRule>
  </conditionalFormatting>
  <conditionalFormatting sqref="CK43">
    <cfRule type="cellIs" dxfId="5702" priority="5430" operator="lessThan">
      <formula>$C$4</formula>
    </cfRule>
  </conditionalFormatting>
  <conditionalFormatting sqref="CK44">
    <cfRule type="cellIs" dxfId="5701" priority="5431" operator="lessThan">
      <formula>$C$4</formula>
    </cfRule>
  </conditionalFormatting>
  <conditionalFormatting sqref="CK44">
    <cfRule type="cellIs" dxfId="5700" priority="5432" operator="lessThan">
      <formula>$C$4</formula>
    </cfRule>
  </conditionalFormatting>
  <conditionalFormatting sqref="CK45">
    <cfRule type="cellIs" dxfId="5699" priority="5433" operator="lessThan">
      <formula>$C$4</formula>
    </cfRule>
  </conditionalFormatting>
  <conditionalFormatting sqref="CK45">
    <cfRule type="cellIs" dxfId="5698" priority="5434" operator="lessThan">
      <formula>$C$4</formula>
    </cfRule>
  </conditionalFormatting>
  <conditionalFormatting sqref="CK46">
    <cfRule type="cellIs" dxfId="5697" priority="5435" operator="lessThan">
      <formula>$C$4</formula>
    </cfRule>
  </conditionalFormatting>
  <conditionalFormatting sqref="CK46">
    <cfRule type="cellIs" dxfId="5696" priority="5436" operator="lessThan">
      <formula>$C$4</formula>
    </cfRule>
  </conditionalFormatting>
  <conditionalFormatting sqref="CK47">
    <cfRule type="cellIs" dxfId="5695" priority="5437" operator="lessThan">
      <formula>$C$4</formula>
    </cfRule>
  </conditionalFormatting>
  <conditionalFormatting sqref="CK47">
    <cfRule type="cellIs" dxfId="5694" priority="5438" operator="lessThan">
      <formula>$C$4</formula>
    </cfRule>
  </conditionalFormatting>
  <conditionalFormatting sqref="CK48">
    <cfRule type="cellIs" dxfId="5693" priority="5439" operator="lessThan">
      <formula>$C$4</formula>
    </cfRule>
  </conditionalFormatting>
  <conditionalFormatting sqref="CK48">
    <cfRule type="cellIs" dxfId="5692" priority="5440" operator="lessThan">
      <formula>$C$4</formula>
    </cfRule>
  </conditionalFormatting>
  <conditionalFormatting sqref="CK49">
    <cfRule type="cellIs" dxfId="5691" priority="5441" operator="lessThan">
      <formula>$C$4</formula>
    </cfRule>
  </conditionalFormatting>
  <conditionalFormatting sqref="CK49">
    <cfRule type="cellIs" dxfId="5690" priority="5442" operator="lessThan">
      <formula>$C$4</formula>
    </cfRule>
  </conditionalFormatting>
  <conditionalFormatting sqref="CK50">
    <cfRule type="cellIs" dxfId="5689" priority="5443" operator="lessThan">
      <formula>$C$4</formula>
    </cfRule>
  </conditionalFormatting>
  <conditionalFormatting sqref="CK50">
    <cfRule type="cellIs" dxfId="5688" priority="5444" operator="lessThan">
      <formula>$C$4</formula>
    </cfRule>
  </conditionalFormatting>
  <conditionalFormatting sqref="CK51">
    <cfRule type="cellIs" dxfId="5687" priority="5445" operator="lessThan">
      <formula>$C$4</formula>
    </cfRule>
  </conditionalFormatting>
  <conditionalFormatting sqref="CK51">
    <cfRule type="cellIs" dxfId="5686" priority="5446" operator="lessThan">
      <formula>$C$4</formula>
    </cfRule>
  </conditionalFormatting>
  <conditionalFormatting sqref="CK52">
    <cfRule type="cellIs" dxfId="5685" priority="5447" operator="lessThan">
      <formula>$C$4</formula>
    </cfRule>
  </conditionalFormatting>
  <conditionalFormatting sqref="CK52">
    <cfRule type="cellIs" dxfId="5684" priority="5448" operator="lessThan">
      <formula>$C$4</formula>
    </cfRule>
  </conditionalFormatting>
  <conditionalFormatting sqref="CK53">
    <cfRule type="cellIs" dxfId="5683" priority="5449" operator="lessThan">
      <formula>$C$4</formula>
    </cfRule>
  </conditionalFormatting>
  <conditionalFormatting sqref="CK53">
    <cfRule type="cellIs" dxfId="5682" priority="5450" operator="lessThan">
      <formula>$C$4</formula>
    </cfRule>
  </conditionalFormatting>
  <conditionalFormatting sqref="CK54">
    <cfRule type="cellIs" dxfId="5681" priority="5451" operator="lessThan">
      <formula>$C$4</formula>
    </cfRule>
  </conditionalFormatting>
  <conditionalFormatting sqref="CK54">
    <cfRule type="cellIs" dxfId="5680" priority="5452" operator="lessThan">
      <formula>$C$4</formula>
    </cfRule>
  </conditionalFormatting>
  <conditionalFormatting sqref="CK55">
    <cfRule type="cellIs" dxfId="5679" priority="5453" operator="lessThan">
      <formula>$C$4</formula>
    </cfRule>
  </conditionalFormatting>
  <conditionalFormatting sqref="CK55">
    <cfRule type="cellIs" dxfId="5678" priority="5454" operator="lessThan">
      <formula>$C$4</formula>
    </cfRule>
  </conditionalFormatting>
  <conditionalFormatting sqref="CK56">
    <cfRule type="cellIs" dxfId="5677" priority="5455" operator="lessThan">
      <formula>$C$4</formula>
    </cfRule>
  </conditionalFormatting>
  <conditionalFormatting sqref="CK56">
    <cfRule type="cellIs" dxfId="5676" priority="5456" operator="lessThan">
      <formula>$C$4</formula>
    </cfRule>
  </conditionalFormatting>
  <conditionalFormatting sqref="CK57">
    <cfRule type="cellIs" dxfId="5675" priority="5457" operator="lessThan">
      <formula>$C$4</formula>
    </cfRule>
  </conditionalFormatting>
  <conditionalFormatting sqref="CK57">
    <cfRule type="cellIs" dxfId="5674" priority="5458" operator="lessThan">
      <formula>$C$4</formula>
    </cfRule>
  </conditionalFormatting>
  <conditionalFormatting sqref="CK58">
    <cfRule type="cellIs" dxfId="5673" priority="5459" operator="lessThan">
      <formula>$C$4</formula>
    </cfRule>
  </conditionalFormatting>
  <conditionalFormatting sqref="CK58">
    <cfRule type="cellIs" dxfId="5672" priority="5460" operator="lessThan">
      <formula>$C$4</formula>
    </cfRule>
  </conditionalFormatting>
  <conditionalFormatting sqref="CK59">
    <cfRule type="cellIs" dxfId="5671" priority="5461" operator="lessThan">
      <formula>$C$4</formula>
    </cfRule>
  </conditionalFormatting>
  <conditionalFormatting sqref="CK59">
    <cfRule type="cellIs" dxfId="5670" priority="5462" operator="lessThan">
      <formula>$C$4</formula>
    </cfRule>
  </conditionalFormatting>
  <conditionalFormatting sqref="CK60">
    <cfRule type="cellIs" dxfId="5669" priority="5463" operator="lessThan">
      <formula>$C$4</formula>
    </cfRule>
  </conditionalFormatting>
  <conditionalFormatting sqref="CK60">
    <cfRule type="cellIs" dxfId="5668" priority="5464" operator="lessThan">
      <formula>$C$4</formula>
    </cfRule>
  </conditionalFormatting>
  <conditionalFormatting sqref="CL11">
    <cfRule type="cellIs" dxfId="5667" priority="5465" operator="lessThan">
      <formula>$C$4</formula>
    </cfRule>
  </conditionalFormatting>
  <conditionalFormatting sqref="CL11">
    <cfRule type="cellIs" dxfId="5666" priority="5466" operator="lessThan">
      <formula>$C$4</formula>
    </cfRule>
  </conditionalFormatting>
  <conditionalFormatting sqref="CL12">
    <cfRule type="cellIs" dxfId="5665" priority="5467" operator="lessThan">
      <formula>$C$4</formula>
    </cfRule>
  </conditionalFormatting>
  <conditionalFormatting sqref="CL12">
    <cfRule type="cellIs" dxfId="5664" priority="5468" operator="lessThan">
      <formula>$C$4</formula>
    </cfRule>
  </conditionalFormatting>
  <conditionalFormatting sqref="CL13">
    <cfRule type="cellIs" dxfId="5663" priority="5469" operator="lessThan">
      <formula>$C$4</formula>
    </cfRule>
  </conditionalFormatting>
  <conditionalFormatting sqref="CL13">
    <cfRule type="cellIs" dxfId="5662" priority="5470" operator="lessThan">
      <formula>$C$4</formula>
    </cfRule>
  </conditionalFormatting>
  <conditionalFormatting sqref="CL14">
    <cfRule type="cellIs" dxfId="5661" priority="5471" operator="lessThan">
      <formula>$C$4</formula>
    </cfRule>
  </conditionalFormatting>
  <conditionalFormatting sqref="CL14">
    <cfRule type="cellIs" dxfId="5660" priority="5472" operator="lessThan">
      <formula>$C$4</formula>
    </cfRule>
  </conditionalFormatting>
  <conditionalFormatting sqref="CL15">
    <cfRule type="cellIs" dxfId="5659" priority="5473" operator="lessThan">
      <formula>$C$4</formula>
    </cfRule>
  </conditionalFormatting>
  <conditionalFormatting sqref="CL15">
    <cfRule type="cellIs" dxfId="5658" priority="5474" operator="lessThan">
      <formula>$C$4</formula>
    </cfRule>
  </conditionalFormatting>
  <conditionalFormatting sqref="CL16">
    <cfRule type="cellIs" dxfId="5657" priority="5475" operator="lessThan">
      <formula>$C$4</formula>
    </cfRule>
  </conditionalFormatting>
  <conditionalFormatting sqref="CL16">
    <cfRule type="cellIs" dxfId="5656" priority="5476" operator="lessThan">
      <formula>$C$4</formula>
    </cfRule>
  </conditionalFormatting>
  <conditionalFormatting sqref="CL17">
    <cfRule type="cellIs" dxfId="5655" priority="5477" operator="lessThan">
      <formula>$C$4</formula>
    </cfRule>
  </conditionalFormatting>
  <conditionalFormatting sqref="CL17">
    <cfRule type="cellIs" dxfId="5654" priority="5478" operator="lessThan">
      <formula>$C$4</formula>
    </cfRule>
  </conditionalFormatting>
  <conditionalFormatting sqref="CL18">
    <cfRule type="cellIs" dxfId="5653" priority="5479" operator="lessThan">
      <formula>$C$4</formula>
    </cfRule>
  </conditionalFormatting>
  <conditionalFormatting sqref="CL18">
    <cfRule type="cellIs" dxfId="5652" priority="5480" operator="lessThan">
      <formula>$C$4</formula>
    </cfRule>
  </conditionalFormatting>
  <conditionalFormatting sqref="CL19">
    <cfRule type="cellIs" dxfId="5651" priority="5481" operator="lessThan">
      <formula>$C$4</formula>
    </cfRule>
  </conditionalFormatting>
  <conditionalFormatting sqref="CL19">
    <cfRule type="cellIs" dxfId="5650" priority="5482" operator="lessThan">
      <formula>$C$4</formula>
    </cfRule>
  </conditionalFormatting>
  <conditionalFormatting sqref="CL20">
    <cfRule type="cellIs" dxfId="5649" priority="5483" operator="lessThan">
      <formula>$C$4</formula>
    </cfRule>
  </conditionalFormatting>
  <conditionalFormatting sqref="CL20">
    <cfRule type="cellIs" dxfId="5648" priority="5484" operator="lessThan">
      <formula>$C$4</formula>
    </cfRule>
  </conditionalFormatting>
  <conditionalFormatting sqref="CL21">
    <cfRule type="cellIs" dxfId="5647" priority="5485" operator="lessThan">
      <formula>$C$4</formula>
    </cfRule>
  </conditionalFormatting>
  <conditionalFormatting sqref="CL21">
    <cfRule type="cellIs" dxfId="5646" priority="5486" operator="lessThan">
      <formula>$C$4</formula>
    </cfRule>
  </conditionalFormatting>
  <conditionalFormatting sqref="CL22">
    <cfRule type="cellIs" dxfId="5645" priority="5487" operator="lessThan">
      <formula>$C$4</formula>
    </cfRule>
  </conditionalFormatting>
  <conditionalFormatting sqref="CL22">
    <cfRule type="cellIs" dxfId="5644" priority="5488" operator="lessThan">
      <formula>$C$4</formula>
    </cfRule>
  </conditionalFormatting>
  <conditionalFormatting sqref="CL23">
    <cfRule type="cellIs" dxfId="5643" priority="5489" operator="lessThan">
      <formula>$C$4</formula>
    </cfRule>
  </conditionalFormatting>
  <conditionalFormatting sqref="CL23">
    <cfRule type="cellIs" dxfId="5642" priority="5490" operator="lessThan">
      <formula>$C$4</formula>
    </cfRule>
  </conditionalFormatting>
  <conditionalFormatting sqref="CL24">
    <cfRule type="cellIs" dxfId="5641" priority="5491" operator="lessThan">
      <formula>$C$4</formula>
    </cfRule>
  </conditionalFormatting>
  <conditionalFormatting sqref="CL24">
    <cfRule type="cellIs" dxfId="5640" priority="5492" operator="lessThan">
      <formula>$C$4</formula>
    </cfRule>
  </conditionalFormatting>
  <conditionalFormatting sqref="CL25">
    <cfRule type="cellIs" dxfId="5639" priority="5493" operator="lessThan">
      <formula>$C$4</formula>
    </cfRule>
  </conditionalFormatting>
  <conditionalFormatting sqref="CL25">
    <cfRule type="cellIs" dxfId="5638" priority="5494" operator="lessThan">
      <formula>$C$4</formula>
    </cfRule>
  </conditionalFormatting>
  <conditionalFormatting sqref="CL26">
    <cfRule type="cellIs" dxfId="5637" priority="5495" operator="lessThan">
      <formula>$C$4</formula>
    </cfRule>
  </conditionalFormatting>
  <conditionalFormatting sqref="CL26">
    <cfRule type="cellIs" dxfId="5636" priority="5496" operator="lessThan">
      <formula>$C$4</formula>
    </cfRule>
  </conditionalFormatting>
  <conditionalFormatting sqref="CL27">
    <cfRule type="cellIs" dxfId="5635" priority="5497" operator="lessThan">
      <formula>$C$4</formula>
    </cfRule>
  </conditionalFormatting>
  <conditionalFormatting sqref="CL27">
    <cfRule type="cellIs" dxfId="5634" priority="5498" operator="lessThan">
      <formula>$C$4</formula>
    </cfRule>
  </conditionalFormatting>
  <conditionalFormatting sqref="CL28">
    <cfRule type="cellIs" dxfId="5633" priority="5499" operator="lessThan">
      <formula>$C$4</formula>
    </cfRule>
  </conditionalFormatting>
  <conditionalFormatting sqref="CL28">
    <cfRule type="cellIs" dxfId="5632" priority="5500" operator="lessThan">
      <formula>$C$4</formula>
    </cfRule>
  </conditionalFormatting>
  <conditionalFormatting sqref="CL29">
    <cfRule type="cellIs" dxfId="5631" priority="5501" operator="lessThan">
      <formula>$C$4</formula>
    </cfRule>
  </conditionalFormatting>
  <conditionalFormatting sqref="CL29">
    <cfRule type="cellIs" dxfId="5630" priority="5502" operator="lessThan">
      <formula>$C$4</formula>
    </cfRule>
  </conditionalFormatting>
  <conditionalFormatting sqref="CL30">
    <cfRule type="cellIs" dxfId="5629" priority="5503" operator="lessThan">
      <formula>$C$4</formula>
    </cfRule>
  </conditionalFormatting>
  <conditionalFormatting sqref="CL30">
    <cfRule type="cellIs" dxfId="5628" priority="5504" operator="lessThan">
      <formula>$C$4</formula>
    </cfRule>
  </conditionalFormatting>
  <conditionalFormatting sqref="CL31">
    <cfRule type="cellIs" dxfId="5627" priority="5505" operator="lessThan">
      <formula>$C$4</formula>
    </cfRule>
  </conditionalFormatting>
  <conditionalFormatting sqref="CL31">
    <cfRule type="cellIs" dxfId="5626" priority="5506" operator="lessThan">
      <formula>$C$4</formula>
    </cfRule>
  </conditionalFormatting>
  <conditionalFormatting sqref="CL32">
    <cfRule type="cellIs" dxfId="5625" priority="5507" operator="lessThan">
      <formula>$C$4</formula>
    </cfRule>
  </conditionalFormatting>
  <conditionalFormatting sqref="CL32">
    <cfRule type="cellIs" dxfId="5624" priority="5508" operator="lessThan">
      <formula>$C$4</formula>
    </cfRule>
  </conditionalFormatting>
  <conditionalFormatting sqref="CL33">
    <cfRule type="cellIs" dxfId="5623" priority="5509" operator="lessThan">
      <formula>$C$4</formula>
    </cfRule>
  </conditionalFormatting>
  <conditionalFormatting sqref="CL33">
    <cfRule type="cellIs" dxfId="5622" priority="5510" operator="lessThan">
      <formula>$C$4</formula>
    </cfRule>
  </conditionalFormatting>
  <conditionalFormatting sqref="CL34">
    <cfRule type="cellIs" dxfId="5621" priority="5511" operator="lessThan">
      <formula>$C$4</formula>
    </cfRule>
  </conditionalFormatting>
  <conditionalFormatting sqref="CL34">
    <cfRule type="cellIs" dxfId="5620" priority="5512" operator="lessThan">
      <formula>$C$4</formula>
    </cfRule>
  </conditionalFormatting>
  <conditionalFormatting sqref="CL35">
    <cfRule type="cellIs" dxfId="5619" priority="5513" operator="lessThan">
      <formula>$C$4</formula>
    </cfRule>
  </conditionalFormatting>
  <conditionalFormatting sqref="CL35">
    <cfRule type="cellIs" dxfId="5618" priority="5514" operator="lessThan">
      <formula>$C$4</formula>
    </cfRule>
  </conditionalFormatting>
  <conditionalFormatting sqref="CL36">
    <cfRule type="cellIs" dxfId="5617" priority="5515" operator="lessThan">
      <formula>$C$4</formula>
    </cfRule>
  </conditionalFormatting>
  <conditionalFormatting sqref="CL36">
    <cfRule type="cellIs" dxfId="5616" priority="5516" operator="lessThan">
      <formula>$C$4</formula>
    </cfRule>
  </conditionalFormatting>
  <conditionalFormatting sqref="CL37">
    <cfRule type="cellIs" dxfId="5615" priority="5517" operator="lessThan">
      <formula>$C$4</formula>
    </cfRule>
  </conditionalFormatting>
  <conditionalFormatting sqref="CL37">
    <cfRule type="cellIs" dxfId="5614" priority="5518" operator="lessThan">
      <formula>$C$4</formula>
    </cfRule>
  </conditionalFormatting>
  <conditionalFormatting sqref="CL38">
    <cfRule type="cellIs" dxfId="5613" priority="5519" operator="lessThan">
      <formula>$C$4</formula>
    </cfRule>
  </conditionalFormatting>
  <conditionalFormatting sqref="CL38">
    <cfRule type="cellIs" dxfId="5612" priority="5520" operator="lessThan">
      <formula>$C$4</formula>
    </cfRule>
  </conditionalFormatting>
  <conditionalFormatting sqref="CL39">
    <cfRule type="cellIs" dxfId="5611" priority="5521" operator="lessThan">
      <formula>$C$4</formula>
    </cfRule>
  </conditionalFormatting>
  <conditionalFormatting sqref="CL39">
    <cfRule type="cellIs" dxfId="5610" priority="5522" operator="lessThan">
      <formula>$C$4</formula>
    </cfRule>
  </conditionalFormatting>
  <conditionalFormatting sqref="CL40">
    <cfRule type="cellIs" dxfId="5609" priority="5523" operator="lessThan">
      <formula>$C$4</formula>
    </cfRule>
  </conditionalFormatting>
  <conditionalFormatting sqref="CL40">
    <cfRule type="cellIs" dxfId="5608" priority="5524" operator="lessThan">
      <formula>$C$4</formula>
    </cfRule>
  </conditionalFormatting>
  <conditionalFormatting sqref="CL41">
    <cfRule type="cellIs" dxfId="5607" priority="5525" operator="lessThan">
      <formula>$C$4</formula>
    </cfRule>
  </conditionalFormatting>
  <conditionalFormatting sqref="CL41">
    <cfRule type="cellIs" dxfId="5606" priority="5526" operator="lessThan">
      <formula>$C$4</formula>
    </cfRule>
  </conditionalFormatting>
  <conditionalFormatting sqref="CL42">
    <cfRule type="cellIs" dxfId="5605" priority="5527" operator="lessThan">
      <formula>$C$4</formula>
    </cfRule>
  </conditionalFormatting>
  <conditionalFormatting sqref="CL42">
    <cfRule type="cellIs" dxfId="5604" priority="5528" operator="lessThan">
      <formula>$C$4</formula>
    </cfRule>
  </conditionalFormatting>
  <conditionalFormatting sqref="CL43">
    <cfRule type="cellIs" dxfId="5603" priority="5529" operator="lessThan">
      <formula>$C$4</formula>
    </cfRule>
  </conditionalFormatting>
  <conditionalFormatting sqref="CL43">
    <cfRule type="cellIs" dxfId="5602" priority="5530" operator="lessThan">
      <formula>$C$4</formula>
    </cfRule>
  </conditionalFormatting>
  <conditionalFormatting sqref="CL44">
    <cfRule type="cellIs" dxfId="5601" priority="5531" operator="lessThan">
      <formula>$C$4</formula>
    </cfRule>
  </conditionalFormatting>
  <conditionalFormatting sqref="CL44">
    <cfRule type="cellIs" dxfId="5600" priority="5532" operator="lessThan">
      <formula>$C$4</formula>
    </cfRule>
  </conditionalFormatting>
  <conditionalFormatting sqref="CL45">
    <cfRule type="cellIs" dxfId="5599" priority="5533" operator="lessThan">
      <formula>$C$4</formula>
    </cfRule>
  </conditionalFormatting>
  <conditionalFormatting sqref="CL45">
    <cfRule type="cellIs" dxfId="5598" priority="5534" operator="lessThan">
      <formula>$C$4</formula>
    </cfRule>
  </conditionalFormatting>
  <conditionalFormatting sqref="CL46">
    <cfRule type="cellIs" dxfId="5597" priority="5535" operator="lessThan">
      <formula>$C$4</formula>
    </cfRule>
  </conditionalFormatting>
  <conditionalFormatting sqref="CL46">
    <cfRule type="cellIs" dxfId="5596" priority="5536" operator="lessThan">
      <formula>$C$4</formula>
    </cfRule>
  </conditionalFormatting>
  <conditionalFormatting sqref="CL47">
    <cfRule type="cellIs" dxfId="5595" priority="5537" operator="lessThan">
      <formula>$C$4</formula>
    </cfRule>
  </conditionalFormatting>
  <conditionalFormatting sqref="CL47">
    <cfRule type="cellIs" dxfId="5594" priority="5538" operator="lessThan">
      <formula>$C$4</formula>
    </cfRule>
  </conditionalFormatting>
  <conditionalFormatting sqref="CL48">
    <cfRule type="cellIs" dxfId="5593" priority="5539" operator="lessThan">
      <formula>$C$4</formula>
    </cfRule>
  </conditionalFormatting>
  <conditionalFormatting sqref="CL48">
    <cfRule type="cellIs" dxfId="5592" priority="5540" operator="lessThan">
      <formula>$C$4</formula>
    </cfRule>
  </conditionalFormatting>
  <conditionalFormatting sqref="CL49">
    <cfRule type="cellIs" dxfId="5591" priority="5541" operator="lessThan">
      <formula>$C$4</formula>
    </cfRule>
  </conditionalFormatting>
  <conditionalFormatting sqref="CL49">
    <cfRule type="cellIs" dxfId="5590" priority="5542" operator="lessThan">
      <formula>$C$4</formula>
    </cfRule>
  </conditionalFormatting>
  <conditionalFormatting sqref="CL50">
    <cfRule type="cellIs" dxfId="5589" priority="5543" operator="lessThan">
      <formula>$C$4</formula>
    </cfRule>
  </conditionalFormatting>
  <conditionalFormatting sqref="CL50">
    <cfRule type="cellIs" dxfId="5588" priority="5544" operator="lessThan">
      <formula>$C$4</formula>
    </cfRule>
  </conditionalFormatting>
  <conditionalFormatting sqref="CL51">
    <cfRule type="cellIs" dxfId="5587" priority="5545" operator="lessThan">
      <formula>$C$4</formula>
    </cfRule>
  </conditionalFormatting>
  <conditionalFormatting sqref="CL51">
    <cfRule type="cellIs" dxfId="5586" priority="5546" operator="lessThan">
      <formula>$C$4</formula>
    </cfRule>
  </conditionalFormatting>
  <conditionalFormatting sqref="CL52">
    <cfRule type="cellIs" dxfId="5585" priority="5547" operator="lessThan">
      <formula>$C$4</formula>
    </cfRule>
  </conditionalFormatting>
  <conditionalFormatting sqref="CL52">
    <cfRule type="cellIs" dxfId="5584" priority="5548" operator="lessThan">
      <formula>$C$4</formula>
    </cfRule>
  </conditionalFormatting>
  <conditionalFormatting sqref="CL53">
    <cfRule type="cellIs" dxfId="5583" priority="5549" operator="lessThan">
      <formula>$C$4</formula>
    </cfRule>
  </conditionalFormatting>
  <conditionalFormatting sqref="CL53">
    <cfRule type="cellIs" dxfId="5582" priority="5550" operator="lessThan">
      <formula>$C$4</formula>
    </cfRule>
  </conditionalFormatting>
  <conditionalFormatting sqref="CL54">
    <cfRule type="cellIs" dxfId="5581" priority="5551" operator="lessThan">
      <formula>$C$4</formula>
    </cfRule>
  </conditionalFormatting>
  <conditionalFormatting sqref="CL54">
    <cfRule type="cellIs" dxfId="5580" priority="5552" operator="lessThan">
      <formula>$C$4</formula>
    </cfRule>
  </conditionalFormatting>
  <conditionalFormatting sqref="CL55">
    <cfRule type="cellIs" dxfId="5579" priority="5553" operator="lessThan">
      <formula>$C$4</formula>
    </cfRule>
  </conditionalFormatting>
  <conditionalFormatting sqref="CL55">
    <cfRule type="cellIs" dxfId="5578" priority="5554" operator="lessThan">
      <formula>$C$4</formula>
    </cfRule>
  </conditionalFormatting>
  <conditionalFormatting sqref="CL56">
    <cfRule type="cellIs" dxfId="5577" priority="5555" operator="lessThan">
      <formula>$C$4</formula>
    </cfRule>
  </conditionalFormatting>
  <conditionalFormatting sqref="CL56">
    <cfRule type="cellIs" dxfId="5576" priority="5556" operator="lessThan">
      <formula>$C$4</formula>
    </cfRule>
  </conditionalFormatting>
  <conditionalFormatting sqref="CL57">
    <cfRule type="cellIs" dxfId="5575" priority="5557" operator="lessThan">
      <formula>$C$4</formula>
    </cfRule>
  </conditionalFormatting>
  <conditionalFormatting sqref="CL57">
    <cfRule type="cellIs" dxfId="5574" priority="5558" operator="lessThan">
      <formula>$C$4</formula>
    </cfRule>
  </conditionalFormatting>
  <conditionalFormatting sqref="CL58">
    <cfRule type="cellIs" dxfId="5573" priority="5559" operator="lessThan">
      <formula>$C$4</formula>
    </cfRule>
  </conditionalFormatting>
  <conditionalFormatting sqref="CL58">
    <cfRule type="cellIs" dxfId="5572" priority="5560" operator="lessThan">
      <formula>$C$4</formula>
    </cfRule>
  </conditionalFormatting>
  <conditionalFormatting sqref="CL59">
    <cfRule type="cellIs" dxfId="5571" priority="5561" operator="lessThan">
      <formula>$C$4</formula>
    </cfRule>
  </conditionalFormatting>
  <conditionalFormatting sqref="CL59">
    <cfRule type="cellIs" dxfId="5570" priority="5562" operator="lessThan">
      <formula>$C$4</formula>
    </cfRule>
  </conditionalFormatting>
  <conditionalFormatting sqref="CL60">
    <cfRule type="cellIs" dxfId="5569" priority="5563" operator="lessThan">
      <formula>$C$4</formula>
    </cfRule>
  </conditionalFormatting>
  <conditionalFormatting sqref="CL60">
    <cfRule type="cellIs" dxfId="5568" priority="5564" operator="lessThan">
      <formula>$C$4</formula>
    </cfRule>
  </conditionalFormatting>
  <conditionalFormatting sqref="CW15">
    <cfRule type="cellIs" dxfId="5567" priority="43" operator="lessThan">
      <formula>1</formula>
    </cfRule>
  </conditionalFormatting>
  <conditionalFormatting sqref="CW16">
    <cfRule type="cellIs" dxfId="5566" priority="44" operator="lessThan">
      <formula>1</formula>
    </cfRule>
  </conditionalFormatting>
  <conditionalFormatting sqref="CW28">
    <cfRule type="cellIs" dxfId="5565" priority="41" operator="lessThan">
      <formula>1</formula>
    </cfRule>
  </conditionalFormatting>
  <conditionalFormatting sqref="CW29">
    <cfRule type="cellIs" dxfId="5564" priority="42" operator="lessThan">
      <formula>1</formula>
    </cfRule>
  </conditionalFormatting>
  <conditionalFormatting sqref="BX11">
    <cfRule type="cellIs" dxfId="66" priority="5" operator="lessThan">
      <formula>$C$4</formula>
    </cfRule>
  </conditionalFormatting>
  <conditionalFormatting sqref="BX12">
    <cfRule type="cellIs" dxfId="65" priority="6" operator="lessThan">
      <formula>$C$4</formula>
    </cfRule>
  </conditionalFormatting>
  <conditionalFormatting sqref="BX13">
    <cfRule type="cellIs" dxfId="64" priority="7" operator="lessThan">
      <formula>$C$4</formula>
    </cfRule>
  </conditionalFormatting>
  <conditionalFormatting sqref="BX14">
    <cfRule type="cellIs" dxfId="63" priority="8" operator="lessThan">
      <formula>$C$4</formula>
    </cfRule>
  </conditionalFormatting>
  <conditionalFormatting sqref="BX15">
    <cfRule type="cellIs" dxfId="62" priority="9" operator="lessThan">
      <formula>$C$4</formula>
    </cfRule>
  </conditionalFormatting>
  <conditionalFormatting sqref="BX16">
    <cfRule type="cellIs" dxfId="61" priority="10" operator="lessThan">
      <formula>$C$4</formula>
    </cfRule>
  </conditionalFormatting>
  <conditionalFormatting sqref="BX17">
    <cfRule type="cellIs" dxfId="60" priority="11" operator="lessThan">
      <formula>$C$4</formula>
    </cfRule>
  </conditionalFormatting>
  <conditionalFormatting sqref="BX18">
    <cfRule type="cellIs" dxfId="59" priority="12" operator="lessThan">
      <formula>$C$4</formula>
    </cfRule>
  </conditionalFormatting>
  <conditionalFormatting sqref="BX19">
    <cfRule type="cellIs" dxfId="58" priority="13" operator="lessThan">
      <formula>$C$4</formula>
    </cfRule>
  </conditionalFormatting>
  <conditionalFormatting sqref="BX20">
    <cfRule type="cellIs" dxfId="57" priority="14" operator="lessThan">
      <formula>$C$4</formula>
    </cfRule>
  </conditionalFormatting>
  <conditionalFormatting sqref="BX21">
    <cfRule type="cellIs" dxfId="56" priority="15" operator="lessThan">
      <formula>$C$4</formula>
    </cfRule>
  </conditionalFormatting>
  <conditionalFormatting sqref="BX22">
    <cfRule type="cellIs" dxfId="55" priority="16" operator="lessThan">
      <formula>$C$4</formula>
    </cfRule>
  </conditionalFormatting>
  <conditionalFormatting sqref="BX23">
    <cfRule type="cellIs" dxfId="54" priority="17" operator="lessThan">
      <formula>$C$4</formula>
    </cfRule>
  </conditionalFormatting>
  <conditionalFormatting sqref="BX24">
    <cfRule type="cellIs" dxfId="53" priority="18" operator="lessThan">
      <formula>$C$4</formula>
    </cfRule>
  </conditionalFormatting>
  <conditionalFormatting sqref="BX25">
    <cfRule type="cellIs" dxfId="52" priority="19" operator="lessThan">
      <formula>$C$4</formula>
    </cfRule>
  </conditionalFormatting>
  <conditionalFormatting sqref="BX26">
    <cfRule type="cellIs" dxfId="51" priority="20" operator="lessThan">
      <formula>$C$4</formula>
    </cfRule>
  </conditionalFormatting>
  <conditionalFormatting sqref="BX27">
    <cfRule type="cellIs" dxfId="50" priority="21" operator="lessThan">
      <formula>$C$4</formula>
    </cfRule>
  </conditionalFormatting>
  <conditionalFormatting sqref="BX28">
    <cfRule type="cellIs" dxfId="49" priority="22" operator="lessThan">
      <formula>$C$4</formula>
    </cfRule>
  </conditionalFormatting>
  <conditionalFormatting sqref="BX29">
    <cfRule type="cellIs" dxfId="48" priority="23" operator="lessThan">
      <formula>$C$4</formula>
    </cfRule>
  </conditionalFormatting>
  <conditionalFormatting sqref="BX30">
    <cfRule type="cellIs" dxfId="47" priority="24" operator="lessThan">
      <formula>$C$4</formula>
    </cfRule>
  </conditionalFormatting>
  <conditionalFormatting sqref="BX31">
    <cfRule type="cellIs" dxfId="46" priority="25" operator="lessThan">
      <formula>$C$4</formula>
    </cfRule>
  </conditionalFormatting>
  <conditionalFormatting sqref="BX32">
    <cfRule type="cellIs" dxfId="45" priority="26" operator="lessThan">
      <formula>$C$4</formula>
    </cfRule>
  </conditionalFormatting>
  <conditionalFormatting sqref="BX33">
    <cfRule type="cellIs" dxfId="44" priority="27" operator="lessThan">
      <formula>$C$4</formula>
    </cfRule>
  </conditionalFormatting>
  <conditionalFormatting sqref="BX34">
    <cfRule type="cellIs" dxfId="43" priority="28" operator="lessThan">
      <formula>$C$4</formula>
    </cfRule>
  </conditionalFormatting>
  <conditionalFormatting sqref="BX35">
    <cfRule type="cellIs" dxfId="42" priority="29" operator="lessThan">
      <formula>$C$4</formula>
    </cfRule>
  </conditionalFormatting>
  <conditionalFormatting sqref="BX36">
    <cfRule type="cellIs" dxfId="41" priority="30" operator="lessThan">
      <formula>$C$4</formula>
    </cfRule>
  </conditionalFormatting>
  <conditionalFormatting sqref="BX37">
    <cfRule type="cellIs" dxfId="40" priority="31" operator="lessThan">
      <formula>$C$4</formula>
    </cfRule>
  </conditionalFormatting>
  <conditionalFormatting sqref="BX38">
    <cfRule type="cellIs" dxfId="39" priority="32" operator="lessThan">
      <formula>$C$4</formula>
    </cfRule>
  </conditionalFormatting>
  <conditionalFormatting sqref="BX39">
    <cfRule type="cellIs" dxfId="38" priority="33" operator="lessThan">
      <formula>$C$4</formula>
    </cfRule>
  </conditionalFormatting>
  <conditionalFormatting sqref="BX40">
    <cfRule type="cellIs" dxfId="37" priority="34" operator="lessThan">
      <formula>$C$4</formula>
    </cfRule>
  </conditionalFormatting>
  <conditionalFormatting sqref="BX41">
    <cfRule type="cellIs" dxfId="36" priority="35" operator="lessThan">
      <formula>$C$4</formula>
    </cfRule>
  </conditionalFormatting>
  <conditionalFormatting sqref="BX42">
    <cfRule type="cellIs" dxfId="35" priority="36" operator="lessThan">
      <formula>$C$4</formula>
    </cfRule>
  </conditionalFormatting>
  <conditionalFormatting sqref="BX43">
    <cfRule type="cellIs" dxfId="34" priority="37" operator="lessThan">
      <formula>$C$4</formula>
    </cfRule>
  </conditionalFormatting>
  <conditionalFormatting sqref="BX44">
    <cfRule type="cellIs" dxfId="33" priority="38" operator="lessThan">
      <formula>$C$4</formula>
    </cfRule>
  </conditionalFormatting>
  <conditionalFormatting sqref="BX45">
    <cfRule type="cellIs" dxfId="32" priority="39" operator="lessThan">
      <formula>$C$4</formula>
    </cfRule>
  </conditionalFormatting>
  <conditionalFormatting sqref="BX46">
    <cfRule type="cellIs" dxfId="31" priority="40" operator="lessThan">
      <formula>$C$4</formula>
    </cfRule>
  </conditionalFormatting>
  <conditionalFormatting sqref="CP12:CP46">
    <cfRule type="cellIs" dxfId="30" priority="3" operator="lessThan">
      <formula>$C$4</formula>
    </cfRule>
  </conditionalFormatting>
  <conditionalFormatting sqref="CP12:CP46">
    <cfRule type="cellIs" dxfId="29" priority="4" operator="lessThan">
      <formula>$C$4</formula>
    </cfRule>
  </conditionalFormatting>
  <conditionalFormatting sqref="CS11:CS46">
    <cfRule type="cellIs" dxfId="28" priority="1" operator="lessThan">
      <formula>$C$4</formula>
    </cfRule>
  </conditionalFormatting>
  <conditionalFormatting sqref="CS11:CS46">
    <cfRule type="cellIs" dxfId="27" priority="2" operator="lessThan">
      <formula>$C$4</formula>
    </cfRule>
  </conditionalFormatting>
  <dataValidations count="1600">
    <dataValidation allowBlank="1" showInputMessage="1" showErrorMessage="1" sqref="W11"/>
    <dataValidation allowBlank="1" showInputMessage="1" showErrorMessage="1" sqref="W12"/>
    <dataValidation allowBlank="1" showInputMessage="1" showErrorMessage="1" sqref="W13"/>
    <dataValidation allowBlank="1" showInputMessage="1" showErrorMessage="1" sqref="W14"/>
    <dataValidation allowBlank="1" showInputMessage="1" showErrorMessage="1" sqref="W15"/>
    <dataValidation allowBlank="1" showInputMessage="1" showErrorMessage="1" sqref="W16"/>
    <dataValidation allowBlank="1" showInputMessage="1" showErrorMessage="1" sqref="W17"/>
    <dataValidation allowBlank="1" showInputMessage="1" showErrorMessage="1" sqref="W18"/>
    <dataValidation allowBlank="1" showInputMessage="1" showErrorMessage="1" sqref="W19"/>
    <dataValidation allowBlank="1" showInputMessage="1" showErrorMessage="1" sqref="W20"/>
    <dataValidation allowBlank="1" showInputMessage="1" showErrorMessage="1" sqref="W21"/>
    <dataValidation allowBlank="1" showInputMessage="1" showErrorMessage="1" sqref="W22"/>
    <dataValidation allowBlank="1" showInputMessage="1" showErrorMessage="1" sqref="W23"/>
    <dataValidation allowBlank="1" showInputMessage="1" showErrorMessage="1" sqref="W24"/>
    <dataValidation allowBlank="1" showInputMessage="1" showErrorMessage="1" sqref="W25"/>
    <dataValidation allowBlank="1" showInputMessage="1" showErrorMessage="1" sqref="W26"/>
    <dataValidation allowBlank="1" showInputMessage="1" showErrorMessage="1" sqref="W27"/>
    <dataValidation allowBlank="1" showInputMessage="1" showErrorMessage="1" sqref="W28"/>
    <dataValidation allowBlank="1" showInputMessage="1" showErrorMessage="1" sqref="W29"/>
    <dataValidation allowBlank="1" showInputMessage="1" showErrorMessage="1" sqref="W30"/>
    <dataValidation allowBlank="1" showInputMessage="1" showErrorMessage="1" sqref="W31"/>
    <dataValidation allowBlank="1" showInputMessage="1" showErrorMessage="1" sqref="W32"/>
    <dataValidation allowBlank="1" showInputMessage="1" showErrorMessage="1" sqref="W33"/>
    <dataValidation allowBlank="1" showInputMessage="1" showErrorMessage="1" sqref="W34"/>
    <dataValidation allowBlank="1" showInputMessage="1" showErrorMessage="1" sqref="W35"/>
    <dataValidation allowBlank="1" showInputMessage="1" showErrorMessage="1" sqref="W36"/>
    <dataValidation allowBlank="1" showInputMessage="1" showErrorMessage="1" sqref="W37"/>
    <dataValidation allowBlank="1" showInputMessage="1" showErrorMessage="1" sqref="W38"/>
    <dataValidation allowBlank="1" showInputMessage="1" showErrorMessage="1" sqref="W39"/>
    <dataValidation allowBlank="1" showInputMessage="1" showErrorMessage="1" sqref="W40"/>
    <dataValidation allowBlank="1" showInputMessage="1" showErrorMessage="1" sqref="W41"/>
    <dataValidation allowBlank="1" showInputMessage="1" showErrorMessage="1" sqref="W42"/>
    <dataValidation allowBlank="1" showInputMessage="1" showErrorMessage="1" sqref="W43"/>
    <dataValidation allowBlank="1" showInputMessage="1" showErrorMessage="1" sqref="W44"/>
    <dataValidation allowBlank="1" showInputMessage="1" showErrorMessage="1" sqref="W45"/>
    <dataValidation allowBlank="1" showInputMessage="1" showErrorMessage="1" sqref="W46"/>
    <dataValidation allowBlank="1" showInputMessage="1" showErrorMessage="1" sqref="W47"/>
    <dataValidation allowBlank="1" showInputMessage="1" showErrorMessage="1" sqref="W48"/>
    <dataValidation allowBlank="1" showInputMessage="1" showErrorMessage="1" sqref="W49"/>
    <dataValidation allowBlank="1" showInputMessage="1" showErrorMessage="1" sqref="W50"/>
    <dataValidation allowBlank="1" showInputMessage="1" showErrorMessage="1" sqref="W51"/>
    <dataValidation allowBlank="1" showInputMessage="1" showErrorMessage="1" sqref="W52"/>
    <dataValidation allowBlank="1" showInputMessage="1" showErrorMessage="1" sqref="W53"/>
    <dataValidation allowBlank="1" showInputMessage="1" showErrorMessage="1" sqref="W54"/>
    <dataValidation allowBlank="1" showInputMessage="1" showErrorMessage="1" sqref="W55"/>
    <dataValidation allowBlank="1" showInputMessage="1" showErrorMessage="1" sqref="W56"/>
    <dataValidation allowBlank="1" showInputMessage="1" showErrorMessage="1" sqref="W57"/>
    <dataValidation allowBlank="1" showInputMessage="1" showErrorMessage="1" sqref="W58"/>
    <dataValidation allowBlank="1" showInputMessage="1" showErrorMessage="1" sqref="W59"/>
    <dataValidation allowBlank="1" showInputMessage="1" showErrorMessage="1" sqref="W60"/>
    <dataValidation allowBlank="1" showInputMessage="1" showErrorMessage="1" sqref="Z11"/>
    <dataValidation allowBlank="1" showInputMessage="1" showErrorMessage="1" sqref="Z12"/>
    <dataValidation allowBlank="1" showInputMessage="1" showErrorMessage="1" sqref="Z13"/>
    <dataValidation allowBlank="1" showInputMessage="1" showErrorMessage="1" sqref="Z14"/>
    <dataValidation allowBlank="1" showInputMessage="1" showErrorMessage="1" sqref="Z15"/>
    <dataValidation allowBlank="1" showInputMessage="1" showErrorMessage="1" sqref="Z16"/>
    <dataValidation allowBlank="1" showInputMessage="1" showErrorMessage="1" sqref="Z17"/>
    <dataValidation allowBlank="1" showInputMessage="1" showErrorMessage="1" sqref="Z18"/>
    <dataValidation allowBlank="1" showInputMessage="1" showErrorMessage="1" sqref="Z19"/>
    <dataValidation allowBlank="1" showInputMessage="1" showErrorMessage="1" sqref="Z20"/>
    <dataValidation allowBlank="1" showInputMessage="1" showErrorMessage="1" sqref="Z21"/>
    <dataValidation allowBlank="1" showInputMessage="1" showErrorMessage="1" sqref="Z22"/>
    <dataValidation allowBlank="1" showInputMessage="1" showErrorMessage="1" sqref="Z23"/>
    <dataValidation allowBlank="1" showInputMessage="1" showErrorMessage="1" sqref="Z24"/>
    <dataValidation allowBlank="1" showInputMessage="1" showErrorMessage="1" sqref="Z25"/>
    <dataValidation allowBlank="1" showInputMessage="1" showErrorMessage="1" sqref="Z26"/>
    <dataValidation allowBlank="1" showInputMessage="1" showErrorMessage="1" sqref="Z27"/>
    <dataValidation allowBlank="1" showInputMessage="1" showErrorMessage="1" sqref="Z28"/>
    <dataValidation allowBlank="1" showInputMessage="1" showErrorMessage="1" sqref="Z29"/>
    <dataValidation allowBlank="1" showInputMessage="1" showErrorMessage="1" sqref="Z30"/>
    <dataValidation allowBlank="1" showInputMessage="1" showErrorMessage="1" sqref="Z31"/>
    <dataValidation allowBlank="1" showInputMessage="1" showErrorMessage="1" sqref="Z32"/>
    <dataValidation allowBlank="1" showInputMessage="1" showErrorMessage="1" sqref="Z33"/>
    <dataValidation allowBlank="1" showInputMessage="1" showErrorMessage="1" sqref="Z34"/>
    <dataValidation allowBlank="1" showInputMessage="1" showErrorMessage="1" sqref="Z35"/>
    <dataValidation allowBlank="1" showInputMessage="1" showErrorMessage="1" sqref="Z36"/>
    <dataValidation allowBlank="1" showInputMessage="1" showErrorMessage="1" sqref="Z37"/>
    <dataValidation allowBlank="1" showInputMessage="1" showErrorMessage="1" sqref="Z38"/>
    <dataValidation allowBlank="1" showInputMessage="1" showErrorMessage="1" sqref="Z39"/>
    <dataValidation allowBlank="1" showInputMessage="1" showErrorMessage="1" sqref="Z40"/>
    <dataValidation allowBlank="1" showInputMessage="1" showErrorMessage="1" sqref="Z41"/>
    <dataValidation allowBlank="1" showInputMessage="1" showErrorMessage="1" sqref="Z42"/>
    <dataValidation allowBlank="1" showInputMessage="1" showErrorMessage="1" sqref="Z43"/>
    <dataValidation allowBlank="1" showInputMessage="1" showErrorMessage="1" sqref="Z44"/>
    <dataValidation allowBlank="1" showInputMessage="1" showErrorMessage="1" sqref="Z45"/>
    <dataValidation allowBlank="1" showInputMessage="1" showErrorMessage="1" sqref="Z46"/>
    <dataValidation allowBlank="1" showInputMessage="1" showErrorMessage="1" sqref="Z47"/>
    <dataValidation allowBlank="1" showInputMessage="1" showErrorMessage="1" sqref="Z48"/>
    <dataValidation allowBlank="1" showInputMessage="1" showErrorMessage="1" sqref="Z49"/>
    <dataValidation allowBlank="1" showInputMessage="1" showErrorMessage="1" sqref="Z50"/>
    <dataValidation allowBlank="1" showInputMessage="1" showErrorMessage="1" sqref="Z51"/>
    <dataValidation allowBlank="1" showInputMessage="1" showErrorMessage="1" sqref="Z52"/>
    <dataValidation allowBlank="1" showInputMessage="1" showErrorMessage="1" sqref="Z53"/>
    <dataValidation allowBlank="1" showInputMessage="1" showErrorMessage="1" sqref="Z54"/>
    <dataValidation allowBlank="1" showInputMessage="1" showErrorMessage="1" sqref="Z55"/>
    <dataValidation allowBlank="1" showInputMessage="1" showErrorMessage="1" sqref="Z56"/>
    <dataValidation allowBlank="1" showInputMessage="1" showErrorMessage="1" sqref="Z57"/>
    <dataValidation allowBlank="1" showInputMessage="1" showErrorMessage="1" sqref="Z58"/>
    <dataValidation allowBlank="1" showInputMessage="1" showErrorMessage="1" sqref="Z59"/>
    <dataValidation allowBlank="1" showInputMessage="1" showErrorMessage="1" sqref="Z60"/>
    <dataValidation allowBlank="1" showInputMessage="1" showErrorMessage="1" sqref="Q11"/>
    <dataValidation allowBlank="1" showInputMessage="1" showErrorMessage="1" sqref="Q12"/>
    <dataValidation allowBlank="1" showInputMessage="1" showErrorMessage="1" sqref="Q13"/>
    <dataValidation allowBlank="1" showInputMessage="1" showErrorMessage="1" sqref="Q14"/>
    <dataValidation allowBlank="1" showInputMessage="1" showErrorMessage="1" sqref="Q15"/>
    <dataValidation allowBlank="1" showInputMessage="1" showErrorMessage="1" sqref="Q16"/>
    <dataValidation allowBlank="1" showInputMessage="1" showErrorMessage="1" sqref="Q17"/>
    <dataValidation allowBlank="1" showInputMessage="1" showErrorMessage="1" sqref="Q18"/>
    <dataValidation allowBlank="1" showInputMessage="1" showErrorMessage="1" sqref="Q19"/>
    <dataValidation allowBlank="1" showInputMessage="1" showErrorMessage="1" sqref="Q20"/>
    <dataValidation allowBlank="1" showInputMessage="1" showErrorMessage="1" sqref="Q21"/>
    <dataValidation allowBlank="1" showInputMessage="1" showErrorMessage="1" sqref="Q22"/>
    <dataValidation allowBlank="1" showInputMessage="1" showErrorMessage="1" sqref="Q23"/>
    <dataValidation allowBlank="1" showInputMessage="1" showErrorMessage="1" sqref="Q24"/>
    <dataValidation allowBlank="1" showInputMessage="1" showErrorMessage="1" sqref="Q25"/>
    <dataValidation allowBlank="1" showInputMessage="1" showErrorMessage="1" sqref="Q26"/>
    <dataValidation allowBlank="1" showInputMessage="1" showErrorMessage="1" sqref="Q27"/>
    <dataValidation allowBlank="1" showInputMessage="1" showErrorMessage="1" sqref="Q28"/>
    <dataValidation allowBlank="1" showInputMessage="1" showErrorMessage="1" sqref="Q29"/>
    <dataValidation allowBlank="1" showInputMessage="1" showErrorMessage="1" sqref="Q30"/>
    <dataValidation allowBlank="1" showInputMessage="1" showErrorMessage="1" sqref="Q31"/>
    <dataValidation allowBlank="1" showInputMessage="1" showErrorMessage="1" sqref="Q32"/>
    <dataValidation allowBlank="1" showInputMessage="1" showErrorMessage="1" sqref="Q33"/>
    <dataValidation allowBlank="1" showInputMessage="1" showErrorMessage="1" sqref="Q34"/>
    <dataValidation allowBlank="1" showInputMessage="1" showErrorMessage="1" sqref="Q35"/>
    <dataValidation allowBlank="1" showInputMessage="1" showErrorMessage="1" sqref="Q36"/>
    <dataValidation allowBlank="1" showInputMessage="1" showErrorMessage="1" sqref="Q37"/>
    <dataValidation allowBlank="1" showInputMessage="1" showErrorMessage="1" sqref="Q38"/>
    <dataValidation allowBlank="1" showInputMessage="1" showErrorMessage="1" sqref="Q39"/>
    <dataValidation allowBlank="1" showInputMessage="1" showErrorMessage="1" sqref="Q40"/>
    <dataValidation allowBlank="1" showInputMessage="1" showErrorMessage="1" sqref="Q41"/>
    <dataValidation allowBlank="1" showInputMessage="1" showErrorMessage="1" sqref="Q42"/>
    <dataValidation allowBlank="1" showInputMessage="1" showErrorMessage="1" sqref="Q43"/>
    <dataValidation allowBlank="1" showInputMessage="1" showErrorMessage="1" sqref="Q44"/>
    <dataValidation allowBlank="1" showInputMessage="1" showErrorMessage="1" sqref="Q45"/>
    <dataValidation allowBlank="1" showInputMessage="1" showErrorMessage="1" sqref="Q46"/>
    <dataValidation allowBlank="1" showInputMessage="1" showErrorMessage="1" sqref="Q47"/>
    <dataValidation allowBlank="1" showInputMessage="1" showErrorMessage="1" sqref="Q48"/>
    <dataValidation allowBlank="1" showInputMessage="1" showErrorMessage="1" sqref="Q49"/>
    <dataValidation allowBlank="1" showInputMessage="1" showErrorMessage="1" sqref="Q50"/>
    <dataValidation allowBlank="1" showInputMessage="1" showErrorMessage="1" sqref="Q51"/>
    <dataValidation allowBlank="1" showInputMessage="1" showErrorMessage="1" sqref="Q52"/>
    <dataValidation allowBlank="1" showInputMessage="1" showErrorMessage="1" sqref="Q53"/>
    <dataValidation allowBlank="1" showInputMessage="1" showErrorMessage="1" sqref="Q54"/>
    <dataValidation allowBlank="1" showInputMessage="1" showErrorMessage="1" sqref="Q55"/>
    <dataValidation allowBlank="1" showInputMessage="1" showErrorMessage="1" sqref="Q56"/>
    <dataValidation allowBlank="1" showInputMessage="1" showErrorMessage="1" sqref="Q57"/>
    <dataValidation allowBlank="1" showInputMessage="1" showErrorMessage="1" sqref="Q58"/>
    <dataValidation allowBlank="1" showInputMessage="1" showErrorMessage="1" sqref="Q59"/>
    <dataValidation allowBlank="1" showInputMessage="1" showErrorMessage="1" sqref="Q60"/>
    <dataValidation allowBlank="1" showInputMessage="1" showErrorMessage="1" sqref="AG11"/>
    <dataValidation allowBlank="1" showInputMessage="1" showErrorMessage="1" sqref="AG12"/>
    <dataValidation allowBlank="1" showInputMessage="1" showErrorMessage="1" sqref="AG13"/>
    <dataValidation allowBlank="1" showInputMessage="1" showErrorMessage="1" sqref="AG14"/>
    <dataValidation allowBlank="1" showInputMessage="1" showErrorMessage="1" sqref="AG15"/>
    <dataValidation allowBlank="1" showInputMessage="1" showErrorMessage="1" sqref="AG16"/>
    <dataValidation allowBlank="1" showInputMessage="1" showErrorMessage="1" sqref="AG17"/>
    <dataValidation allowBlank="1" showInputMessage="1" showErrorMessage="1" sqref="AG18"/>
    <dataValidation allowBlank="1" showInputMessage="1" showErrorMessage="1" sqref="AG19"/>
    <dataValidation allowBlank="1" showInputMessage="1" showErrorMessage="1" sqref="AG20"/>
    <dataValidation allowBlank="1" showInputMessage="1" showErrorMessage="1" sqref="AG21"/>
    <dataValidation allowBlank="1" showInputMessage="1" showErrorMessage="1" sqref="AG22"/>
    <dataValidation allowBlank="1" showInputMessage="1" showErrorMessage="1" sqref="AG23"/>
    <dataValidation allowBlank="1" showInputMessage="1" showErrorMessage="1" sqref="AG24"/>
    <dataValidation allowBlank="1" showInputMessage="1" showErrorMessage="1" sqref="AG25"/>
    <dataValidation allowBlank="1" showInputMessage="1" showErrorMessage="1" sqref="AG26"/>
    <dataValidation allowBlank="1" showInputMessage="1" showErrorMessage="1" sqref="AG27"/>
    <dataValidation allowBlank="1" showInputMessage="1" showErrorMessage="1" sqref="AG28"/>
    <dataValidation allowBlank="1" showInputMessage="1" showErrorMessage="1" sqref="AG29"/>
    <dataValidation allowBlank="1" showInputMessage="1" showErrorMessage="1" sqref="AG30"/>
    <dataValidation allowBlank="1" showInputMessage="1" showErrorMessage="1" sqref="AG31"/>
    <dataValidation allowBlank="1" showInputMessage="1" showErrorMessage="1" sqref="AG32"/>
    <dataValidation allowBlank="1" showInputMessage="1" showErrorMessage="1" sqref="AG33"/>
    <dataValidation allowBlank="1" showInputMessage="1" showErrorMessage="1" sqref="AG34"/>
    <dataValidation allowBlank="1" showInputMessage="1" showErrorMessage="1" sqref="AG35"/>
    <dataValidation allowBlank="1" showInputMessage="1" showErrorMessage="1" sqref="AG36"/>
    <dataValidation allowBlank="1" showInputMessage="1" showErrorMessage="1" sqref="AG37"/>
    <dataValidation allowBlank="1" showInputMessage="1" showErrorMessage="1" sqref="AG38"/>
    <dataValidation allowBlank="1" showInputMessage="1" showErrorMessage="1" sqref="AG39"/>
    <dataValidation allowBlank="1" showInputMessage="1" showErrorMessage="1" sqref="AG40"/>
    <dataValidation allowBlank="1" showInputMessage="1" showErrorMessage="1" sqref="AG41"/>
    <dataValidation allowBlank="1" showInputMessage="1" showErrorMessage="1" sqref="AG42"/>
    <dataValidation allowBlank="1" showInputMessage="1" showErrorMessage="1" sqref="AG43"/>
    <dataValidation allowBlank="1" showInputMessage="1" showErrorMessage="1" sqref="AG44"/>
    <dataValidation allowBlank="1" showInputMessage="1" showErrorMessage="1" sqref="AG45"/>
    <dataValidation allowBlank="1" showInputMessage="1" showErrorMessage="1" sqref="AG46"/>
    <dataValidation allowBlank="1" showInputMessage="1" showErrorMessage="1" sqref="AG47"/>
    <dataValidation allowBlank="1" showInputMessage="1" showErrorMessage="1" sqref="AG48"/>
    <dataValidation allowBlank="1" showInputMessage="1" showErrorMessage="1" sqref="AG49"/>
    <dataValidation allowBlank="1" showInputMessage="1" showErrorMessage="1" sqref="AG50"/>
    <dataValidation allowBlank="1" showInputMessage="1" showErrorMessage="1" sqref="AG51"/>
    <dataValidation allowBlank="1" showInputMessage="1" showErrorMessage="1" sqref="AG52"/>
    <dataValidation allowBlank="1" showInputMessage="1" showErrorMessage="1" sqref="AG53"/>
    <dataValidation allowBlank="1" showInputMessage="1" showErrorMessage="1" sqref="AG54"/>
    <dataValidation allowBlank="1" showInputMessage="1" showErrorMessage="1" sqref="AG55"/>
    <dataValidation allowBlank="1" showInputMessage="1" showErrorMessage="1" sqref="AG56"/>
    <dataValidation allowBlank="1" showInputMessage="1" showErrorMessage="1" sqref="AG57"/>
    <dataValidation allowBlank="1" showInputMessage="1" showErrorMessage="1" sqref="AG58"/>
    <dataValidation allowBlank="1" showInputMessage="1" showErrorMessage="1" sqref="AG59"/>
    <dataValidation allowBlank="1" showInputMessage="1" showErrorMessage="1" sqref="AG60"/>
    <dataValidation allowBlank="1" showInputMessage="1" showErrorMessage="1" sqref="AJ11"/>
    <dataValidation allowBlank="1" showInputMessage="1" showErrorMessage="1" sqref="AJ12"/>
    <dataValidation allowBlank="1" showInputMessage="1" showErrorMessage="1" sqref="AJ13"/>
    <dataValidation allowBlank="1" showInputMessage="1" showErrorMessage="1" sqref="AJ14"/>
    <dataValidation allowBlank="1" showInputMessage="1" showErrorMessage="1" sqref="AJ15"/>
    <dataValidation allowBlank="1" showInputMessage="1" showErrorMessage="1" sqref="AJ16"/>
    <dataValidation allowBlank="1" showInputMessage="1" showErrorMessage="1" sqref="AJ17"/>
    <dataValidation allowBlank="1" showInputMessage="1" showErrorMessage="1" sqref="AJ18"/>
    <dataValidation allowBlank="1" showInputMessage="1" showErrorMessage="1" sqref="AJ19"/>
    <dataValidation allowBlank="1" showInputMessage="1" showErrorMessage="1" sqref="AJ20"/>
    <dataValidation allowBlank="1" showInputMessage="1" showErrorMessage="1" sqref="AJ21"/>
    <dataValidation allowBlank="1" showInputMessage="1" showErrorMessage="1" sqref="AJ22"/>
    <dataValidation allowBlank="1" showInputMessage="1" showErrorMessage="1" sqref="AJ23"/>
    <dataValidation allowBlank="1" showInputMessage="1" showErrorMessage="1" sqref="AJ24"/>
    <dataValidation allowBlank="1" showInputMessage="1" showErrorMessage="1" sqref="AJ25"/>
    <dataValidation allowBlank="1" showInputMessage="1" showErrorMessage="1" sqref="AJ26"/>
    <dataValidation allowBlank="1" showInputMessage="1" showErrorMessage="1" sqref="AJ27"/>
    <dataValidation allowBlank="1" showInputMessage="1" showErrorMessage="1" sqref="AJ28"/>
    <dataValidation allowBlank="1" showInputMessage="1" showErrorMessage="1" sqref="AJ29"/>
    <dataValidation allowBlank="1" showInputMessage="1" showErrorMessage="1" sqref="AJ30"/>
    <dataValidation allowBlank="1" showInputMessage="1" showErrorMessage="1" sqref="AJ31"/>
    <dataValidation allowBlank="1" showInputMessage="1" showErrorMessage="1" sqref="AJ32"/>
    <dataValidation allowBlank="1" showInputMessage="1" showErrorMessage="1" sqref="AJ33"/>
    <dataValidation allowBlank="1" showInputMessage="1" showErrorMessage="1" sqref="AJ34"/>
    <dataValidation allowBlank="1" showInputMessage="1" showErrorMessage="1" sqref="AJ35"/>
    <dataValidation allowBlank="1" showInputMessage="1" showErrorMessage="1" sqref="AJ36"/>
    <dataValidation allowBlank="1" showInputMessage="1" showErrorMessage="1" sqref="AJ37"/>
    <dataValidation allowBlank="1" showInputMessage="1" showErrorMessage="1" sqref="AJ38"/>
    <dataValidation allowBlank="1" showInputMessage="1" showErrorMessage="1" sqref="AJ39"/>
    <dataValidation allowBlank="1" showInputMessage="1" showErrorMessage="1" sqref="AJ40"/>
    <dataValidation allowBlank="1" showInputMessage="1" showErrorMessage="1" sqref="AJ41"/>
    <dataValidation allowBlank="1" showInputMessage="1" showErrorMessage="1" sqref="AJ42"/>
    <dataValidation allowBlank="1" showInputMessage="1" showErrorMessage="1" sqref="AJ43"/>
    <dataValidation allowBlank="1" showInputMessage="1" showErrorMessage="1" sqref="AJ44"/>
    <dataValidation allowBlank="1" showInputMessage="1" showErrorMessage="1" sqref="AJ45"/>
    <dataValidation allowBlank="1" showInputMessage="1" showErrorMessage="1" sqref="AJ46"/>
    <dataValidation allowBlank="1" showInputMessage="1" showErrorMessage="1" sqref="AJ47"/>
    <dataValidation allowBlank="1" showInputMessage="1" showErrorMessage="1" sqref="AJ48"/>
    <dataValidation allowBlank="1" showInputMessage="1" showErrorMessage="1" sqref="AJ49"/>
    <dataValidation allowBlank="1" showInputMessage="1" showErrorMessage="1" sqref="AJ50"/>
    <dataValidation allowBlank="1" showInputMessage="1" showErrorMessage="1" sqref="AJ51"/>
    <dataValidation allowBlank="1" showInputMessage="1" showErrorMessage="1" sqref="AJ52"/>
    <dataValidation allowBlank="1" showInputMessage="1" showErrorMessage="1" sqref="AJ53"/>
    <dataValidation allowBlank="1" showInputMessage="1" showErrorMessage="1" sqref="AJ54"/>
    <dataValidation allowBlank="1" showInputMessage="1" showErrorMessage="1" sqref="AJ55"/>
    <dataValidation allowBlank="1" showInputMessage="1" showErrorMessage="1" sqref="AJ56"/>
    <dataValidation allowBlank="1" showInputMessage="1" showErrorMessage="1" sqref="AJ57"/>
    <dataValidation allowBlank="1" showInputMessage="1" showErrorMessage="1" sqref="AJ58"/>
    <dataValidation allowBlank="1" showInputMessage="1" showErrorMessage="1" sqref="AJ59"/>
    <dataValidation allowBlank="1" showInputMessage="1" showErrorMessage="1" sqref="AJ60"/>
    <dataValidation allowBlank="1" showInputMessage="1" showErrorMessage="1" sqref="AM11"/>
    <dataValidation allowBlank="1" showInputMessage="1" showErrorMessage="1" sqref="AM12"/>
    <dataValidation allowBlank="1" showInputMessage="1" showErrorMessage="1" sqref="AM13"/>
    <dataValidation allowBlank="1" showInputMessage="1" showErrorMessage="1" sqref="AM14"/>
    <dataValidation allowBlank="1" showInputMessage="1" showErrorMessage="1" sqref="AM15"/>
    <dataValidation allowBlank="1" showInputMessage="1" showErrorMessage="1" sqref="AM16"/>
    <dataValidation allowBlank="1" showInputMessage="1" showErrorMessage="1" sqref="AM17"/>
    <dataValidation allowBlank="1" showInputMessage="1" showErrorMessage="1" sqref="AM18"/>
    <dataValidation allowBlank="1" showInputMessage="1" showErrorMessage="1" sqref="AM19"/>
    <dataValidation allowBlank="1" showInputMessage="1" showErrorMessage="1" sqref="AM20"/>
    <dataValidation allowBlank="1" showInputMessage="1" showErrorMessage="1" sqref="AM21"/>
    <dataValidation allowBlank="1" showInputMessage="1" showErrorMessage="1" sqref="AM22"/>
    <dataValidation allowBlank="1" showInputMessage="1" showErrorMessage="1" sqref="AM23"/>
    <dataValidation allowBlank="1" showInputMessage="1" showErrorMessage="1" sqref="AM24"/>
    <dataValidation allowBlank="1" showInputMessage="1" showErrorMessage="1" sqref="AM25"/>
    <dataValidation allowBlank="1" showInputMessage="1" showErrorMessage="1" sqref="AM26"/>
    <dataValidation allowBlank="1" showInputMessage="1" showErrorMessage="1" sqref="AM27"/>
    <dataValidation allowBlank="1" showInputMessage="1" showErrorMessage="1" sqref="AM28"/>
    <dataValidation allowBlank="1" showInputMessage="1" showErrorMessage="1" sqref="AM29"/>
    <dataValidation allowBlank="1" showInputMessage="1" showErrorMessage="1" sqref="AM30"/>
    <dataValidation allowBlank="1" showInputMessage="1" showErrorMessage="1" sqref="AM31"/>
    <dataValidation allowBlank="1" showInputMessage="1" showErrorMessage="1" sqref="AM32"/>
    <dataValidation allowBlank="1" showInputMessage="1" showErrorMessage="1" sqref="AM33"/>
    <dataValidation allowBlank="1" showInputMessage="1" showErrorMessage="1" sqref="AM34"/>
    <dataValidation allowBlank="1" showInputMessage="1" showErrorMessage="1" sqref="AM35"/>
    <dataValidation allowBlank="1" showInputMessage="1" showErrorMessage="1" sqref="AM36"/>
    <dataValidation allowBlank="1" showInputMessage="1" showErrorMessage="1" sqref="AM37"/>
    <dataValidation allowBlank="1" showInputMessage="1" showErrorMessage="1" sqref="AM38"/>
    <dataValidation allowBlank="1" showInputMessage="1" showErrorMessage="1" sqref="AM39"/>
    <dataValidation allowBlank="1" showInputMessage="1" showErrorMessage="1" sqref="AM40"/>
    <dataValidation allowBlank="1" showInputMessage="1" showErrorMessage="1" sqref="AM41"/>
    <dataValidation allowBlank="1" showInputMessage="1" showErrorMessage="1" sqref="AM42"/>
    <dataValidation allowBlank="1" showInputMessage="1" showErrorMessage="1" sqref="AM43"/>
    <dataValidation allowBlank="1" showInputMessage="1" showErrorMessage="1" sqref="AM44"/>
    <dataValidation allowBlank="1" showInputMessage="1" showErrorMessage="1" sqref="AM45"/>
    <dataValidation allowBlank="1" showInputMessage="1" showErrorMessage="1" sqref="AM46"/>
    <dataValidation allowBlank="1" showInputMessage="1" showErrorMessage="1" sqref="AM47"/>
    <dataValidation allowBlank="1" showInputMessage="1" showErrorMessage="1" sqref="AM48"/>
    <dataValidation allowBlank="1" showInputMessage="1" showErrorMessage="1" sqref="AM49"/>
    <dataValidation allowBlank="1" showInputMessage="1" showErrorMessage="1" sqref="AM50"/>
    <dataValidation allowBlank="1" showInputMessage="1" showErrorMessage="1" sqref="AM51"/>
    <dataValidation allowBlank="1" showInputMessage="1" showErrorMessage="1" sqref="AM52"/>
    <dataValidation allowBlank="1" showInputMessage="1" showErrorMessage="1" sqref="AM53"/>
    <dataValidation allowBlank="1" showInputMessage="1" showErrorMessage="1" sqref="AM54"/>
    <dataValidation allowBlank="1" showInputMessage="1" showErrorMessage="1" sqref="AM55"/>
    <dataValidation allowBlank="1" showInputMessage="1" showErrorMessage="1" sqref="AM56"/>
    <dataValidation allowBlank="1" showInputMessage="1" showErrorMessage="1" sqref="AM57"/>
    <dataValidation allowBlank="1" showInputMessage="1" showErrorMessage="1" sqref="AM58"/>
    <dataValidation allowBlank="1" showInputMessage="1" showErrorMessage="1" sqref="AM59"/>
    <dataValidation allowBlank="1" showInputMessage="1" showErrorMessage="1" sqref="AM60"/>
    <dataValidation allowBlank="1" showInputMessage="1" showErrorMessage="1" sqref="AP11"/>
    <dataValidation allowBlank="1" showInputMessage="1" showErrorMessage="1" sqref="AP12"/>
    <dataValidation allowBlank="1" showInputMessage="1" showErrorMessage="1" sqref="AP13"/>
    <dataValidation allowBlank="1" showInputMessage="1" showErrorMessage="1" sqref="AP14"/>
    <dataValidation allowBlank="1" showInputMessage="1" showErrorMessage="1" sqref="AP15"/>
    <dataValidation allowBlank="1" showInputMessage="1" showErrorMessage="1" sqref="AP16"/>
    <dataValidation allowBlank="1" showInputMessage="1" showErrorMessage="1" sqref="AP17"/>
    <dataValidation allowBlank="1" showInputMessage="1" showErrorMessage="1" sqref="AP18"/>
    <dataValidation allowBlank="1" showInputMessage="1" showErrorMessage="1" sqref="AP19"/>
    <dataValidation allowBlank="1" showInputMessage="1" showErrorMessage="1" sqref="AP20"/>
    <dataValidation allowBlank="1" showInputMessage="1" showErrorMessage="1" sqref="AP21"/>
    <dataValidation allowBlank="1" showInputMessage="1" showErrorMessage="1" sqref="AP22"/>
    <dataValidation allowBlank="1" showInputMessage="1" showErrorMessage="1" sqref="AP23"/>
    <dataValidation allowBlank="1" showInputMessage="1" showErrorMessage="1" sqref="AP24"/>
    <dataValidation allowBlank="1" showInputMessage="1" showErrorMessage="1" sqref="AP25"/>
    <dataValidation allowBlank="1" showInputMessage="1" showErrorMessage="1" sqref="AP26"/>
    <dataValidation allowBlank="1" showInputMessage="1" showErrorMessage="1" sqref="AP27"/>
    <dataValidation allowBlank="1" showInputMessage="1" showErrorMessage="1" sqref="AP28"/>
    <dataValidation allowBlank="1" showInputMessage="1" showErrorMessage="1" sqref="AP29"/>
    <dataValidation allowBlank="1" showInputMessage="1" showErrorMessage="1" sqref="AP30"/>
    <dataValidation allowBlank="1" showInputMessage="1" showErrorMessage="1" sqref="AP31"/>
    <dataValidation allowBlank="1" showInputMessage="1" showErrorMessage="1" sqref="AP32"/>
    <dataValidation allowBlank="1" showInputMessage="1" showErrorMessage="1" sqref="AP33"/>
    <dataValidation allowBlank="1" showInputMessage="1" showErrorMessage="1" sqref="AP34"/>
    <dataValidation allowBlank="1" showInputMessage="1" showErrorMessage="1" sqref="AP35"/>
    <dataValidation allowBlank="1" showInputMessage="1" showErrorMessage="1" sqref="AP36"/>
    <dataValidation allowBlank="1" showInputMessage="1" showErrorMessage="1" sqref="AP37"/>
    <dataValidation allowBlank="1" showInputMessage="1" showErrorMessage="1" sqref="AP38"/>
    <dataValidation allowBlank="1" showInputMessage="1" showErrorMessage="1" sqref="AP39"/>
    <dataValidation allowBlank="1" showInputMessage="1" showErrorMessage="1" sqref="AP40"/>
    <dataValidation allowBlank="1" showInputMessage="1" showErrorMessage="1" sqref="AP41"/>
    <dataValidation allowBlank="1" showInputMessage="1" showErrorMessage="1" sqref="AP42"/>
    <dataValidation allowBlank="1" showInputMessage="1" showErrorMessage="1" sqref="AP43"/>
    <dataValidation allowBlank="1" showInputMessage="1" showErrorMessage="1" sqref="AP44"/>
    <dataValidation allowBlank="1" showInputMessage="1" showErrorMessage="1" sqref="AP45"/>
    <dataValidation allowBlank="1" showInputMessage="1" showErrorMessage="1" sqref="AP46"/>
    <dataValidation allowBlank="1" showInputMessage="1" showErrorMessage="1" sqref="AP47"/>
    <dataValidation allowBlank="1" showInputMessage="1" showErrorMessage="1" sqref="AP48"/>
    <dataValidation allowBlank="1" showInputMessage="1" showErrorMessage="1" sqref="AP49"/>
    <dataValidation allowBlank="1" showInputMessage="1" showErrorMessage="1" sqref="AP50"/>
    <dataValidation allowBlank="1" showInputMessage="1" showErrorMessage="1" sqref="AP51"/>
    <dataValidation allowBlank="1" showInputMessage="1" showErrorMessage="1" sqref="AP52"/>
    <dataValidation allowBlank="1" showInputMessage="1" showErrorMessage="1" sqref="AP53"/>
    <dataValidation allowBlank="1" showInputMessage="1" showErrorMessage="1" sqref="AP54"/>
    <dataValidation allowBlank="1" showInputMessage="1" showErrorMessage="1" sqref="AP55"/>
    <dataValidation allowBlank="1" showInputMessage="1" showErrorMessage="1" sqref="AP56"/>
    <dataValidation allowBlank="1" showInputMessage="1" showErrorMessage="1" sqref="AP57"/>
    <dataValidation allowBlank="1" showInputMessage="1" showErrorMessage="1" sqref="AP58"/>
    <dataValidation allowBlank="1" showInputMessage="1" showErrorMessage="1" sqref="AP59"/>
    <dataValidation allowBlank="1" showInputMessage="1" showErrorMessage="1" sqref="AP60"/>
    <dataValidation allowBlank="1" showInputMessage="1" showErrorMessage="1" sqref="AS11"/>
    <dataValidation allowBlank="1" showInputMessage="1" showErrorMessage="1" sqref="AS12"/>
    <dataValidation allowBlank="1" showInputMessage="1" showErrorMessage="1" sqref="AS13"/>
    <dataValidation allowBlank="1" showInputMessage="1" showErrorMessage="1" sqref="AS14"/>
    <dataValidation allowBlank="1" showInputMessage="1" showErrorMessage="1" sqref="AS15"/>
    <dataValidation allowBlank="1" showInputMessage="1" showErrorMessage="1" sqref="AS16"/>
    <dataValidation allowBlank="1" showInputMessage="1" showErrorMessage="1" sqref="AS17"/>
    <dataValidation allowBlank="1" showInputMessage="1" showErrorMessage="1" sqref="AS18"/>
    <dataValidation allowBlank="1" showInputMessage="1" showErrorMessage="1" sqref="AS19"/>
    <dataValidation allowBlank="1" showInputMessage="1" showErrorMessage="1" sqref="AS20"/>
    <dataValidation allowBlank="1" showInputMessage="1" showErrorMessage="1" sqref="AS21"/>
    <dataValidation allowBlank="1" showInputMessage="1" showErrorMessage="1" sqref="AS22"/>
    <dataValidation allowBlank="1" showInputMessage="1" showErrorMessage="1" sqref="AS23"/>
    <dataValidation allowBlank="1" showInputMessage="1" showErrorMessage="1" sqref="AS24"/>
    <dataValidation allowBlank="1" showInputMessage="1" showErrorMessage="1" sqref="AS25"/>
    <dataValidation allowBlank="1" showInputMessage="1" showErrorMessage="1" sqref="AS26"/>
    <dataValidation allowBlank="1" showInputMessage="1" showErrorMessage="1" sqref="AS27"/>
    <dataValidation allowBlank="1" showInputMessage="1" showErrorMessage="1" sqref="AS28"/>
    <dataValidation allowBlank="1" showInputMessage="1" showErrorMessage="1" sqref="AS29"/>
    <dataValidation allowBlank="1" showInputMessage="1" showErrorMessage="1" sqref="AS30"/>
    <dataValidation allowBlank="1" showInputMessage="1" showErrorMessage="1" sqref="AS31"/>
    <dataValidation allowBlank="1" showInputMessage="1" showErrorMessage="1" sqref="AS32"/>
    <dataValidation allowBlank="1" showInputMessage="1" showErrorMessage="1" sqref="AS33"/>
    <dataValidation allowBlank="1" showInputMessage="1" showErrorMessage="1" sqref="AS34"/>
    <dataValidation allowBlank="1" showInputMessage="1" showErrorMessage="1" sqref="AS35"/>
    <dataValidation allowBlank="1" showInputMessage="1" showErrorMessage="1" sqref="AS36"/>
    <dataValidation allowBlank="1" showInputMessage="1" showErrorMessage="1" sqref="AS37"/>
    <dataValidation allowBlank="1" showInputMessage="1" showErrorMessage="1" sqref="AS38"/>
    <dataValidation allowBlank="1" showInputMessage="1" showErrorMessage="1" sqref="AS39"/>
    <dataValidation allowBlank="1" showInputMessage="1" showErrorMessage="1" sqref="AS40"/>
    <dataValidation allowBlank="1" showInputMessage="1" showErrorMessage="1" sqref="AS41"/>
    <dataValidation allowBlank="1" showInputMessage="1" showErrorMessage="1" sqref="AS42"/>
    <dataValidation allowBlank="1" showInputMessage="1" showErrorMessage="1" sqref="AS43"/>
    <dataValidation allowBlank="1" showInputMessage="1" showErrorMessage="1" sqref="AS44"/>
    <dataValidation allowBlank="1" showInputMessage="1" showErrorMessage="1" sqref="AS45"/>
    <dataValidation allowBlank="1" showInputMessage="1" showErrorMessage="1" sqref="AS46"/>
    <dataValidation allowBlank="1" showInputMessage="1" showErrorMessage="1" sqref="AS47"/>
    <dataValidation allowBlank="1" showInputMessage="1" showErrorMessage="1" sqref="AS48"/>
    <dataValidation allowBlank="1" showInputMessage="1" showErrorMessage="1" sqref="AS49"/>
    <dataValidation allowBlank="1" showInputMessage="1" showErrorMessage="1" sqref="AS50"/>
    <dataValidation allowBlank="1" showInputMessage="1" showErrorMessage="1" sqref="AS51"/>
    <dataValidation allowBlank="1" showInputMessage="1" showErrorMessage="1" sqref="AS52"/>
    <dataValidation allowBlank="1" showInputMessage="1" showErrorMessage="1" sqref="AS53"/>
    <dataValidation allowBlank="1" showInputMessage="1" showErrorMessage="1" sqref="AS54"/>
    <dataValidation allowBlank="1" showInputMessage="1" showErrorMessage="1" sqref="AS55"/>
    <dataValidation allowBlank="1" showInputMessage="1" showErrorMessage="1" sqref="AS56"/>
    <dataValidation allowBlank="1" showInputMessage="1" showErrorMessage="1" sqref="AS57"/>
    <dataValidation allowBlank="1" showInputMessage="1" showErrorMessage="1" sqref="AS58"/>
    <dataValidation allowBlank="1" showInputMessage="1" showErrorMessage="1" sqref="AS59"/>
    <dataValidation allowBlank="1" showInputMessage="1" showErrorMessage="1" sqref="AS60"/>
    <dataValidation allowBlank="1" showInputMessage="1" showErrorMessage="1" sqref="AC11"/>
    <dataValidation allowBlank="1" showInputMessage="1" showErrorMessage="1" sqref="AC12"/>
    <dataValidation allowBlank="1" showInputMessage="1" showErrorMessage="1" sqref="AC13"/>
    <dataValidation allowBlank="1" showInputMessage="1" showErrorMessage="1" sqref="AC14"/>
    <dataValidation allowBlank="1" showInputMessage="1" showErrorMessage="1" sqref="AC15"/>
    <dataValidation allowBlank="1" showInputMessage="1" showErrorMessage="1" sqref="AC16"/>
    <dataValidation allowBlank="1" showInputMessage="1" showErrorMessage="1" sqref="AC17"/>
    <dataValidation allowBlank="1" showInputMessage="1" showErrorMessage="1" sqref="AC18"/>
    <dataValidation allowBlank="1" showInputMessage="1" showErrorMessage="1" sqref="AC19"/>
    <dataValidation allowBlank="1" showInputMessage="1" showErrorMessage="1" sqref="AC20"/>
    <dataValidation allowBlank="1" showInputMessage="1" showErrorMessage="1" sqref="AC21"/>
    <dataValidation allowBlank="1" showInputMessage="1" showErrorMessage="1" sqref="AC22"/>
    <dataValidation allowBlank="1" showInputMessage="1" showErrorMessage="1" sqref="AC23"/>
    <dataValidation allowBlank="1" showInputMessage="1" showErrorMessage="1" sqref="AC24"/>
    <dataValidation allowBlank="1" showInputMessage="1" showErrorMessage="1" sqref="AC25"/>
    <dataValidation allowBlank="1" showInputMessage="1" showErrorMessage="1" sqref="AC26"/>
    <dataValidation allowBlank="1" showInputMessage="1" showErrorMessage="1" sqref="AC27"/>
    <dataValidation allowBlank="1" showInputMessage="1" showErrorMessage="1" sqref="AC28"/>
    <dataValidation allowBlank="1" showInputMessage="1" showErrorMessage="1" sqref="AC29"/>
    <dataValidation allowBlank="1" showInputMessage="1" showErrorMessage="1" sqref="AC30"/>
    <dataValidation allowBlank="1" showInputMessage="1" showErrorMessage="1" sqref="AC31"/>
    <dataValidation allowBlank="1" showInputMessage="1" showErrorMessage="1" sqref="AC32"/>
    <dataValidation allowBlank="1" showInputMessage="1" showErrorMessage="1" sqref="AC33"/>
    <dataValidation allowBlank="1" showInputMessage="1" showErrorMessage="1" sqref="AC34"/>
    <dataValidation allowBlank="1" showInputMessage="1" showErrorMessage="1" sqref="AC35"/>
    <dataValidation allowBlank="1" showInputMessage="1" showErrorMessage="1" sqref="AC36"/>
    <dataValidation allowBlank="1" showInputMessage="1" showErrorMessage="1" sqref="AC37"/>
    <dataValidation allowBlank="1" showInputMessage="1" showErrorMessage="1" sqref="AC38"/>
    <dataValidation allowBlank="1" showInputMessage="1" showErrorMessage="1" sqref="AC39"/>
    <dataValidation allowBlank="1" showInputMessage="1" showErrorMessage="1" sqref="AC40"/>
    <dataValidation allowBlank="1" showInputMessage="1" showErrorMessage="1" sqref="AC41"/>
    <dataValidation allowBlank="1" showInputMessage="1" showErrorMessage="1" sqref="AC42"/>
    <dataValidation allowBlank="1" showInputMessage="1" showErrorMessage="1" sqref="AC43"/>
    <dataValidation allowBlank="1" showInputMessage="1" showErrorMessage="1" sqref="AC44"/>
    <dataValidation allowBlank="1" showInputMessage="1" showErrorMessage="1" sqref="AC45"/>
    <dataValidation allowBlank="1" showInputMessage="1" showErrorMessage="1" sqref="AC46"/>
    <dataValidation allowBlank="1" showInputMessage="1" showErrorMessage="1" sqref="AC47"/>
    <dataValidation allowBlank="1" showInputMessage="1" showErrorMessage="1" sqref="AC48"/>
    <dataValidation allowBlank="1" showInputMessage="1" showErrorMessage="1" sqref="AC49"/>
    <dataValidation allowBlank="1" showInputMessage="1" showErrorMessage="1" sqref="AC50"/>
    <dataValidation allowBlank="1" showInputMessage="1" showErrorMessage="1" sqref="AC51"/>
    <dataValidation allowBlank="1" showInputMessage="1" showErrorMessage="1" sqref="AC52"/>
    <dataValidation allowBlank="1" showInputMessage="1" showErrorMessage="1" sqref="AC53"/>
    <dataValidation allowBlank="1" showInputMessage="1" showErrorMessage="1" sqref="AC54"/>
    <dataValidation allowBlank="1" showInputMessage="1" showErrorMessage="1" sqref="AC55"/>
    <dataValidation allowBlank="1" showInputMessage="1" showErrorMessage="1" sqref="AC56"/>
    <dataValidation allowBlank="1" showInputMessage="1" showErrorMessage="1" sqref="AC57"/>
    <dataValidation allowBlank="1" showInputMessage="1" showErrorMessage="1" sqref="AC58"/>
    <dataValidation allowBlank="1" showInputMessage="1" showErrorMessage="1" sqref="AC59"/>
    <dataValidation allowBlank="1" showInputMessage="1" showErrorMessage="1" sqref="AC60"/>
    <dataValidation allowBlank="1" showInputMessage="1" showErrorMessage="1" sqref="AD11"/>
    <dataValidation allowBlank="1" showInputMessage="1" showErrorMessage="1" sqref="AD12"/>
    <dataValidation allowBlank="1" showInputMessage="1" showErrorMessage="1" sqref="AD13"/>
    <dataValidation allowBlank="1" showInputMessage="1" showErrorMessage="1" sqref="AD14"/>
    <dataValidation allowBlank="1" showInputMessage="1" showErrorMessage="1" sqref="AD15"/>
    <dataValidation allowBlank="1" showInputMessage="1" showErrorMessage="1" sqref="AD16"/>
    <dataValidation allowBlank="1" showInputMessage="1" showErrorMessage="1" sqref="AD17"/>
    <dataValidation allowBlank="1" showInputMessage="1" showErrorMessage="1" sqref="AD18"/>
    <dataValidation allowBlank="1" showInputMessage="1" showErrorMessage="1" sqref="AD19"/>
    <dataValidation allowBlank="1" showInputMessage="1" showErrorMessage="1" sqref="AD20"/>
    <dataValidation allowBlank="1" showInputMessage="1" showErrorMessage="1" sqref="AD21"/>
    <dataValidation allowBlank="1" showInputMessage="1" showErrorMessage="1" sqref="AD22"/>
    <dataValidation allowBlank="1" showInputMessage="1" showErrorMessage="1" sqref="AD23"/>
    <dataValidation allowBlank="1" showInputMessage="1" showErrorMessage="1" sqref="AD24"/>
    <dataValidation allowBlank="1" showInputMessage="1" showErrorMessage="1" sqref="AD25"/>
    <dataValidation allowBlank="1" showInputMessage="1" showErrorMessage="1" sqref="AD26"/>
    <dataValidation allowBlank="1" showInputMessage="1" showErrorMessage="1" sqref="AD27"/>
    <dataValidation allowBlank="1" showInputMessage="1" showErrorMessage="1" sqref="AD28"/>
    <dataValidation allowBlank="1" showInputMessage="1" showErrorMessage="1" sqref="AD29"/>
    <dataValidation allowBlank="1" showInputMessage="1" showErrorMessage="1" sqref="AD30"/>
    <dataValidation allowBlank="1" showInputMessage="1" showErrorMessage="1" sqref="AD31"/>
    <dataValidation allowBlank="1" showInputMessage="1" showErrorMessage="1" sqref="AD32"/>
    <dataValidation allowBlank="1" showInputMessage="1" showErrorMessage="1" sqref="AD33"/>
    <dataValidation allowBlank="1" showInputMessage="1" showErrorMessage="1" sqref="AD34"/>
    <dataValidation allowBlank="1" showInputMessage="1" showErrorMessage="1" sqref="AD35"/>
    <dataValidation allowBlank="1" showInputMessage="1" showErrorMessage="1" sqref="AD36"/>
    <dataValidation allowBlank="1" showInputMessage="1" showErrorMessage="1" sqref="AD37"/>
    <dataValidation allowBlank="1" showInputMessage="1" showErrorMessage="1" sqref="AD38"/>
    <dataValidation allowBlank="1" showInputMessage="1" showErrorMessage="1" sqref="AD39"/>
    <dataValidation allowBlank="1" showInputMessage="1" showErrorMessage="1" sqref="AD40"/>
    <dataValidation allowBlank="1" showInputMessage="1" showErrorMessage="1" sqref="AD41"/>
    <dataValidation allowBlank="1" showInputMessage="1" showErrorMessage="1" sqref="AD42"/>
    <dataValidation allowBlank="1" showInputMessage="1" showErrorMessage="1" sqref="AD43"/>
    <dataValidation allowBlank="1" showInputMessage="1" showErrorMessage="1" sqref="AD44"/>
    <dataValidation allowBlank="1" showInputMessage="1" showErrorMessage="1" sqref="AD45"/>
    <dataValidation allowBlank="1" showInputMessage="1" showErrorMessage="1" sqref="AD46"/>
    <dataValidation allowBlank="1" showInputMessage="1" showErrorMessage="1" sqref="AD47"/>
    <dataValidation allowBlank="1" showInputMessage="1" showErrorMessage="1" sqref="AD48"/>
    <dataValidation allowBlank="1" showInputMessage="1" showErrorMessage="1" sqref="AD49"/>
    <dataValidation allowBlank="1" showInputMessage="1" showErrorMessage="1" sqref="AD50"/>
    <dataValidation allowBlank="1" showInputMessage="1" showErrorMessage="1" sqref="AD51"/>
    <dataValidation allowBlank="1" showInputMessage="1" showErrorMessage="1" sqref="AD52"/>
    <dataValidation allowBlank="1" showInputMessage="1" showErrorMessage="1" sqref="AD53"/>
    <dataValidation allowBlank="1" showInputMessage="1" showErrorMessage="1" sqref="AD54"/>
    <dataValidation allowBlank="1" showInputMessage="1" showErrorMessage="1" sqref="AD55"/>
    <dataValidation allowBlank="1" showInputMessage="1" showErrorMessage="1" sqref="AD56"/>
    <dataValidation allowBlank="1" showInputMessage="1" showErrorMessage="1" sqref="AD57"/>
    <dataValidation allowBlank="1" showInputMessage="1" showErrorMessage="1" sqref="AD58"/>
    <dataValidation allowBlank="1" showInputMessage="1" showErrorMessage="1" sqref="AD59"/>
    <dataValidation allowBlank="1" showInputMessage="1" showErrorMessage="1" sqref="AD60"/>
    <dataValidation allowBlank="1" showInputMessage="1" showErrorMessage="1" sqref="BC11"/>
    <dataValidation allowBlank="1" showInputMessage="1" showErrorMessage="1" sqref="BC12"/>
    <dataValidation allowBlank="1" showInputMessage="1" showErrorMessage="1" sqref="BC13"/>
    <dataValidation allowBlank="1" showInputMessage="1" showErrorMessage="1" sqref="BC14"/>
    <dataValidation allowBlank="1" showInputMessage="1" showErrorMessage="1" sqref="BC15"/>
    <dataValidation allowBlank="1" showInputMessage="1" showErrorMessage="1" sqref="BC16"/>
    <dataValidation allowBlank="1" showInputMessage="1" showErrorMessage="1" sqref="BC17"/>
    <dataValidation allowBlank="1" showInputMessage="1" showErrorMessage="1" sqref="BC18"/>
    <dataValidation allowBlank="1" showInputMessage="1" showErrorMessage="1" sqref="BC19"/>
    <dataValidation allowBlank="1" showInputMessage="1" showErrorMessage="1" sqref="BC20"/>
    <dataValidation allowBlank="1" showInputMessage="1" showErrorMessage="1" sqref="BC21"/>
    <dataValidation allowBlank="1" showInputMessage="1" showErrorMessage="1" sqref="BC22"/>
    <dataValidation allowBlank="1" showInputMessage="1" showErrorMessage="1" sqref="BC23"/>
    <dataValidation allowBlank="1" showInputMessage="1" showErrorMessage="1" sqref="BC24"/>
    <dataValidation allowBlank="1" showInputMessage="1" showErrorMessage="1" sqref="BC25"/>
    <dataValidation allowBlank="1" showInputMessage="1" showErrorMessage="1" sqref="BC26"/>
    <dataValidation allowBlank="1" showInputMessage="1" showErrorMessage="1" sqref="BC27"/>
    <dataValidation allowBlank="1" showInputMessage="1" showErrorMessage="1" sqref="BC28"/>
    <dataValidation allowBlank="1" showInputMessage="1" showErrorMessage="1" sqref="BC29"/>
    <dataValidation allowBlank="1" showInputMessage="1" showErrorMessage="1" sqref="BC30"/>
    <dataValidation allowBlank="1" showInputMessage="1" showErrorMessage="1" sqref="BC31"/>
    <dataValidation allowBlank="1" showInputMessage="1" showErrorMessage="1" sqref="BC32"/>
    <dataValidation allowBlank="1" showInputMessage="1" showErrorMessage="1" sqref="BC33"/>
    <dataValidation allowBlank="1" showInputMessage="1" showErrorMessage="1" sqref="BC34"/>
    <dataValidation allowBlank="1" showInputMessage="1" showErrorMessage="1" sqref="BC35"/>
    <dataValidation allowBlank="1" showInputMessage="1" showErrorMessage="1" sqref="BC36"/>
    <dataValidation allowBlank="1" showInputMessage="1" showErrorMessage="1" sqref="BC37"/>
    <dataValidation allowBlank="1" showInputMessage="1" showErrorMessage="1" sqref="BC38"/>
    <dataValidation allowBlank="1" showInputMessage="1" showErrorMessage="1" sqref="BC39"/>
    <dataValidation allowBlank="1" showInputMessage="1" showErrorMessage="1" sqref="BC40"/>
    <dataValidation allowBlank="1" showInputMessage="1" showErrorMessage="1" sqref="BC41"/>
    <dataValidation allowBlank="1" showInputMessage="1" showErrorMessage="1" sqref="BC42"/>
    <dataValidation allowBlank="1" showInputMessage="1" showErrorMessage="1" sqref="BC43"/>
    <dataValidation allowBlank="1" showInputMessage="1" showErrorMessage="1" sqref="BC44"/>
    <dataValidation allowBlank="1" showInputMessage="1" showErrorMessage="1" sqref="BC45"/>
    <dataValidation allowBlank="1" showInputMessage="1" showErrorMessage="1" sqref="BC46"/>
    <dataValidation allowBlank="1" showInputMessage="1" showErrorMessage="1" sqref="BC47"/>
    <dataValidation allowBlank="1" showInputMessage="1" showErrorMessage="1" sqref="BC48"/>
    <dataValidation allowBlank="1" showInputMessage="1" showErrorMessage="1" sqref="BC49"/>
    <dataValidation allowBlank="1" showInputMessage="1" showErrorMessage="1" sqref="BC50"/>
    <dataValidation allowBlank="1" showInputMessage="1" showErrorMessage="1" sqref="BC51"/>
    <dataValidation allowBlank="1" showInputMessage="1" showErrorMessage="1" sqref="BC52"/>
    <dataValidation allowBlank="1" showInputMessage="1" showErrorMessage="1" sqref="BC53"/>
    <dataValidation allowBlank="1" showInputMessage="1" showErrorMessage="1" sqref="BC54"/>
    <dataValidation allowBlank="1" showInputMessage="1" showErrorMessage="1" sqref="BC55"/>
    <dataValidation allowBlank="1" showInputMessage="1" showErrorMessage="1" sqref="BC56"/>
    <dataValidation allowBlank="1" showInputMessage="1" showErrorMessage="1" sqref="BC57"/>
    <dataValidation allowBlank="1" showInputMessage="1" showErrorMessage="1" sqref="BC58"/>
    <dataValidation allowBlank="1" showInputMessage="1" showErrorMessage="1" sqref="BC59"/>
    <dataValidation allowBlank="1" showInputMessage="1" showErrorMessage="1" sqref="BC60"/>
    <dataValidation allowBlank="1" showInputMessage="1" showErrorMessage="1" sqref="BF11"/>
    <dataValidation allowBlank="1" showInputMessage="1" showErrorMessage="1" sqref="BF12"/>
    <dataValidation allowBlank="1" showInputMessage="1" showErrorMessage="1" sqref="BF13"/>
    <dataValidation allowBlank="1" showInputMessage="1" showErrorMessage="1" sqref="BF14"/>
    <dataValidation allowBlank="1" showInputMessage="1" showErrorMessage="1" sqref="BF15"/>
    <dataValidation allowBlank="1" showInputMessage="1" showErrorMessage="1" sqref="BF16"/>
    <dataValidation allowBlank="1" showInputMessage="1" showErrorMessage="1" sqref="BF17"/>
    <dataValidation allowBlank="1" showInputMessage="1" showErrorMessage="1" sqref="BF18"/>
    <dataValidation allowBlank="1" showInputMessage="1" showErrorMessage="1" sqref="BF19"/>
    <dataValidation allowBlank="1" showInputMessage="1" showErrorMessage="1" sqref="BF20"/>
    <dataValidation allowBlank="1" showInputMessage="1" showErrorMessage="1" sqref="BF21"/>
    <dataValidation allowBlank="1" showInputMessage="1" showErrorMessage="1" sqref="BF22"/>
    <dataValidation allowBlank="1" showInputMessage="1" showErrorMessage="1" sqref="BF23"/>
    <dataValidation allowBlank="1" showInputMessage="1" showErrorMessage="1" sqref="BF24"/>
    <dataValidation allowBlank="1" showInputMessage="1" showErrorMessage="1" sqref="BF25"/>
    <dataValidation allowBlank="1" showInputMessage="1" showErrorMessage="1" sqref="BF26"/>
    <dataValidation allowBlank="1" showInputMessage="1" showErrorMessage="1" sqref="BF27"/>
    <dataValidation allowBlank="1" showInputMessage="1" showErrorMessage="1" sqref="BF28"/>
    <dataValidation allowBlank="1" showInputMessage="1" showErrorMessage="1" sqref="BF29"/>
    <dataValidation allowBlank="1" showInputMessage="1" showErrorMessage="1" sqref="BF30"/>
    <dataValidation allowBlank="1" showInputMessage="1" showErrorMessage="1" sqref="BF31"/>
    <dataValidation allowBlank="1" showInputMessage="1" showErrorMessage="1" sqref="BF32"/>
    <dataValidation allowBlank="1" showInputMessage="1" showErrorMessage="1" sqref="BF33"/>
    <dataValidation allowBlank="1" showInputMessage="1" showErrorMessage="1" sqref="BF34"/>
    <dataValidation allowBlank="1" showInputMessage="1" showErrorMessage="1" sqref="BF35"/>
    <dataValidation allowBlank="1" showInputMessage="1" showErrorMessage="1" sqref="BF36"/>
    <dataValidation allowBlank="1" showInputMessage="1" showErrorMessage="1" sqref="BF37"/>
    <dataValidation allowBlank="1" showInputMessage="1" showErrorMessage="1" sqref="BF38"/>
    <dataValidation allowBlank="1" showInputMessage="1" showErrorMessage="1" sqref="BF39"/>
    <dataValidation allowBlank="1" showInputMessage="1" showErrorMessage="1" sqref="BF40"/>
    <dataValidation allowBlank="1" showInputMessage="1" showErrorMessage="1" sqref="BF41"/>
    <dataValidation allowBlank="1" showInputMessage="1" showErrorMessage="1" sqref="BF42"/>
    <dataValidation allowBlank="1" showInputMessage="1" showErrorMessage="1" sqref="BF43"/>
    <dataValidation allowBlank="1" showInputMessage="1" showErrorMessage="1" sqref="BF44"/>
    <dataValidation allowBlank="1" showInputMessage="1" showErrorMessage="1" sqref="BF45"/>
    <dataValidation allowBlank="1" showInputMessage="1" showErrorMessage="1" sqref="BF46"/>
    <dataValidation allowBlank="1" showInputMessage="1" showErrorMessage="1" sqref="BF47"/>
    <dataValidation allowBlank="1" showInputMessage="1" showErrorMessage="1" sqref="BF48"/>
    <dataValidation allowBlank="1" showInputMessage="1" showErrorMessage="1" sqref="BF49"/>
    <dataValidation allowBlank="1" showInputMessage="1" showErrorMessage="1" sqref="BF50"/>
    <dataValidation allowBlank="1" showInputMessage="1" showErrorMessage="1" sqref="BF51"/>
    <dataValidation allowBlank="1" showInputMessage="1" showErrorMessage="1" sqref="BF52"/>
    <dataValidation allowBlank="1" showInputMessage="1" showErrorMessage="1" sqref="BF53"/>
    <dataValidation allowBlank="1" showInputMessage="1" showErrorMessage="1" sqref="BF54"/>
    <dataValidation allowBlank="1" showInputMessage="1" showErrorMessage="1" sqref="BF55"/>
    <dataValidation allowBlank="1" showInputMessage="1" showErrorMessage="1" sqref="BF56"/>
    <dataValidation allowBlank="1" showInputMessage="1" showErrorMessage="1" sqref="BF57"/>
    <dataValidation allowBlank="1" showInputMessage="1" showErrorMessage="1" sqref="BF58"/>
    <dataValidation allowBlank="1" showInputMessage="1" showErrorMessage="1" sqref="BF59"/>
    <dataValidation allowBlank="1" showInputMessage="1" showErrorMessage="1" sqref="BF60"/>
    <dataValidation allowBlank="1" showInputMessage="1" showErrorMessage="1" sqref="BI11"/>
    <dataValidation allowBlank="1" showInputMessage="1" showErrorMessage="1" sqref="BI12"/>
    <dataValidation allowBlank="1" showInputMessage="1" showErrorMessage="1" sqref="BI13"/>
    <dataValidation allowBlank="1" showInputMessage="1" showErrorMessage="1" sqref="BI14"/>
    <dataValidation allowBlank="1" showInputMessage="1" showErrorMessage="1" sqref="BI15"/>
    <dataValidation allowBlank="1" showInputMessage="1" showErrorMessage="1" sqref="BI16"/>
    <dataValidation allowBlank="1" showInputMessage="1" showErrorMessage="1" sqref="BI17"/>
    <dataValidation allowBlank="1" showInputMessage="1" showErrorMessage="1" sqref="BI18"/>
    <dataValidation allowBlank="1" showInputMessage="1" showErrorMessage="1" sqref="BI19"/>
    <dataValidation allowBlank="1" showInputMessage="1" showErrorMessage="1" sqref="BI20"/>
    <dataValidation allowBlank="1" showInputMessage="1" showErrorMessage="1" sqref="BI21"/>
    <dataValidation allowBlank="1" showInputMessage="1" showErrorMessage="1" sqref="BI22"/>
    <dataValidation allowBlank="1" showInputMessage="1" showErrorMessage="1" sqref="BI23"/>
    <dataValidation allowBlank="1" showInputMessage="1" showErrorMessage="1" sqref="BI24"/>
    <dataValidation allowBlank="1" showInputMessage="1" showErrorMessage="1" sqref="BI25"/>
    <dataValidation allowBlank="1" showInputMessage="1" showErrorMessage="1" sqref="BI26"/>
    <dataValidation allowBlank="1" showInputMessage="1" showErrorMessage="1" sqref="BI27"/>
    <dataValidation allowBlank="1" showInputMessage="1" showErrorMessage="1" sqref="BI28"/>
    <dataValidation allowBlank="1" showInputMessage="1" showErrorMessage="1" sqref="BI29"/>
    <dataValidation allowBlank="1" showInputMessage="1" showErrorMessage="1" sqref="BI30"/>
    <dataValidation allowBlank="1" showInputMessage="1" showErrorMessage="1" sqref="BI31"/>
    <dataValidation allowBlank="1" showInputMessage="1" showErrorMessage="1" sqref="BI32"/>
    <dataValidation allowBlank="1" showInputMessage="1" showErrorMessage="1" sqref="BI33"/>
    <dataValidation allowBlank="1" showInputMessage="1" showErrorMessage="1" sqref="BI34"/>
    <dataValidation allowBlank="1" showInputMessage="1" showErrorMessage="1" sqref="BI35"/>
    <dataValidation allowBlank="1" showInputMessage="1" showErrorMessage="1" sqref="BI36"/>
    <dataValidation allowBlank="1" showInputMessage="1" showErrorMessage="1" sqref="BI37"/>
    <dataValidation allowBlank="1" showInputMessage="1" showErrorMessage="1" sqref="BI38"/>
    <dataValidation allowBlank="1" showInputMessage="1" showErrorMessage="1" sqref="BI39"/>
    <dataValidation allowBlank="1" showInputMessage="1" showErrorMessage="1" sqref="BI40"/>
    <dataValidation allowBlank="1" showInputMessage="1" showErrorMessage="1" sqref="BI41"/>
    <dataValidation allowBlank="1" showInputMessage="1" showErrorMessage="1" sqref="BI42"/>
    <dataValidation allowBlank="1" showInputMessage="1" showErrorMessage="1" sqref="BI43"/>
    <dataValidation allowBlank="1" showInputMessage="1" showErrorMessage="1" sqref="BI44"/>
    <dataValidation allowBlank="1" showInputMessage="1" showErrorMessage="1" sqref="BI45"/>
    <dataValidation allowBlank="1" showInputMessage="1" showErrorMessage="1" sqref="BI46"/>
    <dataValidation allowBlank="1" showInputMessage="1" showErrorMessage="1" sqref="BI47"/>
    <dataValidation allowBlank="1" showInputMessage="1" showErrorMessage="1" sqref="BI48"/>
    <dataValidation allowBlank="1" showInputMessage="1" showErrorMessage="1" sqref="BI49"/>
    <dataValidation allowBlank="1" showInputMessage="1" showErrorMessage="1" sqref="BI50"/>
    <dataValidation allowBlank="1" showInputMessage="1" showErrorMessage="1" sqref="BI51"/>
    <dataValidation allowBlank="1" showInputMessage="1" showErrorMessage="1" sqref="BI52"/>
    <dataValidation allowBlank="1" showInputMessage="1" showErrorMessage="1" sqref="BI53"/>
    <dataValidation allowBlank="1" showInputMessage="1" showErrorMessage="1" sqref="BI54"/>
    <dataValidation allowBlank="1" showInputMessage="1" showErrorMessage="1" sqref="BI55"/>
    <dataValidation allowBlank="1" showInputMessage="1" showErrorMessage="1" sqref="BI56"/>
    <dataValidation allowBlank="1" showInputMessage="1" showErrorMessage="1" sqref="BI57"/>
    <dataValidation allowBlank="1" showInputMessage="1" showErrorMessage="1" sqref="BI58"/>
    <dataValidation allowBlank="1" showInputMessage="1" showErrorMessage="1" sqref="BI59"/>
    <dataValidation allowBlank="1" showInputMessage="1" showErrorMessage="1" sqref="BI60"/>
    <dataValidation allowBlank="1" showInputMessage="1" showErrorMessage="1" sqref="AZ11"/>
    <dataValidation allowBlank="1" showInputMessage="1" showErrorMessage="1" sqref="AZ12"/>
    <dataValidation allowBlank="1" showInputMessage="1" showErrorMessage="1" sqref="AZ13"/>
    <dataValidation allowBlank="1" showInputMessage="1" showErrorMessage="1" sqref="AZ14"/>
    <dataValidation allowBlank="1" showInputMessage="1" showErrorMessage="1" sqref="AZ15"/>
    <dataValidation allowBlank="1" showInputMessage="1" showErrorMessage="1" sqref="AZ16"/>
    <dataValidation allowBlank="1" showInputMessage="1" showErrorMessage="1" sqref="AZ17"/>
    <dataValidation allowBlank="1" showInputMessage="1" showErrorMessage="1" sqref="AZ18"/>
    <dataValidation allowBlank="1" showInputMessage="1" showErrorMessage="1" sqref="AZ19"/>
    <dataValidation allowBlank="1" showInputMessage="1" showErrorMessage="1" sqref="AZ20"/>
    <dataValidation allowBlank="1" showInputMessage="1" showErrorMessage="1" sqref="AZ21"/>
    <dataValidation allowBlank="1" showInputMessage="1" showErrorMessage="1" sqref="AZ22"/>
    <dataValidation allowBlank="1" showInputMessage="1" showErrorMessage="1" sqref="AZ23"/>
    <dataValidation allowBlank="1" showInputMessage="1" showErrorMessage="1" sqref="AZ24"/>
    <dataValidation allowBlank="1" showInputMessage="1" showErrorMessage="1" sqref="AZ25"/>
    <dataValidation allowBlank="1" showInputMessage="1" showErrorMessage="1" sqref="AZ26"/>
    <dataValidation allowBlank="1" showInputMessage="1" showErrorMessage="1" sqref="AZ27"/>
    <dataValidation allowBlank="1" showInputMessage="1" showErrorMessage="1" sqref="AZ28"/>
    <dataValidation allowBlank="1" showInputMessage="1" showErrorMessage="1" sqref="AZ29"/>
    <dataValidation allowBlank="1" showInputMessage="1" showErrorMessage="1" sqref="AZ30"/>
    <dataValidation allowBlank="1" showInputMessage="1" showErrorMessage="1" sqref="AZ31"/>
    <dataValidation allowBlank="1" showInputMessage="1" showErrorMessage="1" sqref="AZ32"/>
    <dataValidation allowBlank="1" showInputMessage="1" showErrorMessage="1" sqref="AZ33"/>
    <dataValidation allowBlank="1" showInputMessage="1" showErrorMessage="1" sqref="AZ34"/>
    <dataValidation allowBlank="1" showInputMessage="1" showErrorMessage="1" sqref="AZ35"/>
    <dataValidation allowBlank="1" showInputMessage="1" showErrorMessage="1" sqref="AZ36"/>
    <dataValidation allowBlank="1" showInputMessage="1" showErrorMessage="1" sqref="AZ37"/>
    <dataValidation allowBlank="1" showInputMessage="1" showErrorMessage="1" sqref="AZ38"/>
    <dataValidation allowBlank="1" showInputMessage="1" showErrorMessage="1" sqref="AZ39"/>
    <dataValidation allowBlank="1" showInputMessage="1" showErrorMessage="1" sqref="AZ40"/>
    <dataValidation allowBlank="1" showInputMessage="1" showErrorMessage="1" sqref="AZ41"/>
    <dataValidation allowBlank="1" showInputMessage="1" showErrorMessage="1" sqref="AZ42"/>
    <dataValidation allowBlank="1" showInputMessage="1" showErrorMessage="1" sqref="AZ43"/>
    <dataValidation allowBlank="1" showInputMessage="1" showErrorMessage="1" sqref="AZ44"/>
    <dataValidation allowBlank="1" showInputMessage="1" showErrorMessage="1" sqref="AZ45"/>
    <dataValidation allowBlank="1" showInputMessage="1" showErrorMessage="1" sqref="AZ46"/>
    <dataValidation allowBlank="1" showInputMessage="1" showErrorMessage="1" sqref="AZ47"/>
    <dataValidation allowBlank="1" showInputMessage="1" showErrorMessage="1" sqref="AZ48"/>
    <dataValidation allowBlank="1" showInputMessage="1" showErrorMessage="1" sqref="AZ49"/>
    <dataValidation allowBlank="1" showInputMessage="1" showErrorMessage="1" sqref="AZ50"/>
    <dataValidation allowBlank="1" showInputMessage="1" showErrorMessage="1" sqref="AZ51"/>
    <dataValidation allowBlank="1" showInputMessage="1" showErrorMessage="1" sqref="AZ52"/>
    <dataValidation allowBlank="1" showInputMessage="1" showErrorMessage="1" sqref="AZ53"/>
    <dataValidation allowBlank="1" showInputMessage="1" showErrorMessage="1" sqref="AZ54"/>
    <dataValidation allowBlank="1" showInputMessage="1" showErrorMessage="1" sqref="AZ55"/>
    <dataValidation allowBlank="1" showInputMessage="1" showErrorMessage="1" sqref="AZ56"/>
    <dataValidation allowBlank="1" showInputMessage="1" showErrorMessage="1" sqref="AZ57"/>
    <dataValidation allowBlank="1" showInputMessage="1" showErrorMessage="1" sqref="AZ58"/>
    <dataValidation allowBlank="1" showInputMessage="1" showErrorMessage="1" sqref="AZ59"/>
    <dataValidation allowBlank="1" showInputMessage="1" showErrorMessage="1" sqref="AZ60"/>
    <dataValidation allowBlank="1" showInputMessage="1" showErrorMessage="1" sqref="BU11"/>
    <dataValidation allowBlank="1" showInputMessage="1" showErrorMessage="1" sqref="BU12"/>
    <dataValidation allowBlank="1" showInputMessage="1" showErrorMessage="1" sqref="BU13"/>
    <dataValidation allowBlank="1" showInputMessage="1" showErrorMessage="1" sqref="BU14"/>
    <dataValidation allowBlank="1" showInputMessage="1" showErrorMessage="1" sqref="BU15"/>
    <dataValidation allowBlank="1" showInputMessage="1" showErrorMessage="1" sqref="BU16"/>
    <dataValidation allowBlank="1" showInputMessage="1" showErrorMessage="1" sqref="BU17"/>
    <dataValidation allowBlank="1" showInputMessage="1" showErrorMessage="1" sqref="BU18"/>
    <dataValidation allowBlank="1" showInputMessage="1" showErrorMessage="1" sqref="BU19"/>
    <dataValidation allowBlank="1" showInputMessage="1" showErrorMessage="1" sqref="BU20"/>
    <dataValidation allowBlank="1" showInputMessage="1" showErrorMessage="1" sqref="BU21"/>
    <dataValidation allowBlank="1" showInputMessage="1" showErrorMessage="1" sqref="BU22"/>
    <dataValidation allowBlank="1" showInputMessage="1" showErrorMessage="1" sqref="BU23"/>
    <dataValidation allowBlank="1" showInputMessage="1" showErrorMessage="1" sqref="BU24"/>
    <dataValidation allowBlank="1" showInputMessage="1" showErrorMessage="1" sqref="BU25"/>
    <dataValidation allowBlank="1" showInputMessage="1" showErrorMessage="1" sqref="BU26"/>
    <dataValidation allowBlank="1" showInputMessage="1" showErrorMessage="1" sqref="BU27"/>
    <dataValidation allowBlank="1" showInputMessage="1" showErrorMessage="1" sqref="BU28"/>
    <dataValidation allowBlank="1" showInputMessage="1" showErrorMessage="1" sqref="BU29"/>
    <dataValidation allowBlank="1" showInputMessage="1" showErrorMessage="1" sqref="BU30"/>
    <dataValidation allowBlank="1" showInputMessage="1" showErrorMessage="1" sqref="BU31"/>
    <dataValidation allowBlank="1" showInputMessage="1" showErrorMessage="1" sqref="BU32"/>
    <dataValidation allowBlank="1" showInputMessage="1" showErrorMessage="1" sqref="BU33"/>
    <dataValidation allowBlank="1" showInputMessage="1" showErrorMessage="1" sqref="BU34"/>
    <dataValidation allowBlank="1" showInputMessage="1" showErrorMessage="1" sqref="BU35"/>
    <dataValidation allowBlank="1" showInputMessage="1" showErrorMessage="1" sqref="BU36"/>
    <dataValidation allowBlank="1" showInputMessage="1" showErrorMessage="1" sqref="BU37"/>
    <dataValidation allowBlank="1" showInputMessage="1" showErrorMessage="1" sqref="BU38"/>
    <dataValidation allowBlank="1" showInputMessage="1" showErrorMessage="1" sqref="BU39"/>
    <dataValidation allowBlank="1" showInputMessage="1" showErrorMessage="1" sqref="BU40"/>
    <dataValidation allowBlank="1" showInputMessage="1" showErrorMessage="1" sqref="BU41"/>
    <dataValidation allowBlank="1" showInputMessage="1" showErrorMessage="1" sqref="BU42"/>
    <dataValidation allowBlank="1" showInputMessage="1" showErrorMessage="1" sqref="BU43"/>
    <dataValidation allowBlank="1" showInputMessage="1" showErrorMessage="1" sqref="BU44"/>
    <dataValidation allowBlank="1" showInputMessage="1" showErrorMessage="1" sqref="BU45"/>
    <dataValidation allowBlank="1" showInputMessage="1" showErrorMessage="1" sqref="BU46"/>
    <dataValidation allowBlank="1" showInputMessage="1" showErrorMessage="1" sqref="BU47"/>
    <dataValidation allowBlank="1" showInputMessage="1" showErrorMessage="1" sqref="BU48"/>
    <dataValidation allowBlank="1" showInputMessage="1" showErrorMessage="1" sqref="BU49"/>
    <dataValidation allowBlank="1" showInputMessage="1" showErrorMessage="1" sqref="BU50"/>
    <dataValidation allowBlank="1" showInputMessage="1" showErrorMessage="1" sqref="BU51"/>
    <dataValidation allowBlank="1" showInputMessage="1" showErrorMessage="1" sqref="BU52"/>
    <dataValidation allowBlank="1" showInputMessage="1" showErrorMessage="1" sqref="BU53"/>
    <dataValidation allowBlank="1" showInputMessage="1" showErrorMessage="1" sqref="BU54"/>
    <dataValidation allowBlank="1" showInputMessage="1" showErrorMessage="1" sqref="BU55"/>
    <dataValidation allowBlank="1" showInputMessage="1" showErrorMessage="1" sqref="BU56"/>
    <dataValidation allowBlank="1" showInputMessage="1" showErrorMessage="1" sqref="BU57"/>
    <dataValidation allowBlank="1" showInputMessage="1" showErrorMessage="1" sqref="BU58"/>
    <dataValidation allowBlank="1" showInputMessage="1" showErrorMessage="1" sqref="BU59"/>
    <dataValidation allowBlank="1" showInputMessage="1" showErrorMessage="1" sqref="BU60"/>
    <dataValidation allowBlank="1" showInputMessage="1" showErrorMessage="1" sqref="BX11"/>
    <dataValidation allowBlank="1" showInputMessage="1" showErrorMessage="1" sqref="BX12"/>
    <dataValidation allowBlank="1" showInputMessage="1" showErrorMessage="1" sqref="BX13"/>
    <dataValidation allowBlank="1" showInputMessage="1" showErrorMessage="1" sqref="BX14"/>
    <dataValidation allowBlank="1" showInputMessage="1" showErrorMessage="1" sqref="BX15"/>
    <dataValidation allowBlank="1" showInputMessage="1" showErrorMessage="1" sqref="BX16"/>
    <dataValidation allowBlank="1" showInputMessage="1" showErrorMessage="1" sqref="BX17"/>
    <dataValidation allowBlank="1" showInputMessage="1" showErrorMessage="1" sqref="BX18"/>
    <dataValidation allowBlank="1" showInputMessage="1" showErrorMessage="1" sqref="BX19"/>
    <dataValidation allowBlank="1" showInputMessage="1" showErrorMessage="1" sqref="BX20"/>
    <dataValidation allowBlank="1" showInputMessage="1" showErrorMessage="1" sqref="BX21"/>
    <dataValidation allowBlank="1" showInputMessage="1" showErrorMessage="1" sqref="BX22"/>
    <dataValidation allowBlank="1" showInputMessage="1" showErrorMessage="1" sqref="BX23"/>
    <dataValidation allowBlank="1" showInputMessage="1" showErrorMessage="1" sqref="BX24"/>
    <dataValidation allowBlank="1" showInputMessage="1" showErrorMessage="1" sqref="BX25"/>
    <dataValidation allowBlank="1" showInputMessage="1" showErrorMessage="1" sqref="BX26"/>
    <dataValidation allowBlank="1" showInputMessage="1" showErrorMessage="1" sqref="BX27"/>
    <dataValidation allowBlank="1" showInputMessage="1" showErrorMessage="1" sqref="BX28"/>
    <dataValidation allowBlank="1" showInputMessage="1" showErrorMessage="1" sqref="BX29"/>
    <dataValidation allowBlank="1" showInputMessage="1" showErrorMessage="1" sqref="BX30"/>
    <dataValidation allowBlank="1" showInputMessage="1" showErrorMessage="1" sqref="BX31"/>
    <dataValidation allowBlank="1" showInputMessage="1" showErrorMessage="1" sqref="BX32"/>
    <dataValidation allowBlank="1" showInputMessage="1" showErrorMessage="1" sqref="BX33"/>
    <dataValidation allowBlank="1" showInputMessage="1" showErrorMessage="1" sqref="BX34"/>
    <dataValidation allowBlank="1" showInputMessage="1" showErrorMessage="1" sqref="BX35"/>
    <dataValidation allowBlank="1" showInputMessage="1" showErrorMessage="1" sqref="BX36"/>
    <dataValidation allowBlank="1" showInputMessage="1" showErrorMessage="1" sqref="BX37"/>
    <dataValidation allowBlank="1" showInputMessage="1" showErrorMessage="1" sqref="BX38"/>
    <dataValidation allowBlank="1" showInputMessage="1" showErrorMessage="1" sqref="BX39"/>
    <dataValidation allowBlank="1" showInputMessage="1" showErrorMessage="1" sqref="BX40"/>
    <dataValidation allowBlank="1" showInputMessage="1" showErrorMessage="1" sqref="BX41"/>
    <dataValidation allowBlank="1" showInputMessage="1" showErrorMessage="1" sqref="BX42"/>
    <dataValidation allowBlank="1" showInputMessage="1" showErrorMessage="1" sqref="BX43"/>
    <dataValidation allowBlank="1" showInputMessage="1" showErrorMessage="1" sqref="BX44"/>
    <dataValidation allowBlank="1" showInputMessage="1" showErrorMessage="1" sqref="BX45"/>
    <dataValidation allowBlank="1" showInputMessage="1" showErrorMessage="1" sqref="BX46"/>
    <dataValidation allowBlank="1" showInputMessage="1" showErrorMessage="1" sqref="BX47"/>
    <dataValidation allowBlank="1" showInputMessage="1" showErrorMessage="1" sqref="BX48"/>
    <dataValidation allowBlank="1" showInputMessage="1" showErrorMessage="1" sqref="BX49"/>
    <dataValidation allowBlank="1" showInputMessage="1" showErrorMessage="1" sqref="BX50"/>
    <dataValidation allowBlank="1" showInputMessage="1" showErrorMessage="1" sqref="BX51"/>
    <dataValidation allowBlank="1" showInputMessage="1" showErrorMessage="1" sqref="BX52"/>
    <dataValidation allowBlank="1" showInputMessage="1" showErrorMessage="1" sqref="BX53"/>
    <dataValidation allowBlank="1" showInputMessage="1" showErrorMessage="1" sqref="BX54"/>
    <dataValidation allowBlank="1" showInputMessage="1" showErrorMessage="1" sqref="BX55"/>
    <dataValidation allowBlank="1" showInputMessage="1" showErrorMessage="1" sqref="BX56"/>
    <dataValidation allowBlank="1" showInputMessage="1" showErrorMessage="1" sqref="BX57"/>
    <dataValidation allowBlank="1" showInputMessage="1" showErrorMessage="1" sqref="BX58"/>
    <dataValidation allowBlank="1" showInputMessage="1" showErrorMessage="1" sqref="BX59"/>
    <dataValidation allowBlank="1" showInputMessage="1" showErrorMessage="1" sqref="BX60"/>
    <dataValidation allowBlank="1" showInputMessage="1" showErrorMessage="1" sqref="CA11"/>
    <dataValidation allowBlank="1" showInputMessage="1" showErrorMessage="1" sqref="CA12"/>
    <dataValidation allowBlank="1" showInputMessage="1" showErrorMessage="1" sqref="CA13"/>
    <dataValidation allowBlank="1" showInputMessage="1" showErrorMessage="1" sqref="CA14"/>
    <dataValidation allowBlank="1" showInputMessage="1" showErrorMessage="1" sqref="CA15"/>
    <dataValidation allowBlank="1" showInputMessage="1" showErrorMessage="1" sqref="CA16"/>
    <dataValidation allowBlank="1" showInputMessage="1" showErrorMessage="1" sqref="CA17"/>
    <dataValidation allowBlank="1" showInputMessage="1" showErrorMessage="1" sqref="CA18"/>
    <dataValidation allowBlank="1" showInputMessage="1" showErrorMessage="1" sqref="CA19"/>
    <dataValidation allowBlank="1" showInputMessage="1" showErrorMessage="1" sqref="CA20"/>
    <dataValidation allowBlank="1" showInputMessage="1" showErrorMessage="1" sqref="CA21"/>
    <dataValidation allowBlank="1" showInputMessage="1" showErrorMessage="1" sqref="CA22"/>
    <dataValidation allowBlank="1" showInputMessage="1" showErrorMessage="1" sqref="CA23"/>
    <dataValidation allowBlank="1" showInputMessage="1" showErrorMessage="1" sqref="CA24"/>
    <dataValidation allowBlank="1" showInputMessage="1" showErrorMessage="1" sqref="CA25"/>
    <dataValidation allowBlank="1" showInputMessage="1" showErrorMessage="1" sqref="CA26"/>
    <dataValidation allowBlank="1" showInputMessage="1" showErrorMessage="1" sqref="CA27"/>
    <dataValidation allowBlank="1" showInputMessage="1" showErrorMessage="1" sqref="CA28"/>
    <dataValidation allowBlank="1" showInputMessage="1" showErrorMessage="1" sqref="CA29"/>
    <dataValidation allowBlank="1" showInputMessage="1" showErrorMessage="1" sqref="CA30"/>
    <dataValidation allowBlank="1" showInputMessage="1" showErrorMessage="1" sqref="CA31"/>
    <dataValidation allowBlank="1" showInputMessage="1" showErrorMessage="1" sqref="CA32"/>
    <dataValidation allowBlank="1" showInputMessage="1" showErrorMessage="1" sqref="CA33"/>
    <dataValidation allowBlank="1" showInputMessage="1" showErrorMessage="1" sqref="CA34"/>
    <dataValidation allowBlank="1" showInputMessage="1" showErrorMessage="1" sqref="CA35"/>
    <dataValidation allowBlank="1" showInputMessage="1" showErrorMessage="1" sqref="CA36"/>
    <dataValidation allowBlank="1" showInputMessage="1" showErrorMessage="1" sqref="CA37"/>
    <dataValidation allowBlank="1" showInputMessage="1" showErrorMessage="1" sqref="CA38"/>
    <dataValidation allowBlank="1" showInputMessage="1" showErrorMessage="1" sqref="CA39"/>
    <dataValidation allowBlank="1" showInputMessage="1" showErrorMessage="1" sqref="CA40"/>
    <dataValidation allowBlank="1" showInputMessage="1" showErrorMessage="1" sqref="CA41"/>
    <dataValidation allowBlank="1" showInputMessage="1" showErrorMessage="1" sqref="CA42"/>
    <dataValidation allowBlank="1" showInputMessage="1" showErrorMessage="1" sqref="CA43"/>
    <dataValidation allowBlank="1" showInputMessage="1" showErrorMessage="1" sqref="CA44"/>
    <dataValidation allowBlank="1" showInputMessage="1" showErrorMessage="1" sqref="CA45"/>
    <dataValidation allowBlank="1" showInputMessage="1" showErrorMessage="1" sqref="CA46"/>
    <dataValidation allowBlank="1" showInputMessage="1" showErrorMessage="1" sqref="CA47"/>
    <dataValidation allowBlank="1" showInputMessage="1" showErrorMessage="1" sqref="CA48"/>
    <dataValidation allowBlank="1" showInputMessage="1" showErrorMessage="1" sqref="CA49"/>
    <dataValidation allowBlank="1" showInputMessage="1" showErrorMessage="1" sqref="CA50"/>
    <dataValidation allowBlank="1" showInputMessage="1" showErrorMessage="1" sqref="CA51"/>
    <dataValidation allowBlank="1" showInputMessage="1" showErrorMessage="1" sqref="CA52"/>
    <dataValidation allowBlank="1" showInputMessage="1" showErrorMessage="1" sqref="CA53"/>
    <dataValidation allowBlank="1" showInputMessage="1" showErrorMessage="1" sqref="CA54"/>
    <dataValidation allowBlank="1" showInputMessage="1" showErrorMessage="1" sqref="CA55"/>
    <dataValidation allowBlank="1" showInputMessage="1" showErrorMessage="1" sqref="CA56"/>
    <dataValidation allowBlank="1" showInputMessage="1" showErrorMessage="1" sqref="CA57"/>
    <dataValidation allowBlank="1" showInputMessage="1" showErrorMessage="1" sqref="CA58"/>
    <dataValidation allowBlank="1" showInputMessage="1" showErrorMessage="1" sqref="CA59"/>
    <dataValidation allowBlank="1" showInputMessage="1" showErrorMessage="1" sqref="CA60"/>
    <dataValidation allowBlank="1" showInputMessage="1" showErrorMessage="1" sqref="CD11"/>
    <dataValidation allowBlank="1" showInputMessage="1" showErrorMessage="1" sqref="CD12"/>
    <dataValidation allowBlank="1" showInputMessage="1" showErrorMessage="1" sqref="CD13"/>
    <dataValidation allowBlank="1" showInputMessage="1" showErrorMessage="1" sqref="CD14"/>
    <dataValidation allowBlank="1" showInputMessage="1" showErrorMessage="1" sqref="CD15"/>
    <dataValidation allowBlank="1" showInputMessage="1" showErrorMessage="1" sqref="CD16"/>
    <dataValidation allowBlank="1" showInputMessage="1" showErrorMessage="1" sqref="CD17"/>
    <dataValidation allowBlank="1" showInputMessage="1" showErrorMessage="1" sqref="CD18"/>
    <dataValidation allowBlank="1" showInputMessage="1" showErrorMessage="1" sqref="CD19"/>
    <dataValidation allowBlank="1" showInputMessage="1" showErrorMessage="1" sqref="CD20"/>
    <dataValidation allowBlank="1" showInputMessage="1" showErrorMessage="1" sqref="CD21"/>
    <dataValidation allowBlank="1" showInputMessage="1" showErrorMessage="1" sqref="CD22"/>
    <dataValidation allowBlank="1" showInputMessage="1" showErrorMessage="1" sqref="CD23"/>
    <dataValidation allowBlank="1" showInputMessage="1" showErrorMessage="1" sqref="CD24"/>
    <dataValidation allowBlank="1" showInputMessage="1" showErrorMessage="1" sqref="CD25"/>
    <dataValidation allowBlank="1" showInputMessage="1" showErrorMessage="1" sqref="CD26"/>
    <dataValidation allowBlank="1" showInputMessage="1" showErrorMessage="1" sqref="CD27"/>
    <dataValidation allowBlank="1" showInputMessage="1" showErrorMessage="1" sqref="CD28"/>
    <dataValidation allowBlank="1" showInputMessage="1" showErrorMessage="1" sqref="CD29"/>
    <dataValidation allowBlank="1" showInputMessage="1" showErrorMessage="1" sqref="CD30"/>
    <dataValidation allowBlank="1" showInputMessage="1" showErrorMessage="1" sqref="CD31"/>
    <dataValidation allowBlank="1" showInputMessage="1" showErrorMessage="1" sqref="CD32"/>
    <dataValidation allowBlank="1" showInputMessage="1" showErrorMessage="1" sqref="CD33"/>
    <dataValidation allowBlank="1" showInputMessage="1" showErrorMessage="1" sqref="CD34"/>
    <dataValidation allowBlank="1" showInputMessage="1" showErrorMessage="1" sqref="CD35"/>
    <dataValidation allowBlank="1" showInputMessage="1" showErrorMessage="1" sqref="CD36"/>
    <dataValidation allowBlank="1" showInputMessage="1" showErrorMessage="1" sqref="CD37"/>
    <dataValidation allowBlank="1" showInputMessage="1" showErrorMessage="1" sqref="CD38"/>
    <dataValidation allowBlank="1" showInputMessage="1" showErrorMessage="1" sqref="CD39"/>
    <dataValidation allowBlank="1" showInputMessage="1" showErrorMessage="1" sqref="CD40"/>
    <dataValidation allowBlank="1" showInputMessage="1" showErrorMessage="1" sqref="CD41"/>
    <dataValidation allowBlank="1" showInputMessage="1" showErrorMessage="1" sqref="CD42"/>
    <dataValidation allowBlank="1" showInputMessage="1" showErrorMessage="1" sqref="CD43"/>
    <dataValidation allowBlank="1" showInputMessage="1" showErrorMessage="1" sqref="CD44"/>
    <dataValidation allowBlank="1" showInputMessage="1" showErrorMessage="1" sqref="CD45"/>
    <dataValidation allowBlank="1" showInputMessage="1" showErrorMessage="1" sqref="CD46"/>
    <dataValidation allowBlank="1" showInputMessage="1" showErrorMessage="1" sqref="CD47"/>
    <dataValidation allowBlank="1" showInputMessage="1" showErrorMessage="1" sqref="CD48"/>
    <dataValidation allowBlank="1" showInputMessage="1" showErrorMessage="1" sqref="CD49"/>
    <dataValidation allowBlank="1" showInputMessage="1" showErrorMessage="1" sqref="CD50"/>
    <dataValidation allowBlank="1" showInputMessage="1" showErrorMessage="1" sqref="CD51"/>
    <dataValidation allowBlank="1" showInputMessage="1" showErrorMessage="1" sqref="CD52"/>
    <dataValidation allowBlank="1" showInputMessage="1" showErrorMessage="1" sqref="CD53"/>
    <dataValidation allowBlank="1" showInputMessage="1" showErrorMessage="1" sqref="CD54"/>
    <dataValidation allowBlank="1" showInputMessage="1" showErrorMessage="1" sqref="CD55"/>
    <dataValidation allowBlank="1" showInputMessage="1" showErrorMessage="1" sqref="CD56"/>
    <dataValidation allowBlank="1" showInputMessage="1" showErrorMessage="1" sqref="CD57"/>
    <dataValidation allowBlank="1" showInputMessage="1" showErrorMessage="1" sqref="CD58"/>
    <dataValidation allowBlank="1" showInputMessage="1" showErrorMessage="1" sqref="CD59"/>
    <dataValidation allowBlank="1" showInputMessage="1" showErrorMessage="1" sqref="CD60"/>
    <dataValidation allowBlank="1" showInputMessage="1" showErrorMessage="1" sqref="BL11"/>
    <dataValidation allowBlank="1" showInputMessage="1" showErrorMessage="1" sqref="BL12"/>
    <dataValidation allowBlank="1" showInputMessage="1" showErrorMessage="1" sqref="BL13"/>
    <dataValidation allowBlank="1" showInputMessage="1" showErrorMessage="1" sqref="BL14"/>
    <dataValidation allowBlank="1" showInputMessage="1" showErrorMessage="1" sqref="BL15"/>
    <dataValidation allowBlank="1" showInputMessage="1" showErrorMessage="1" sqref="BL16"/>
    <dataValidation allowBlank="1" showInputMessage="1" showErrorMessage="1" sqref="BL17"/>
    <dataValidation allowBlank="1" showInputMessage="1" showErrorMessage="1" sqref="BL18"/>
    <dataValidation allowBlank="1" showInputMessage="1" showErrorMessage="1" sqref="BL19"/>
    <dataValidation allowBlank="1" showInputMessage="1" showErrorMessage="1" sqref="BL20"/>
    <dataValidation allowBlank="1" showInputMessage="1" showErrorMessage="1" sqref="BL21"/>
    <dataValidation allowBlank="1" showInputMessage="1" showErrorMessage="1" sqref="BL22"/>
    <dataValidation allowBlank="1" showInputMessage="1" showErrorMessage="1" sqref="BL23"/>
    <dataValidation allowBlank="1" showInputMessage="1" showErrorMessage="1" sqref="BL24"/>
    <dataValidation allowBlank="1" showInputMessage="1" showErrorMessage="1" sqref="BL25"/>
    <dataValidation allowBlank="1" showInputMessage="1" showErrorMessage="1" sqref="BL26"/>
    <dataValidation allowBlank="1" showInputMessage="1" showErrorMessage="1" sqref="BL27"/>
    <dataValidation allowBlank="1" showInputMessage="1" showErrorMessage="1" sqref="BL28"/>
    <dataValidation allowBlank="1" showInputMessage="1" showErrorMessage="1" sqref="BL29"/>
    <dataValidation allowBlank="1" showInputMessage="1" showErrorMessage="1" sqref="BL30"/>
    <dataValidation allowBlank="1" showInputMessage="1" showErrorMessage="1" sqref="BL31"/>
    <dataValidation allowBlank="1" showInputMessage="1" showErrorMessage="1" sqref="BL32"/>
    <dataValidation allowBlank="1" showInputMessage="1" showErrorMessage="1" sqref="BL33"/>
    <dataValidation allowBlank="1" showInputMessage="1" showErrorMessage="1" sqref="BL34"/>
    <dataValidation allowBlank="1" showInputMessage="1" showErrorMessage="1" sqref="BL35"/>
    <dataValidation allowBlank="1" showInputMessage="1" showErrorMessage="1" sqref="BL36"/>
    <dataValidation allowBlank="1" showInputMessage="1" showErrorMessage="1" sqref="BL37"/>
    <dataValidation allowBlank="1" showInputMessage="1" showErrorMessage="1" sqref="BL38"/>
    <dataValidation allowBlank="1" showInputMessage="1" showErrorMessage="1" sqref="BL39"/>
    <dataValidation allowBlank="1" showInputMessage="1" showErrorMessage="1" sqref="BL40"/>
    <dataValidation allowBlank="1" showInputMessage="1" showErrorMessage="1" sqref="BL41"/>
    <dataValidation allowBlank="1" showInputMessage="1" showErrorMessage="1" sqref="BL42"/>
    <dataValidation allowBlank="1" showInputMessage="1" showErrorMessage="1" sqref="BL43"/>
    <dataValidation allowBlank="1" showInputMessage="1" showErrorMessage="1" sqref="BL44"/>
    <dataValidation allowBlank="1" showInputMessage="1" showErrorMessage="1" sqref="BL45"/>
    <dataValidation allowBlank="1" showInputMessage="1" showErrorMessage="1" sqref="BL46"/>
    <dataValidation allowBlank="1" showInputMessage="1" showErrorMessage="1" sqref="BL47"/>
    <dataValidation allowBlank="1" showInputMessage="1" showErrorMessage="1" sqref="BL48"/>
    <dataValidation allowBlank="1" showInputMessage="1" showErrorMessage="1" sqref="BL49"/>
    <dataValidation allowBlank="1" showInputMessage="1" showErrorMessage="1" sqref="BL50"/>
    <dataValidation allowBlank="1" showInputMessage="1" showErrorMessage="1" sqref="BL51"/>
    <dataValidation allowBlank="1" showInputMessage="1" showErrorMessage="1" sqref="BL52"/>
    <dataValidation allowBlank="1" showInputMessage="1" showErrorMessage="1" sqref="BL53"/>
    <dataValidation allowBlank="1" showInputMessage="1" showErrorMessage="1" sqref="BL54"/>
    <dataValidation allowBlank="1" showInputMessage="1" showErrorMessage="1" sqref="BL55"/>
    <dataValidation allowBlank="1" showInputMessage="1" showErrorMessage="1" sqref="BL56"/>
    <dataValidation allowBlank="1" showInputMessage="1" showErrorMessage="1" sqref="BL57"/>
    <dataValidation allowBlank="1" showInputMessage="1" showErrorMessage="1" sqref="BL58"/>
    <dataValidation allowBlank="1" showInputMessage="1" showErrorMessage="1" sqref="BL59"/>
    <dataValidation allowBlank="1" showInputMessage="1" showErrorMessage="1" sqref="BL60"/>
    <dataValidation allowBlank="1" showInputMessage="1" showErrorMessage="1" sqref="BM11"/>
    <dataValidation allowBlank="1" showInputMessage="1" showErrorMessage="1" sqref="BM12"/>
    <dataValidation allowBlank="1" showInputMessage="1" showErrorMessage="1" sqref="BM13"/>
    <dataValidation allowBlank="1" showInputMessage="1" showErrorMessage="1" sqref="BM14"/>
    <dataValidation allowBlank="1" showInputMessage="1" showErrorMessage="1" sqref="BM15"/>
    <dataValidation allowBlank="1" showInputMessage="1" showErrorMessage="1" sqref="BM16"/>
    <dataValidation allowBlank="1" showInputMessage="1" showErrorMessage="1" sqref="BM17"/>
    <dataValidation allowBlank="1" showInputMessage="1" showErrorMessage="1" sqref="BM18"/>
    <dataValidation allowBlank="1" showInputMessage="1" showErrorMessage="1" sqref="BM19"/>
    <dataValidation allowBlank="1" showInputMessage="1" showErrorMessage="1" sqref="BM20"/>
    <dataValidation allowBlank="1" showInputMessage="1" showErrorMessage="1" sqref="BM21"/>
    <dataValidation allowBlank="1" showInputMessage="1" showErrorMessage="1" sqref="BM22"/>
    <dataValidation allowBlank="1" showInputMessage="1" showErrorMessage="1" sqref="BM23"/>
    <dataValidation allowBlank="1" showInputMessage="1" showErrorMessage="1" sqref="BM24"/>
    <dataValidation allowBlank="1" showInputMessage="1" showErrorMessage="1" sqref="BM25"/>
    <dataValidation allowBlank="1" showInputMessage="1" showErrorMessage="1" sqref="BM26"/>
    <dataValidation allowBlank="1" showInputMessage="1" showErrorMessage="1" sqref="BM27"/>
    <dataValidation allowBlank="1" showInputMessage="1" showErrorMessage="1" sqref="BM28"/>
    <dataValidation allowBlank="1" showInputMessage="1" showErrorMessage="1" sqref="BM29"/>
    <dataValidation allowBlank="1" showInputMessage="1" showErrorMessage="1" sqref="BM30"/>
    <dataValidation allowBlank="1" showInputMessage="1" showErrorMessage="1" sqref="BM31"/>
    <dataValidation allowBlank="1" showInputMessage="1" showErrorMessage="1" sqref="BM32"/>
    <dataValidation allowBlank="1" showInputMessage="1" showErrorMessage="1" sqref="BM33"/>
    <dataValidation allowBlank="1" showInputMessage="1" showErrorMessage="1" sqref="BM34"/>
    <dataValidation allowBlank="1" showInputMessage="1" showErrorMessage="1" sqref="BM35"/>
    <dataValidation allowBlank="1" showInputMessage="1" showErrorMessage="1" sqref="BM36"/>
    <dataValidation allowBlank="1" showInputMessage="1" showErrorMessage="1" sqref="BM37"/>
    <dataValidation allowBlank="1" showInputMessage="1" showErrorMessage="1" sqref="BM38"/>
    <dataValidation allowBlank="1" showInputMessage="1" showErrorMessage="1" sqref="BM39"/>
    <dataValidation allowBlank="1" showInputMessage="1" showErrorMessage="1" sqref="BM40"/>
    <dataValidation allowBlank="1" showInputMessage="1" showErrorMessage="1" sqref="BM41"/>
    <dataValidation allowBlank="1" showInputMessage="1" showErrorMessage="1" sqref="BM42"/>
    <dataValidation allowBlank="1" showInputMessage="1" showErrorMessage="1" sqref="BM43"/>
    <dataValidation allowBlank="1" showInputMessage="1" showErrorMessage="1" sqref="BM44"/>
    <dataValidation allowBlank="1" showInputMessage="1" showErrorMessage="1" sqref="BM45"/>
    <dataValidation allowBlank="1" showInputMessage="1" showErrorMessage="1" sqref="BM46"/>
    <dataValidation allowBlank="1" showInputMessage="1" showErrorMessage="1" sqref="BM47"/>
    <dataValidation allowBlank="1" showInputMessage="1" showErrorMessage="1" sqref="BM48"/>
    <dataValidation allowBlank="1" showInputMessage="1" showErrorMessage="1" sqref="BM49"/>
    <dataValidation allowBlank="1" showInputMessage="1" showErrorMessage="1" sqref="BM50"/>
    <dataValidation allowBlank="1" showInputMessage="1" showErrorMessage="1" sqref="BM51"/>
    <dataValidation allowBlank="1" showInputMessage="1" showErrorMessage="1" sqref="BM52"/>
    <dataValidation allowBlank="1" showInputMessage="1" showErrorMessage="1" sqref="BM53"/>
    <dataValidation allowBlank="1" showInputMessage="1" showErrorMessage="1" sqref="BM54"/>
    <dataValidation allowBlank="1" showInputMessage="1" showErrorMessage="1" sqref="BM55"/>
    <dataValidation allowBlank="1" showInputMessage="1" showErrorMessage="1" sqref="BM56"/>
    <dataValidation allowBlank="1" showInputMessage="1" showErrorMessage="1" sqref="BM57"/>
    <dataValidation allowBlank="1" showInputMessage="1" showErrorMessage="1" sqref="BM58"/>
    <dataValidation allowBlank="1" showInputMessage="1" showErrorMessage="1" sqref="BM59"/>
    <dataValidation allowBlank="1" showInputMessage="1" showErrorMessage="1" sqref="BM60"/>
    <dataValidation allowBlank="1" showInputMessage="1" showErrorMessage="1" sqref="BN11"/>
    <dataValidation allowBlank="1" showInputMessage="1" showErrorMessage="1" sqref="BN12"/>
    <dataValidation allowBlank="1" showInputMessage="1" showErrorMessage="1" sqref="BN13"/>
    <dataValidation allowBlank="1" showInputMessage="1" showErrorMessage="1" sqref="BN14"/>
    <dataValidation allowBlank="1" showInputMessage="1" showErrorMessage="1" sqref="BN15"/>
    <dataValidation allowBlank="1" showInputMessage="1" showErrorMessage="1" sqref="BN16"/>
    <dataValidation allowBlank="1" showInputMessage="1" showErrorMessage="1" sqref="BN17"/>
    <dataValidation allowBlank="1" showInputMessage="1" showErrorMessage="1" sqref="BN18"/>
    <dataValidation allowBlank="1" showInputMessage="1" showErrorMessage="1" sqref="BN19"/>
    <dataValidation allowBlank="1" showInputMessage="1" showErrorMessage="1" sqref="BN20"/>
    <dataValidation allowBlank="1" showInputMessage="1" showErrorMessage="1" sqref="BN21"/>
    <dataValidation allowBlank="1" showInputMessage="1" showErrorMessage="1" sqref="BN22"/>
    <dataValidation allowBlank="1" showInputMessage="1" showErrorMessage="1" sqref="BN23"/>
    <dataValidation allowBlank="1" showInputMessage="1" showErrorMessage="1" sqref="BN24"/>
    <dataValidation allowBlank="1" showInputMessage="1" showErrorMessage="1" sqref="BN25"/>
    <dataValidation allowBlank="1" showInputMessage="1" showErrorMessage="1" sqref="BN26"/>
    <dataValidation allowBlank="1" showInputMessage="1" showErrorMessage="1" sqref="BN27"/>
    <dataValidation allowBlank="1" showInputMessage="1" showErrorMessage="1" sqref="BN28"/>
    <dataValidation allowBlank="1" showInputMessage="1" showErrorMessage="1" sqref="BN29"/>
    <dataValidation allowBlank="1" showInputMessage="1" showErrorMessage="1" sqref="BN30"/>
    <dataValidation allowBlank="1" showInputMessage="1" showErrorMessage="1" sqref="BN31"/>
    <dataValidation allowBlank="1" showInputMessage="1" showErrorMessage="1" sqref="BN32"/>
    <dataValidation allowBlank="1" showInputMessage="1" showErrorMessage="1" sqref="BN33"/>
    <dataValidation allowBlank="1" showInputMessage="1" showErrorMessage="1" sqref="BN34"/>
    <dataValidation allowBlank="1" showInputMessage="1" showErrorMessage="1" sqref="BN35"/>
    <dataValidation allowBlank="1" showInputMessage="1" showErrorMessage="1" sqref="BN36"/>
    <dataValidation allowBlank="1" showInputMessage="1" showErrorMessage="1" sqref="BN37"/>
    <dataValidation allowBlank="1" showInputMessage="1" showErrorMessage="1" sqref="BN38"/>
    <dataValidation allowBlank="1" showInputMessage="1" showErrorMessage="1" sqref="BN39"/>
    <dataValidation allowBlank="1" showInputMessage="1" showErrorMessage="1" sqref="BN40"/>
    <dataValidation allowBlank="1" showInputMessage="1" showErrorMessage="1" sqref="BN41"/>
    <dataValidation allowBlank="1" showInputMessage="1" showErrorMessage="1" sqref="BN42"/>
    <dataValidation allowBlank="1" showInputMessage="1" showErrorMessage="1" sqref="BN43"/>
    <dataValidation allowBlank="1" showInputMessage="1" showErrorMessage="1" sqref="BN44"/>
    <dataValidation allowBlank="1" showInputMessage="1" showErrorMessage="1" sqref="BN45"/>
    <dataValidation allowBlank="1" showInputMessage="1" showErrorMessage="1" sqref="BN46"/>
    <dataValidation allowBlank="1" showInputMessage="1" showErrorMessage="1" sqref="BN47"/>
    <dataValidation allowBlank="1" showInputMessage="1" showErrorMessage="1" sqref="BN48"/>
    <dataValidation allowBlank="1" showInputMessage="1" showErrorMessage="1" sqref="BN49"/>
    <dataValidation allowBlank="1" showInputMessage="1" showErrorMessage="1" sqref="BN50"/>
    <dataValidation allowBlank="1" showInputMessage="1" showErrorMessage="1" sqref="BN51"/>
    <dataValidation allowBlank="1" showInputMessage="1" showErrorMessage="1" sqref="BN52"/>
    <dataValidation allowBlank="1" showInputMessage="1" showErrorMessage="1" sqref="BN53"/>
    <dataValidation allowBlank="1" showInputMessage="1" showErrorMessage="1" sqref="BN54"/>
    <dataValidation allowBlank="1" showInputMessage="1" showErrorMessage="1" sqref="BN55"/>
    <dataValidation allowBlank="1" showInputMessage="1" showErrorMessage="1" sqref="BN56"/>
    <dataValidation allowBlank="1" showInputMessage="1" showErrorMessage="1" sqref="BN57"/>
    <dataValidation allowBlank="1" showInputMessage="1" showErrorMessage="1" sqref="BN58"/>
    <dataValidation allowBlank="1" showInputMessage="1" showErrorMessage="1" sqref="BN59"/>
    <dataValidation allowBlank="1" showInputMessage="1" showErrorMessage="1" sqref="BN60"/>
    <dataValidation allowBlank="1" showInputMessage="1" showErrorMessage="1" sqref="BO11"/>
    <dataValidation allowBlank="1" showInputMessage="1" showErrorMessage="1" sqref="BO12"/>
    <dataValidation allowBlank="1" showInputMessage="1" showErrorMessage="1" sqref="BO13"/>
    <dataValidation allowBlank="1" showInputMessage="1" showErrorMessage="1" sqref="BO14"/>
    <dataValidation allowBlank="1" showInputMessage="1" showErrorMessage="1" sqref="BO15"/>
    <dataValidation allowBlank="1" showInputMessage="1" showErrorMessage="1" sqref="BO16"/>
    <dataValidation allowBlank="1" showInputMessage="1" showErrorMessage="1" sqref="BO17"/>
    <dataValidation allowBlank="1" showInputMessage="1" showErrorMessage="1" sqref="BO18"/>
    <dataValidation allowBlank="1" showInputMessage="1" showErrorMessage="1" sqref="BO19"/>
    <dataValidation allowBlank="1" showInputMessage="1" showErrorMessage="1" sqref="BO20"/>
    <dataValidation allowBlank="1" showInputMessage="1" showErrorMessage="1" sqref="BO21"/>
    <dataValidation allowBlank="1" showInputMessage="1" showErrorMessage="1" sqref="BO22"/>
    <dataValidation allowBlank="1" showInputMessage="1" showErrorMessage="1" sqref="BO23"/>
    <dataValidation allowBlank="1" showInputMessage="1" showErrorMessage="1" sqref="BO24"/>
    <dataValidation allowBlank="1" showInputMessage="1" showErrorMessage="1" sqref="BO25"/>
    <dataValidation allowBlank="1" showInputMessage="1" showErrorMessage="1" sqref="BO26"/>
    <dataValidation allowBlank="1" showInputMessage="1" showErrorMessage="1" sqref="BO27"/>
    <dataValidation allowBlank="1" showInputMessage="1" showErrorMessage="1" sqref="BO28"/>
    <dataValidation allowBlank="1" showInputMessage="1" showErrorMessage="1" sqref="BO29"/>
    <dataValidation allowBlank="1" showInputMessage="1" showErrorMessage="1" sqref="BO30"/>
    <dataValidation allowBlank="1" showInputMessage="1" showErrorMessage="1" sqref="BO31"/>
    <dataValidation allowBlank="1" showInputMessage="1" showErrorMessage="1" sqref="BO32"/>
    <dataValidation allowBlank="1" showInputMessage="1" showErrorMessage="1" sqref="BO33"/>
    <dataValidation allowBlank="1" showInputMessage="1" showErrorMessage="1" sqref="BO34"/>
    <dataValidation allowBlank="1" showInputMessage="1" showErrorMessage="1" sqref="BO35"/>
    <dataValidation allowBlank="1" showInputMessage="1" showErrorMessage="1" sqref="BO36"/>
    <dataValidation allowBlank="1" showInputMessage="1" showErrorMessage="1" sqref="BO37"/>
    <dataValidation allowBlank="1" showInputMessage="1" showErrorMessage="1" sqref="BO38"/>
    <dataValidation allowBlank="1" showInputMessage="1" showErrorMessage="1" sqref="BO39"/>
    <dataValidation allowBlank="1" showInputMessage="1" showErrorMessage="1" sqref="BO40"/>
    <dataValidation allowBlank="1" showInputMessage="1" showErrorMessage="1" sqref="BO41"/>
    <dataValidation allowBlank="1" showInputMessage="1" showErrorMessage="1" sqref="BO42"/>
    <dataValidation allowBlank="1" showInputMessage="1" showErrorMessage="1" sqref="BO43"/>
    <dataValidation allowBlank="1" showInputMessage="1" showErrorMessage="1" sqref="BO44"/>
    <dataValidation allowBlank="1" showInputMessage="1" showErrorMessage="1" sqref="BO45"/>
    <dataValidation allowBlank="1" showInputMessage="1" showErrorMessage="1" sqref="BO46"/>
    <dataValidation allowBlank="1" showInputMessage="1" showErrorMessage="1" sqref="BO47"/>
    <dataValidation allowBlank="1" showInputMessage="1" showErrorMessage="1" sqref="BO48"/>
    <dataValidation allowBlank="1" showInputMessage="1" showErrorMessage="1" sqref="BO49"/>
    <dataValidation allowBlank="1" showInputMessage="1" showErrorMessage="1" sqref="BO50"/>
    <dataValidation allowBlank="1" showInputMessage="1" showErrorMessage="1" sqref="BO51"/>
    <dataValidation allowBlank="1" showInputMessage="1" showErrorMessage="1" sqref="BO52"/>
    <dataValidation allowBlank="1" showInputMessage="1" showErrorMessage="1" sqref="BO53"/>
    <dataValidation allowBlank="1" showInputMessage="1" showErrorMessage="1" sqref="BO54"/>
    <dataValidation allowBlank="1" showInputMessage="1" showErrorMessage="1" sqref="BO55"/>
    <dataValidation allowBlank="1" showInputMessage="1" showErrorMessage="1" sqref="BO56"/>
    <dataValidation allowBlank="1" showInputMessage="1" showErrorMessage="1" sqref="BO57"/>
    <dataValidation allowBlank="1" showInputMessage="1" showErrorMessage="1" sqref="BO58"/>
    <dataValidation allowBlank="1" showInputMessage="1" showErrorMessage="1" sqref="BO59"/>
    <dataValidation allowBlank="1" showInputMessage="1" showErrorMessage="1" sqref="BO60"/>
    <dataValidation allowBlank="1" showInputMessage="1" showErrorMessage="1" sqref="BP11"/>
    <dataValidation allowBlank="1" showInputMessage="1" showErrorMessage="1" sqref="BP12"/>
    <dataValidation allowBlank="1" showInputMessage="1" showErrorMessage="1" sqref="BP13"/>
    <dataValidation allowBlank="1" showInputMessage="1" showErrorMessage="1" sqref="BP14"/>
    <dataValidation allowBlank="1" showInputMessage="1" showErrorMessage="1" sqref="BP15"/>
    <dataValidation allowBlank="1" showInputMessage="1" showErrorMessage="1" sqref="BP16"/>
    <dataValidation allowBlank="1" showInputMessage="1" showErrorMessage="1" sqref="BP17"/>
    <dataValidation allowBlank="1" showInputMessage="1" showErrorMessage="1" sqref="BP18"/>
    <dataValidation allowBlank="1" showInputMessage="1" showErrorMessage="1" sqref="BP19"/>
    <dataValidation allowBlank="1" showInputMessage="1" showErrorMessage="1" sqref="BP20"/>
    <dataValidation allowBlank="1" showInputMessage="1" showErrorMessage="1" sqref="BP21"/>
    <dataValidation allowBlank="1" showInputMessage="1" showErrorMessage="1" sqref="BP22"/>
    <dataValidation allowBlank="1" showInputMessage="1" showErrorMessage="1" sqref="BP23"/>
    <dataValidation allowBlank="1" showInputMessage="1" showErrorMessage="1" sqref="BP24"/>
    <dataValidation allowBlank="1" showInputMessage="1" showErrorMessage="1" sqref="BP25"/>
    <dataValidation allowBlank="1" showInputMessage="1" showErrorMessage="1" sqref="BP26"/>
    <dataValidation allowBlank="1" showInputMessage="1" showErrorMessage="1" sqref="BP27"/>
    <dataValidation allowBlank="1" showInputMessage="1" showErrorMessage="1" sqref="BP28"/>
    <dataValidation allowBlank="1" showInputMessage="1" showErrorMessage="1" sqref="BP29"/>
    <dataValidation allowBlank="1" showInputMessage="1" showErrorMessage="1" sqref="BP30"/>
    <dataValidation allowBlank="1" showInputMessage="1" showErrorMessage="1" sqref="BP31"/>
    <dataValidation allowBlank="1" showInputMessage="1" showErrorMessage="1" sqref="BP32"/>
    <dataValidation allowBlank="1" showInputMessage="1" showErrorMessage="1" sqref="BP33"/>
    <dataValidation allowBlank="1" showInputMessage="1" showErrorMessage="1" sqref="BP34"/>
    <dataValidation allowBlank="1" showInputMessage="1" showErrorMessage="1" sqref="BP35"/>
    <dataValidation allowBlank="1" showInputMessage="1" showErrorMessage="1" sqref="BP36"/>
    <dataValidation allowBlank="1" showInputMessage="1" showErrorMessage="1" sqref="BP37"/>
    <dataValidation allowBlank="1" showInputMessage="1" showErrorMessage="1" sqref="BP38"/>
    <dataValidation allowBlank="1" showInputMessage="1" showErrorMessage="1" sqref="BP39"/>
    <dataValidation allowBlank="1" showInputMessage="1" showErrorMessage="1" sqref="BP40"/>
    <dataValidation allowBlank="1" showInputMessage="1" showErrorMessage="1" sqref="BP41"/>
    <dataValidation allowBlank="1" showInputMessage="1" showErrorMessage="1" sqref="BP42"/>
    <dataValidation allowBlank="1" showInputMessage="1" showErrorMessage="1" sqref="BP43"/>
    <dataValidation allowBlank="1" showInputMessage="1" showErrorMessage="1" sqref="BP44"/>
    <dataValidation allowBlank="1" showInputMessage="1" showErrorMessage="1" sqref="BP45"/>
    <dataValidation allowBlank="1" showInputMessage="1" showErrorMessage="1" sqref="BP46"/>
    <dataValidation allowBlank="1" showInputMessage="1" showErrorMessage="1" sqref="BP47"/>
    <dataValidation allowBlank="1" showInputMessage="1" showErrorMessage="1" sqref="BP48"/>
    <dataValidation allowBlank="1" showInputMessage="1" showErrorMessage="1" sqref="BP49"/>
    <dataValidation allowBlank="1" showInputMessage="1" showErrorMessage="1" sqref="BP50"/>
    <dataValidation allowBlank="1" showInputMessage="1" showErrorMessage="1" sqref="BP51"/>
    <dataValidation allowBlank="1" showInputMessage="1" showErrorMessage="1" sqref="BP52"/>
    <dataValidation allowBlank="1" showInputMessage="1" showErrorMessage="1" sqref="BP53"/>
    <dataValidation allowBlank="1" showInputMessage="1" showErrorMessage="1" sqref="BP54"/>
    <dataValidation allowBlank="1" showInputMessage="1" showErrorMessage="1" sqref="BP55"/>
    <dataValidation allowBlank="1" showInputMessage="1" showErrorMessage="1" sqref="BP56"/>
    <dataValidation allowBlank="1" showInputMessage="1" showErrorMessage="1" sqref="BP57"/>
    <dataValidation allowBlank="1" showInputMessage="1" showErrorMessage="1" sqref="BP58"/>
    <dataValidation allowBlank="1" showInputMessage="1" showErrorMessage="1" sqref="BP59"/>
    <dataValidation allowBlank="1" showInputMessage="1" showErrorMessage="1" sqref="BP60"/>
    <dataValidation allowBlank="1" showInputMessage="1" showErrorMessage="1" sqref="BQ11"/>
    <dataValidation allowBlank="1" showInputMessage="1" showErrorMessage="1" sqref="BQ12"/>
    <dataValidation allowBlank="1" showInputMessage="1" showErrorMessage="1" sqref="BQ13"/>
    <dataValidation allowBlank="1" showInputMessage="1" showErrorMessage="1" sqref="BQ14"/>
    <dataValidation allowBlank="1" showInputMessage="1" showErrorMessage="1" sqref="BQ15"/>
    <dataValidation allowBlank="1" showInputMessage="1" showErrorMessage="1" sqref="BQ16"/>
    <dataValidation allowBlank="1" showInputMessage="1" showErrorMessage="1" sqref="BQ17"/>
    <dataValidation allowBlank="1" showInputMessage="1" showErrorMessage="1" sqref="BQ18"/>
    <dataValidation allowBlank="1" showInputMessage="1" showErrorMessage="1" sqref="BQ19"/>
    <dataValidation allowBlank="1" showInputMessage="1" showErrorMessage="1" sqref="BQ20"/>
    <dataValidation allowBlank="1" showInputMessage="1" showErrorMessage="1" sqref="BQ21"/>
    <dataValidation allowBlank="1" showInputMessage="1" showErrorMessage="1" sqref="BQ22"/>
    <dataValidation allowBlank="1" showInputMessage="1" showErrorMessage="1" sqref="BQ23"/>
    <dataValidation allowBlank="1" showInputMessage="1" showErrorMessage="1" sqref="BQ24"/>
    <dataValidation allowBlank="1" showInputMessage="1" showErrorMessage="1" sqref="BQ25"/>
    <dataValidation allowBlank="1" showInputMessage="1" showErrorMessage="1" sqref="BQ26"/>
    <dataValidation allowBlank="1" showInputMessage="1" showErrorMessage="1" sqref="BQ27"/>
    <dataValidation allowBlank="1" showInputMessage="1" showErrorMessage="1" sqref="BQ28"/>
    <dataValidation allowBlank="1" showInputMessage="1" showErrorMessage="1" sqref="BQ29"/>
    <dataValidation allowBlank="1" showInputMessage="1" showErrorMessage="1" sqref="BQ30"/>
    <dataValidation allowBlank="1" showInputMessage="1" showErrorMessage="1" sqref="BQ31"/>
    <dataValidation allowBlank="1" showInputMessage="1" showErrorMessage="1" sqref="BQ32"/>
    <dataValidation allowBlank="1" showInputMessage="1" showErrorMessage="1" sqref="BQ33"/>
    <dataValidation allowBlank="1" showInputMessage="1" showErrorMessage="1" sqref="BQ34"/>
    <dataValidation allowBlank="1" showInputMessage="1" showErrorMessage="1" sqref="BQ35"/>
    <dataValidation allowBlank="1" showInputMessage="1" showErrorMessage="1" sqref="BQ36"/>
    <dataValidation allowBlank="1" showInputMessage="1" showErrorMessage="1" sqref="BQ37"/>
    <dataValidation allowBlank="1" showInputMessage="1" showErrorMessage="1" sqref="BQ38"/>
    <dataValidation allowBlank="1" showInputMessage="1" showErrorMessage="1" sqref="BQ39"/>
    <dataValidation allowBlank="1" showInputMessage="1" showErrorMessage="1" sqref="BQ40"/>
    <dataValidation allowBlank="1" showInputMessage="1" showErrorMessage="1" sqref="BQ41"/>
    <dataValidation allowBlank="1" showInputMessage="1" showErrorMessage="1" sqref="BQ42"/>
    <dataValidation allowBlank="1" showInputMessage="1" showErrorMessage="1" sqref="BQ43"/>
    <dataValidation allowBlank="1" showInputMessage="1" showErrorMessage="1" sqref="BQ44"/>
    <dataValidation allowBlank="1" showInputMessage="1" showErrorMessage="1" sqref="BQ45"/>
    <dataValidation allowBlank="1" showInputMessage="1" showErrorMessage="1" sqref="BQ46"/>
    <dataValidation allowBlank="1" showInputMessage="1" showErrorMessage="1" sqref="BQ47"/>
    <dataValidation allowBlank="1" showInputMessage="1" showErrorMessage="1" sqref="BQ48"/>
    <dataValidation allowBlank="1" showInputMessage="1" showErrorMessage="1" sqref="BQ49"/>
    <dataValidation allowBlank="1" showInputMessage="1" showErrorMessage="1" sqref="BQ50"/>
    <dataValidation allowBlank="1" showInputMessage="1" showErrorMessage="1" sqref="BQ51"/>
    <dataValidation allowBlank="1" showInputMessage="1" showErrorMessage="1" sqref="BQ52"/>
    <dataValidation allowBlank="1" showInputMessage="1" showErrorMessage="1" sqref="BQ53"/>
    <dataValidation allowBlank="1" showInputMessage="1" showErrorMessage="1" sqref="BQ54"/>
    <dataValidation allowBlank="1" showInputMessage="1" showErrorMessage="1" sqref="BQ55"/>
    <dataValidation allowBlank="1" showInputMessage="1" showErrorMessage="1" sqref="BQ56"/>
    <dataValidation allowBlank="1" showInputMessage="1" showErrorMessage="1" sqref="BQ57"/>
    <dataValidation allowBlank="1" showInputMessage="1" showErrorMessage="1" sqref="BQ58"/>
    <dataValidation allowBlank="1" showInputMessage="1" showErrorMessage="1" sqref="BQ59"/>
    <dataValidation allowBlank="1" showInputMessage="1" showErrorMessage="1" sqref="BQ60"/>
    <dataValidation allowBlank="1" showInputMessage="1" showErrorMessage="1" sqref="BR11"/>
    <dataValidation allowBlank="1" showInputMessage="1" showErrorMessage="1" sqref="BR12"/>
    <dataValidation allowBlank="1" showInputMessage="1" showErrorMessage="1" sqref="BR13"/>
    <dataValidation allowBlank="1" showInputMessage="1" showErrorMessage="1" sqref="BR14"/>
    <dataValidation allowBlank="1" showInputMessage="1" showErrorMessage="1" sqref="BR15"/>
    <dataValidation allowBlank="1" showInputMessage="1" showErrorMessage="1" sqref="BR16"/>
    <dataValidation allowBlank="1" showInputMessage="1" showErrorMessage="1" sqref="BR17"/>
    <dataValidation allowBlank="1" showInputMessage="1" showErrorMessage="1" sqref="BR18"/>
    <dataValidation allowBlank="1" showInputMessage="1" showErrorMessage="1" sqref="BR19"/>
    <dataValidation allowBlank="1" showInputMessage="1" showErrorMessage="1" sqref="BR20"/>
    <dataValidation allowBlank="1" showInputMessage="1" showErrorMessage="1" sqref="BR21"/>
    <dataValidation allowBlank="1" showInputMessage="1" showErrorMessage="1" sqref="BR22"/>
    <dataValidation allowBlank="1" showInputMessage="1" showErrorMessage="1" sqref="BR23"/>
    <dataValidation allowBlank="1" showInputMessage="1" showErrorMessage="1" sqref="BR24"/>
    <dataValidation allowBlank="1" showInputMessage="1" showErrorMessage="1" sqref="BR25"/>
    <dataValidation allowBlank="1" showInputMessage="1" showErrorMessage="1" sqref="BR26"/>
    <dataValidation allowBlank="1" showInputMessage="1" showErrorMessage="1" sqref="BR27"/>
    <dataValidation allowBlank="1" showInputMessage="1" showErrorMessage="1" sqref="BR28"/>
    <dataValidation allowBlank="1" showInputMessage="1" showErrorMessage="1" sqref="BR29"/>
    <dataValidation allowBlank="1" showInputMessage="1" showErrorMessage="1" sqref="BR30"/>
    <dataValidation allowBlank="1" showInputMessage="1" showErrorMessage="1" sqref="BR31"/>
    <dataValidation allowBlank="1" showInputMessage="1" showErrorMessage="1" sqref="BR32"/>
    <dataValidation allowBlank="1" showInputMessage="1" showErrorMessage="1" sqref="BR33"/>
    <dataValidation allowBlank="1" showInputMessage="1" showErrorMessage="1" sqref="BR34"/>
    <dataValidation allowBlank="1" showInputMessage="1" showErrorMessage="1" sqref="BR35"/>
    <dataValidation allowBlank="1" showInputMessage="1" showErrorMessage="1" sqref="BR36"/>
    <dataValidation allowBlank="1" showInputMessage="1" showErrorMessage="1" sqref="BR37"/>
    <dataValidation allowBlank="1" showInputMessage="1" showErrorMessage="1" sqref="BR38"/>
    <dataValidation allowBlank="1" showInputMessage="1" showErrorMessage="1" sqref="BR39"/>
    <dataValidation allowBlank="1" showInputMessage="1" showErrorMessage="1" sqref="BR40"/>
    <dataValidation allowBlank="1" showInputMessage="1" showErrorMessage="1" sqref="BR41"/>
    <dataValidation allowBlank="1" showInputMessage="1" showErrorMessage="1" sqref="BR42"/>
    <dataValidation allowBlank="1" showInputMessage="1" showErrorMessage="1" sqref="BR43"/>
    <dataValidation allowBlank="1" showInputMessage="1" showErrorMessage="1" sqref="BR44"/>
    <dataValidation allowBlank="1" showInputMessage="1" showErrorMessage="1" sqref="BR45"/>
    <dataValidation allowBlank="1" showInputMessage="1" showErrorMessage="1" sqref="BR46"/>
    <dataValidation allowBlank="1" showInputMessage="1" showErrorMessage="1" sqref="BR47"/>
    <dataValidation allowBlank="1" showInputMessage="1" showErrorMessage="1" sqref="BR48"/>
    <dataValidation allowBlank="1" showInputMessage="1" showErrorMessage="1" sqref="BR49"/>
    <dataValidation allowBlank="1" showInputMessage="1" showErrorMessage="1" sqref="BR50"/>
    <dataValidation allowBlank="1" showInputMessage="1" showErrorMessage="1" sqref="BR51"/>
    <dataValidation allowBlank="1" showInputMessage="1" showErrorMessage="1" sqref="BR52"/>
    <dataValidation allowBlank="1" showInputMessage="1" showErrorMessage="1" sqref="BR53"/>
    <dataValidation allowBlank="1" showInputMessage="1" showErrorMessage="1" sqref="BR54"/>
    <dataValidation allowBlank="1" showInputMessage="1" showErrorMessage="1" sqref="BR55"/>
    <dataValidation allowBlank="1" showInputMessage="1" showErrorMessage="1" sqref="BR56"/>
    <dataValidation allowBlank="1" showInputMessage="1" showErrorMessage="1" sqref="BR57"/>
    <dataValidation allowBlank="1" showInputMessage="1" showErrorMessage="1" sqref="BR58"/>
    <dataValidation allowBlank="1" showInputMessage="1" showErrorMessage="1" sqref="BR59"/>
    <dataValidation allowBlank="1" showInputMessage="1" showErrorMessage="1" sqref="BR60"/>
    <dataValidation allowBlank="1" showInputMessage="1" showErrorMessage="1" sqref="CG11"/>
    <dataValidation allowBlank="1" showInputMessage="1" showErrorMessage="1" sqref="CG12"/>
    <dataValidation allowBlank="1" showInputMessage="1" showErrorMessage="1" sqref="CG13"/>
    <dataValidation allowBlank="1" showInputMessage="1" showErrorMessage="1" sqref="CG14"/>
    <dataValidation allowBlank="1" showInputMessage="1" showErrorMessage="1" sqref="CG15"/>
    <dataValidation allowBlank="1" showInputMessage="1" showErrorMessage="1" sqref="CG16"/>
    <dataValidation allowBlank="1" showInputMessage="1" showErrorMessage="1" sqref="CG17"/>
    <dataValidation allowBlank="1" showInputMessage="1" showErrorMessage="1" sqref="CG18"/>
    <dataValidation allowBlank="1" showInputMessage="1" showErrorMessage="1" sqref="CG19"/>
    <dataValidation allowBlank="1" showInputMessage="1" showErrorMessage="1" sqref="CG20"/>
    <dataValidation allowBlank="1" showInputMessage="1" showErrorMessage="1" sqref="CG21"/>
    <dataValidation allowBlank="1" showInputMessage="1" showErrorMessage="1" sqref="CG22"/>
    <dataValidation allowBlank="1" showInputMessage="1" showErrorMessage="1" sqref="CG23"/>
    <dataValidation allowBlank="1" showInputMessage="1" showErrorMessage="1" sqref="CG24"/>
    <dataValidation allowBlank="1" showInputMessage="1" showErrorMessage="1" sqref="CG25"/>
    <dataValidation allowBlank="1" showInputMessage="1" showErrorMessage="1" sqref="CG26"/>
    <dataValidation allowBlank="1" showInputMessage="1" showErrorMessage="1" sqref="CG27"/>
    <dataValidation allowBlank="1" showInputMessage="1" showErrorMessage="1" sqref="CG28"/>
    <dataValidation allowBlank="1" showInputMessage="1" showErrorMessage="1" sqref="CG29"/>
    <dataValidation allowBlank="1" showInputMessage="1" showErrorMessage="1" sqref="CG30"/>
    <dataValidation allowBlank="1" showInputMessage="1" showErrorMessage="1" sqref="CG31"/>
    <dataValidation allowBlank="1" showInputMessage="1" showErrorMessage="1" sqref="CG32"/>
    <dataValidation allowBlank="1" showInputMessage="1" showErrorMessage="1" sqref="CG33"/>
    <dataValidation allowBlank="1" showInputMessage="1" showErrorMessage="1" sqref="CG34"/>
    <dataValidation allowBlank="1" showInputMessage="1" showErrorMessage="1" sqref="CG35"/>
    <dataValidation allowBlank="1" showInputMessage="1" showErrorMessage="1" sqref="CG36"/>
    <dataValidation allowBlank="1" showInputMessage="1" showErrorMessage="1" sqref="CG37"/>
    <dataValidation allowBlank="1" showInputMessage="1" showErrorMessage="1" sqref="CG38"/>
    <dataValidation allowBlank="1" showInputMessage="1" showErrorMessage="1" sqref="CG39"/>
    <dataValidation allowBlank="1" showInputMessage="1" showErrorMessage="1" sqref="CG40"/>
    <dataValidation allowBlank="1" showInputMessage="1" showErrorMessage="1" sqref="CG41"/>
    <dataValidation allowBlank="1" showInputMessage="1" showErrorMessage="1" sqref="CG42"/>
    <dataValidation allowBlank="1" showInputMessage="1" showErrorMessage="1" sqref="CG43"/>
    <dataValidation allowBlank="1" showInputMessage="1" showErrorMessage="1" sqref="CG44"/>
    <dataValidation allowBlank="1" showInputMessage="1" showErrorMessage="1" sqref="CG45"/>
    <dataValidation allowBlank="1" showInputMessage="1" showErrorMessage="1" sqref="CG46"/>
    <dataValidation allowBlank="1" showInputMessage="1" showErrorMessage="1" sqref="CG47"/>
    <dataValidation allowBlank="1" showInputMessage="1" showErrorMessage="1" sqref="CG48"/>
    <dataValidation allowBlank="1" showInputMessage="1" showErrorMessage="1" sqref="CG49"/>
    <dataValidation allowBlank="1" showInputMessage="1" showErrorMessage="1" sqref="CG50"/>
    <dataValidation allowBlank="1" showInputMessage="1" showErrorMessage="1" sqref="CG51"/>
    <dataValidation allowBlank="1" showInputMessage="1" showErrorMessage="1" sqref="CG52"/>
    <dataValidation allowBlank="1" showInputMessage="1" showErrorMessage="1" sqref="CG53"/>
    <dataValidation allowBlank="1" showInputMessage="1" showErrorMessage="1" sqref="CG54"/>
    <dataValidation allowBlank="1" showInputMessage="1" showErrorMessage="1" sqref="CG55"/>
    <dataValidation allowBlank="1" showInputMessage="1" showErrorMessage="1" sqref="CG56"/>
    <dataValidation allowBlank="1" showInputMessage="1" showErrorMessage="1" sqref="CG57"/>
    <dataValidation allowBlank="1" showInputMessage="1" showErrorMessage="1" sqref="CG58"/>
    <dataValidation allowBlank="1" showInputMessage="1" showErrorMessage="1" sqref="CG59"/>
    <dataValidation allowBlank="1" showInputMessage="1" showErrorMessage="1" sqref="CG60"/>
    <dataValidation allowBlank="1" showInputMessage="1" showErrorMessage="1" sqref="CH11"/>
    <dataValidation allowBlank="1" showInputMessage="1" showErrorMessage="1" sqref="CH12"/>
    <dataValidation allowBlank="1" showInputMessage="1" showErrorMessage="1" sqref="CH13"/>
    <dataValidation allowBlank="1" showInputMessage="1" showErrorMessage="1" sqref="CH14"/>
    <dataValidation allowBlank="1" showInputMessage="1" showErrorMessage="1" sqref="CH15"/>
    <dataValidation allowBlank="1" showInputMessage="1" showErrorMessage="1" sqref="CH16"/>
    <dataValidation allowBlank="1" showInputMessage="1" showErrorMessage="1" sqref="CH17"/>
    <dataValidation allowBlank="1" showInputMessage="1" showErrorMessage="1" sqref="CH18"/>
    <dataValidation allowBlank="1" showInputMessage="1" showErrorMessage="1" sqref="CH19"/>
    <dataValidation allowBlank="1" showInputMessage="1" showErrorMessage="1" sqref="CH20"/>
    <dataValidation allowBlank="1" showInputMessage="1" showErrorMessage="1" sqref="CH21"/>
    <dataValidation allowBlank="1" showInputMessage="1" showErrorMessage="1" sqref="CH22"/>
    <dataValidation allowBlank="1" showInputMessage="1" showErrorMessage="1" sqref="CH23"/>
    <dataValidation allowBlank="1" showInputMessage="1" showErrorMessage="1" sqref="CH24"/>
    <dataValidation allowBlank="1" showInputMessage="1" showErrorMessage="1" sqref="CH25"/>
    <dataValidation allowBlank="1" showInputMessage="1" showErrorMessage="1" sqref="CH26"/>
    <dataValidation allowBlank="1" showInputMessage="1" showErrorMessage="1" sqref="CH27"/>
    <dataValidation allowBlank="1" showInputMessage="1" showErrorMessage="1" sqref="CH28"/>
    <dataValidation allowBlank="1" showInputMessage="1" showErrorMessage="1" sqref="CH29"/>
    <dataValidation allowBlank="1" showInputMessage="1" showErrorMessage="1" sqref="CH30"/>
    <dataValidation allowBlank="1" showInputMessage="1" showErrorMessage="1" sqref="CH31"/>
    <dataValidation allowBlank="1" showInputMessage="1" showErrorMessage="1" sqref="CH32"/>
    <dataValidation allowBlank="1" showInputMessage="1" showErrorMessage="1" sqref="CH33"/>
    <dataValidation allowBlank="1" showInputMessage="1" showErrorMessage="1" sqref="CH34"/>
    <dataValidation allowBlank="1" showInputMessage="1" showErrorMessage="1" sqref="CH35"/>
    <dataValidation allowBlank="1" showInputMessage="1" showErrorMessage="1" sqref="CH36"/>
    <dataValidation allowBlank="1" showInputMessage="1" showErrorMessage="1" sqref="CH37"/>
    <dataValidation allowBlank="1" showInputMessage="1" showErrorMessage="1" sqref="CH38"/>
    <dataValidation allowBlank="1" showInputMessage="1" showErrorMessage="1" sqref="CH39"/>
    <dataValidation allowBlank="1" showInputMessage="1" showErrorMessage="1" sqref="CH40"/>
    <dataValidation allowBlank="1" showInputMessage="1" showErrorMessage="1" sqref="CH41"/>
    <dataValidation allowBlank="1" showInputMessage="1" showErrorMessage="1" sqref="CH42"/>
    <dataValidation allowBlank="1" showInputMessage="1" showErrorMessage="1" sqref="CH43"/>
    <dataValidation allowBlank="1" showInputMessage="1" showErrorMessage="1" sqref="CH44"/>
    <dataValidation allowBlank="1" showInputMessage="1" showErrorMessage="1" sqref="CH45"/>
    <dataValidation allowBlank="1" showInputMessage="1" showErrorMessage="1" sqref="CH46"/>
    <dataValidation allowBlank="1" showInputMessage="1" showErrorMessage="1" sqref="CH47"/>
    <dataValidation allowBlank="1" showInputMessage="1" showErrorMessage="1" sqref="CH48"/>
    <dataValidation allowBlank="1" showInputMessage="1" showErrorMessage="1" sqref="CH49"/>
    <dataValidation allowBlank="1" showInputMessage="1" showErrorMessage="1" sqref="CH50"/>
    <dataValidation allowBlank="1" showInputMessage="1" showErrorMessage="1" sqref="CH51"/>
    <dataValidation allowBlank="1" showInputMessage="1" showErrorMessage="1" sqref="CH52"/>
    <dataValidation allowBlank="1" showInputMessage="1" showErrorMessage="1" sqref="CH53"/>
    <dataValidation allowBlank="1" showInputMessage="1" showErrorMessage="1" sqref="CH54"/>
    <dataValidation allowBlank="1" showInputMessage="1" showErrorMessage="1" sqref="CH55"/>
    <dataValidation allowBlank="1" showInputMessage="1" showErrorMessage="1" sqref="CH56"/>
    <dataValidation allowBlank="1" showInputMessage="1" showErrorMessage="1" sqref="CH57"/>
    <dataValidation allowBlank="1" showInputMessage="1" showErrorMessage="1" sqref="CH58"/>
    <dataValidation allowBlank="1" showInputMessage="1" showErrorMessage="1" sqref="CH59"/>
    <dataValidation allowBlank="1" showInputMessage="1" showErrorMessage="1" sqref="CH60"/>
    <dataValidation allowBlank="1" showInputMessage="1" showErrorMessage="1" sqref="CI11"/>
    <dataValidation allowBlank="1" showInputMessage="1" showErrorMessage="1" sqref="CI12"/>
    <dataValidation allowBlank="1" showInputMessage="1" showErrorMessage="1" sqref="CI13"/>
    <dataValidation allowBlank="1" showInputMessage="1" showErrorMessage="1" sqref="CI14"/>
    <dataValidation allowBlank="1" showInputMessage="1" showErrorMessage="1" sqref="CI15"/>
    <dataValidation allowBlank="1" showInputMessage="1" showErrorMessage="1" sqref="CI16"/>
    <dataValidation allowBlank="1" showInputMessage="1" showErrorMessage="1" sqref="CI17"/>
    <dataValidation allowBlank="1" showInputMessage="1" showErrorMessage="1" sqref="CI18"/>
    <dataValidation allowBlank="1" showInputMessage="1" showErrorMessage="1" sqref="CI19"/>
    <dataValidation allowBlank="1" showInputMessage="1" showErrorMessage="1" sqref="CI20"/>
    <dataValidation allowBlank="1" showInputMessage="1" showErrorMessage="1" sqref="CI21"/>
    <dataValidation allowBlank="1" showInputMessage="1" showErrorMessage="1" sqref="CI22"/>
    <dataValidation allowBlank="1" showInputMessage="1" showErrorMessage="1" sqref="CI23"/>
    <dataValidation allowBlank="1" showInputMessage="1" showErrorMessage="1" sqref="CI24"/>
    <dataValidation allowBlank="1" showInputMessage="1" showErrorMessage="1" sqref="CI25"/>
    <dataValidation allowBlank="1" showInputMessage="1" showErrorMessage="1" sqref="CI26"/>
    <dataValidation allowBlank="1" showInputMessage="1" showErrorMessage="1" sqref="CI27"/>
    <dataValidation allowBlank="1" showInputMessage="1" showErrorMessage="1" sqref="CI28"/>
    <dataValidation allowBlank="1" showInputMessage="1" showErrorMessage="1" sqref="CI29"/>
    <dataValidation allowBlank="1" showInputMessage="1" showErrorMessage="1" sqref="CI30"/>
    <dataValidation allowBlank="1" showInputMessage="1" showErrorMessage="1" sqref="CI31"/>
    <dataValidation allowBlank="1" showInputMessage="1" showErrorMessage="1" sqref="CI32"/>
    <dataValidation allowBlank="1" showInputMessage="1" showErrorMessage="1" sqref="CI33"/>
    <dataValidation allowBlank="1" showInputMessage="1" showErrorMessage="1" sqref="CI34"/>
    <dataValidation allowBlank="1" showInputMessage="1" showErrorMessage="1" sqref="CI35"/>
    <dataValidation allowBlank="1" showInputMessage="1" showErrorMessage="1" sqref="CI36"/>
    <dataValidation allowBlank="1" showInputMessage="1" showErrorMessage="1" sqref="CI37"/>
    <dataValidation allowBlank="1" showInputMessage="1" showErrorMessage="1" sqref="CI38"/>
    <dataValidation allowBlank="1" showInputMessage="1" showErrorMessage="1" sqref="CI39"/>
    <dataValidation allowBlank="1" showInputMessage="1" showErrorMessage="1" sqref="CI40"/>
    <dataValidation allowBlank="1" showInputMessage="1" showErrorMessage="1" sqref="CI41"/>
    <dataValidation allowBlank="1" showInputMessage="1" showErrorMessage="1" sqref="CI42"/>
    <dataValidation allowBlank="1" showInputMessage="1" showErrorMessage="1" sqref="CI43"/>
    <dataValidation allowBlank="1" showInputMessage="1" showErrorMessage="1" sqref="CI44"/>
    <dataValidation allowBlank="1" showInputMessage="1" showErrorMessage="1" sqref="CI45"/>
    <dataValidation allowBlank="1" showInputMessage="1" showErrorMessage="1" sqref="CI46"/>
    <dataValidation allowBlank="1" showInputMessage="1" showErrorMessage="1" sqref="CI47"/>
    <dataValidation allowBlank="1" showInputMessage="1" showErrorMessage="1" sqref="CI48"/>
    <dataValidation allowBlank="1" showInputMessage="1" showErrorMessage="1" sqref="CI49"/>
    <dataValidation allowBlank="1" showInputMessage="1" showErrorMessage="1" sqref="CI50"/>
    <dataValidation allowBlank="1" showInputMessage="1" showErrorMessage="1" sqref="CI51"/>
    <dataValidation allowBlank="1" showInputMessage="1" showErrorMessage="1" sqref="CI52"/>
    <dataValidation allowBlank="1" showInputMessage="1" showErrorMessage="1" sqref="CI53"/>
    <dataValidation allowBlank="1" showInputMessage="1" showErrorMessage="1" sqref="CI54"/>
    <dataValidation allowBlank="1" showInputMessage="1" showErrorMessage="1" sqref="CI55"/>
    <dataValidation allowBlank="1" showInputMessage="1" showErrorMessage="1" sqref="CI56"/>
    <dataValidation allowBlank="1" showInputMessage="1" showErrorMessage="1" sqref="CI57"/>
    <dataValidation allowBlank="1" showInputMessage="1" showErrorMessage="1" sqref="CI58"/>
    <dataValidation allowBlank="1" showInputMessage="1" showErrorMessage="1" sqref="CI59"/>
    <dataValidation allowBlank="1" showInputMessage="1" showErrorMessage="1" sqref="CI60"/>
    <dataValidation allowBlank="1" showInputMessage="1" showErrorMessage="1" sqref="CJ11"/>
    <dataValidation allowBlank="1" showInputMessage="1" showErrorMessage="1" sqref="CJ12"/>
    <dataValidation allowBlank="1" showInputMessage="1" showErrorMessage="1" sqref="CJ13"/>
    <dataValidation allowBlank="1" showInputMessage="1" showErrorMessage="1" sqref="CJ14"/>
    <dataValidation allowBlank="1" showInputMessage="1" showErrorMessage="1" sqref="CJ15"/>
    <dataValidation allowBlank="1" showInputMessage="1" showErrorMessage="1" sqref="CJ16"/>
    <dataValidation allowBlank="1" showInputMessage="1" showErrorMessage="1" sqref="CJ17"/>
    <dataValidation allowBlank="1" showInputMessage="1" showErrorMessage="1" sqref="CJ18"/>
    <dataValidation allowBlank="1" showInputMessage="1" showErrorMessage="1" sqref="CJ19"/>
    <dataValidation allowBlank="1" showInputMessage="1" showErrorMessage="1" sqref="CJ20"/>
    <dataValidation allowBlank="1" showInputMessage="1" showErrorMessage="1" sqref="CJ21"/>
    <dataValidation allowBlank="1" showInputMessage="1" showErrorMessage="1" sqref="CJ22"/>
    <dataValidation allowBlank="1" showInputMessage="1" showErrorMessage="1" sqref="CJ23"/>
    <dataValidation allowBlank="1" showInputMessage="1" showErrorMessage="1" sqref="CJ24"/>
    <dataValidation allowBlank="1" showInputMessage="1" showErrorMessage="1" sqref="CJ25"/>
    <dataValidation allowBlank="1" showInputMessage="1" showErrorMessage="1" sqref="CJ26"/>
    <dataValidation allowBlank="1" showInputMessage="1" showErrorMessage="1" sqref="CJ27"/>
    <dataValidation allowBlank="1" showInputMessage="1" showErrorMessage="1" sqref="CJ28"/>
    <dataValidation allowBlank="1" showInputMessage="1" showErrorMessage="1" sqref="CJ29"/>
    <dataValidation allowBlank="1" showInputMessage="1" showErrorMessage="1" sqref="CJ30"/>
    <dataValidation allowBlank="1" showInputMessage="1" showErrorMessage="1" sqref="CJ31"/>
    <dataValidation allowBlank="1" showInputMessage="1" showErrorMessage="1" sqref="CJ32"/>
    <dataValidation allowBlank="1" showInputMessage="1" showErrorMessage="1" sqref="CJ33"/>
    <dataValidation allowBlank="1" showInputMessage="1" showErrorMessage="1" sqref="CJ34"/>
    <dataValidation allowBlank="1" showInputMessage="1" showErrorMessage="1" sqref="CJ35"/>
    <dataValidation allowBlank="1" showInputMessage="1" showErrorMessage="1" sqref="CJ36"/>
    <dataValidation allowBlank="1" showInputMessage="1" showErrorMessage="1" sqref="CJ37"/>
    <dataValidation allowBlank="1" showInputMessage="1" showErrorMessage="1" sqref="CJ38"/>
    <dataValidation allowBlank="1" showInputMessage="1" showErrorMessage="1" sqref="CJ39"/>
    <dataValidation allowBlank="1" showInputMessage="1" showErrorMessage="1" sqref="CJ40"/>
    <dataValidation allowBlank="1" showInputMessage="1" showErrorMessage="1" sqref="CJ41"/>
    <dataValidation allowBlank="1" showInputMessage="1" showErrorMessage="1" sqref="CJ42"/>
    <dataValidation allowBlank="1" showInputMessage="1" showErrorMessage="1" sqref="CJ43"/>
    <dataValidation allowBlank="1" showInputMessage="1" showErrorMessage="1" sqref="CJ44"/>
    <dataValidation allowBlank="1" showInputMessage="1" showErrorMessage="1" sqref="CJ45"/>
    <dataValidation allowBlank="1" showInputMessage="1" showErrorMessage="1" sqref="CJ46"/>
    <dataValidation allowBlank="1" showInputMessage="1" showErrorMessage="1" sqref="CJ47"/>
    <dataValidation allowBlank="1" showInputMessage="1" showErrorMessage="1" sqref="CJ48"/>
    <dataValidation allowBlank="1" showInputMessage="1" showErrorMessage="1" sqref="CJ49"/>
    <dataValidation allowBlank="1" showInputMessage="1" showErrorMessage="1" sqref="CJ50"/>
    <dataValidation allowBlank="1" showInputMessage="1" showErrorMessage="1" sqref="CJ51"/>
    <dataValidation allowBlank="1" showInputMessage="1" showErrorMessage="1" sqref="CJ52"/>
    <dataValidation allowBlank="1" showInputMessage="1" showErrorMessage="1" sqref="CJ53"/>
    <dataValidation allowBlank="1" showInputMessage="1" showErrorMessage="1" sqref="CJ54"/>
    <dataValidation allowBlank="1" showInputMessage="1" showErrorMessage="1" sqref="CJ55"/>
    <dataValidation allowBlank="1" showInputMessage="1" showErrorMessage="1" sqref="CJ56"/>
    <dataValidation allowBlank="1" showInputMessage="1" showErrorMessage="1" sqref="CJ57"/>
    <dataValidation allowBlank="1" showInputMessage="1" showErrorMessage="1" sqref="CJ58"/>
    <dataValidation allowBlank="1" showInputMessage="1" showErrorMessage="1" sqref="CJ59"/>
    <dataValidation allowBlank="1" showInputMessage="1" showErrorMessage="1" sqref="CJ60"/>
    <dataValidation allowBlank="1" showInputMessage="1" showErrorMessage="1" sqref="CK11"/>
    <dataValidation allowBlank="1" showInputMessage="1" showErrorMessage="1" sqref="CK12"/>
    <dataValidation allowBlank="1" showInputMessage="1" showErrorMessage="1" sqref="CK13"/>
    <dataValidation allowBlank="1" showInputMessage="1" showErrorMessage="1" sqref="CK14"/>
    <dataValidation allowBlank="1" showInputMessage="1" showErrorMessage="1" sqref="CK15"/>
    <dataValidation allowBlank="1" showInputMessage="1" showErrorMessage="1" sqref="CK16"/>
    <dataValidation allowBlank="1" showInputMessage="1" showErrorMessage="1" sqref="CK17"/>
    <dataValidation allowBlank="1" showInputMessage="1" showErrorMessage="1" sqref="CK18"/>
    <dataValidation allowBlank="1" showInputMessage="1" showErrorMessage="1" sqref="CK19"/>
    <dataValidation allowBlank="1" showInputMessage="1" showErrorMessage="1" sqref="CK20"/>
    <dataValidation allowBlank="1" showInputMessage="1" showErrorMessage="1" sqref="CK21"/>
    <dataValidation allowBlank="1" showInputMessage="1" showErrorMessage="1" sqref="CK22"/>
    <dataValidation allowBlank="1" showInputMessage="1" showErrorMessage="1" sqref="CK23"/>
    <dataValidation allowBlank="1" showInputMessage="1" showErrorMessage="1" sqref="CK24"/>
    <dataValidation allowBlank="1" showInputMessage="1" showErrorMessage="1" sqref="CK25"/>
    <dataValidation allowBlank="1" showInputMessage="1" showErrorMessage="1" sqref="CK26"/>
    <dataValidation allowBlank="1" showInputMessage="1" showErrorMessage="1" sqref="CK27"/>
    <dataValidation allowBlank="1" showInputMessage="1" showErrorMessage="1" sqref="CK28"/>
    <dataValidation allowBlank="1" showInputMessage="1" showErrorMessage="1" sqref="CK29"/>
    <dataValidation allowBlank="1" showInputMessage="1" showErrorMessage="1" sqref="CK30"/>
    <dataValidation allowBlank="1" showInputMessage="1" showErrorMessage="1" sqref="CK31"/>
    <dataValidation allowBlank="1" showInputMessage="1" showErrorMessage="1" sqref="CK32"/>
    <dataValidation allowBlank="1" showInputMessage="1" showErrorMessage="1" sqref="CK33"/>
    <dataValidation allowBlank="1" showInputMessage="1" showErrorMessage="1" sqref="CK34"/>
    <dataValidation allowBlank="1" showInputMessage="1" showErrorMessage="1" sqref="CK35"/>
    <dataValidation allowBlank="1" showInputMessage="1" showErrorMessage="1" sqref="CK36"/>
    <dataValidation allowBlank="1" showInputMessage="1" showErrorMessage="1" sqref="CK37"/>
    <dataValidation allowBlank="1" showInputMessage="1" showErrorMessage="1" sqref="CK38"/>
    <dataValidation allowBlank="1" showInputMessage="1" showErrorMessage="1" sqref="CK39"/>
    <dataValidation allowBlank="1" showInputMessage="1" showErrorMessage="1" sqref="CK40"/>
    <dataValidation allowBlank="1" showInputMessage="1" showErrorMessage="1" sqref="CK41"/>
    <dataValidation allowBlank="1" showInputMessage="1" showErrorMessage="1" sqref="CK42"/>
    <dataValidation allowBlank="1" showInputMessage="1" showErrorMessage="1" sqref="CK43"/>
    <dataValidation allowBlank="1" showInputMessage="1" showErrorMessage="1" sqref="CK44"/>
    <dataValidation allowBlank="1" showInputMessage="1" showErrorMessage="1" sqref="CK45"/>
    <dataValidation allowBlank="1" showInputMessage="1" showErrorMessage="1" sqref="CK46"/>
    <dataValidation allowBlank="1" showInputMessage="1" showErrorMessage="1" sqref="CK47"/>
    <dataValidation allowBlank="1" showInputMessage="1" showErrorMessage="1" sqref="CK48"/>
    <dataValidation allowBlank="1" showInputMessage="1" showErrorMessage="1" sqref="CK49"/>
    <dataValidation allowBlank="1" showInputMessage="1" showErrorMessage="1" sqref="CK50"/>
    <dataValidation allowBlank="1" showInputMessage="1" showErrorMessage="1" sqref="CK51"/>
    <dataValidation allowBlank="1" showInputMessage="1" showErrorMessage="1" sqref="CK52"/>
    <dataValidation allowBlank="1" showInputMessage="1" showErrorMessage="1" sqref="CK53"/>
    <dataValidation allowBlank="1" showInputMessage="1" showErrorMessage="1" sqref="CK54"/>
    <dataValidation allowBlank="1" showInputMessage="1" showErrorMessage="1" sqref="CK55"/>
    <dataValidation allowBlank="1" showInputMessage="1" showErrorMessage="1" sqref="CK56"/>
    <dataValidation allowBlank="1" showInputMessage="1" showErrorMessage="1" sqref="CK57"/>
    <dataValidation allowBlank="1" showInputMessage="1" showErrorMessage="1" sqref="CK58"/>
    <dataValidation allowBlank="1" showInputMessage="1" showErrorMessage="1" sqref="CK59"/>
    <dataValidation allowBlank="1" showInputMessage="1" showErrorMessage="1" sqref="CK60"/>
    <dataValidation allowBlank="1" showInputMessage="1" showErrorMessage="1" sqref="CL11"/>
    <dataValidation allowBlank="1" showInputMessage="1" showErrorMessage="1" sqref="CL12"/>
    <dataValidation allowBlank="1" showInputMessage="1" showErrorMessage="1" sqref="CL13"/>
    <dataValidation allowBlank="1" showInputMessage="1" showErrorMessage="1" sqref="CL14"/>
    <dataValidation allowBlank="1" showInputMessage="1" showErrorMessage="1" sqref="CL15"/>
    <dataValidation allowBlank="1" showInputMessage="1" showErrorMessage="1" sqref="CL16"/>
    <dataValidation allowBlank="1" showInputMessage="1" showErrorMessage="1" sqref="CL17"/>
    <dataValidation allowBlank="1" showInputMessage="1" showErrorMessage="1" sqref="CL18"/>
    <dataValidation allowBlank="1" showInputMessage="1" showErrorMessage="1" sqref="CL19"/>
    <dataValidation allowBlank="1" showInputMessage="1" showErrorMessage="1" sqref="CL20"/>
    <dataValidation allowBlank="1" showInputMessage="1" showErrorMessage="1" sqref="CL21"/>
    <dataValidation allowBlank="1" showInputMessage="1" showErrorMessage="1" sqref="CL22"/>
    <dataValidation allowBlank="1" showInputMessage="1" showErrorMessage="1" sqref="CL23"/>
    <dataValidation allowBlank="1" showInputMessage="1" showErrorMessage="1" sqref="CL24"/>
    <dataValidation allowBlank="1" showInputMessage="1" showErrorMessage="1" sqref="CL25"/>
    <dataValidation allowBlank="1" showInputMessage="1" showErrorMessage="1" sqref="CL26"/>
    <dataValidation allowBlank="1" showInputMessage="1" showErrorMessage="1" sqref="CL27"/>
    <dataValidation allowBlank="1" showInputMessage="1" showErrorMessage="1" sqref="CL28"/>
    <dataValidation allowBlank="1" showInputMessage="1" showErrorMessage="1" sqref="CL29"/>
    <dataValidation allowBlank="1" showInputMessage="1" showErrorMessage="1" sqref="CL30"/>
    <dataValidation allowBlank="1" showInputMessage="1" showErrorMessage="1" sqref="CL31"/>
    <dataValidation allowBlank="1" showInputMessage="1" showErrorMessage="1" sqref="CL32"/>
    <dataValidation allowBlank="1" showInputMessage="1" showErrorMessage="1" sqref="CL33"/>
    <dataValidation allowBlank="1" showInputMessage="1" showErrorMessage="1" sqref="CL34"/>
    <dataValidation allowBlank="1" showInputMessage="1" showErrorMessage="1" sqref="CL35"/>
    <dataValidation allowBlank="1" showInputMessage="1" showErrorMessage="1" sqref="CL36"/>
    <dataValidation allowBlank="1" showInputMessage="1" showErrorMessage="1" sqref="CL37"/>
    <dataValidation allowBlank="1" showInputMessage="1" showErrorMessage="1" sqref="CL38"/>
    <dataValidation allowBlank="1" showInputMessage="1" showErrorMessage="1" sqref="CL39"/>
    <dataValidation allowBlank="1" showInputMessage="1" showErrorMessage="1" sqref="CL40"/>
    <dataValidation allowBlank="1" showInputMessage="1" showErrorMessage="1" sqref="CL41"/>
    <dataValidation allowBlank="1" showInputMessage="1" showErrorMessage="1" sqref="CL42"/>
    <dataValidation allowBlank="1" showInputMessage="1" showErrorMessage="1" sqref="CL43"/>
    <dataValidation allowBlank="1" showInputMessage="1" showErrorMessage="1" sqref="CL44"/>
    <dataValidation allowBlank="1" showInputMessage="1" showErrorMessage="1" sqref="CL45"/>
    <dataValidation allowBlank="1" showInputMessage="1" showErrorMessage="1" sqref="CL46"/>
    <dataValidation allowBlank="1" showInputMessage="1" showErrorMessage="1" sqref="CL47"/>
    <dataValidation allowBlank="1" showInputMessage="1" showErrorMessage="1" sqref="CL48"/>
    <dataValidation allowBlank="1" showInputMessage="1" showErrorMessage="1" sqref="CL49"/>
    <dataValidation allowBlank="1" showInputMessage="1" showErrorMessage="1" sqref="CL50"/>
    <dataValidation allowBlank="1" showInputMessage="1" showErrorMessage="1" sqref="CL51"/>
    <dataValidation allowBlank="1" showInputMessage="1" showErrorMessage="1" sqref="CL52"/>
    <dataValidation allowBlank="1" showInputMessage="1" showErrorMessage="1" sqref="CL53"/>
    <dataValidation allowBlank="1" showInputMessage="1" showErrorMessage="1" sqref="CL54"/>
    <dataValidation allowBlank="1" showInputMessage="1" showErrorMessage="1" sqref="CL55"/>
    <dataValidation allowBlank="1" showInputMessage="1" showErrorMessage="1" sqref="CL56"/>
    <dataValidation allowBlank="1" showInputMessage="1" showErrorMessage="1" sqref="CL57"/>
    <dataValidation allowBlank="1" showInputMessage="1" showErrorMessage="1" sqref="CL58"/>
    <dataValidation allowBlank="1" showInputMessage="1" showErrorMessage="1" sqref="CL59"/>
    <dataValidation allowBlank="1" showInputMessage="1" showErrorMessage="1" sqref="CL60"/>
    <dataValidation allowBlank="1" showInputMessage="1" showErrorMessage="1" sqref="T11"/>
    <dataValidation allowBlank="1" showInputMessage="1" showErrorMessage="1" sqref="T12"/>
    <dataValidation allowBlank="1" showInputMessage="1" showErrorMessage="1" sqref="T13"/>
    <dataValidation allowBlank="1" showInputMessage="1" showErrorMessage="1" sqref="T14"/>
    <dataValidation allowBlank="1" showInputMessage="1" showErrorMessage="1" sqref="T15"/>
    <dataValidation allowBlank="1" showInputMessage="1" showErrorMessage="1" sqref="T16"/>
    <dataValidation allowBlank="1" showInputMessage="1" showErrorMessage="1" sqref="T17"/>
    <dataValidation allowBlank="1" showInputMessage="1" showErrorMessage="1" sqref="T18"/>
    <dataValidation allowBlank="1" showInputMessage="1" showErrorMessage="1" sqref="T19"/>
    <dataValidation allowBlank="1" showInputMessage="1" showErrorMessage="1" sqref="T20"/>
    <dataValidation allowBlank="1" showInputMessage="1" showErrorMessage="1" sqref="T21"/>
    <dataValidation allowBlank="1" showInputMessage="1" showErrorMessage="1" sqref="T22"/>
    <dataValidation allowBlank="1" showInputMessage="1" showErrorMessage="1" sqref="T23"/>
    <dataValidation allowBlank="1" showInputMessage="1" showErrorMessage="1" sqref="T24"/>
    <dataValidation allowBlank="1" showInputMessage="1" showErrorMessage="1" sqref="T25"/>
    <dataValidation allowBlank="1" showInputMessage="1" showErrorMessage="1" sqref="T26"/>
    <dataValidation allowBlank="1" showInputMessage="1" showErrorMessage="1" sqref="T27"/>
    <dataValidation allowBlank="1" showInputMessage="1" showErrorMessage="1" sqref="T28"/>
    <dataValidation allowBlank="1" showInputMessage="1" showErrorMessage="1" sqref="T29"/>
    <dataValidation allowBlank="1" showInputMessage="1" showErrorMessage="1" sqref="T30"/>
    <dataValidation allowBlank="1" showInputMessage="1" showErrorMessage="1" sqref="T31"/>
    <dataValidation allowBlank="1" showInputMessage="1" showErrorMessage="1" sqref="T32"/>
    <dataValidation allowBlank="1" showInputMessage="1" showErrorMessage="1" sqref="T33"/>
    <dataValidation allowBlank="1" showInputMessage="1" showErrorMessage="1" sqref="T34"/>
    <dataValidation allowBlank="1" showInputMessage="1" showErrorMessage="1" sqref="T35"/>
    <dataValidation allowBlank="1" showInputMessage="1" showErrorMessage="1" sqref="T36"/>
    <dataValidation allowBlank="1" showInputMessage="1" showErrorMessage="1" sqref="T37"/>
    <dataValidation allowBlank="1" showInputMessage="1" showErrorMessage="1" sqref="T38"/>
    <dataValidation allowBlank="1" showInputMessage="1" showErrorMessage="1" sqref="T39"/>
    <dataValidation allowBlank="1" showInputMessage="1" showErrorMessage="1" sqref="T40"/>
    <dataValidation allowBlank="1" showInputMessage="1" showErrorMessage="1" sqref="T41"/>
    <dataValidation allowBlank="1" showInputMessage="1" showErrorMessage="1" sqref="T42"/>
    <dataValidation allowBlank="1" showInputMessage="1" showErrorMessage="1" sqref="T43"/>
    <dataValidation allowBlank="1" showInputMessage="1" showErrorMessage="1" sqref="T44"/>
    <dataValidation allowBlank="1" showInputMessage="1" showErrorMessage="1" sqref="T45"/>
    <dataValidation allowBlank="1" showInputMessage="1" showErrorMessage="1" sqref="T46"/>
    <dataValidation allowBlank="1" showInputMessage="1" showErrorMessage="1" sqref="T47"/>
    <dataValidation allowBlank="1" showInputMessage="1" showErrorMessage="1" sqref="T48"/>
    <dataValidation allowBlank="1" showInputMessage="1" showErrorMessage="1" sqref="T49"/>
    <dataValidation allowBlank="1" showInputMessage="1" showErrorMessage="1" sqref="T50"/>
    <dataValidation allowBlank="1" showInputMessage="1" showErrorMessage="1" sqref="T51"/>
    <dataValidation allowBlank="1" showInputMessage="1" showErrorMessage="1" sqref="T52"/>
    <dataValidation allowBlank="1" showInputMessage="1" showErrorMessage="1" sqref="T53"/>
    <dataValidation allowBlank="1" showInputMessage="1" showErrorMessage="1" sqref="T54"/>
    <dataValidation allowBlank="1" showInputMessage="1" showErrorMessage="1" sqref="T55"/>
    <dataValidation allowBlank="1" showInputMessage="1" showErrorMessage="1" sqref="T56"/>
    <dataValidation allowBlank="1" showInputMessage="1" showErrorMessage="1" sqref="T57"/>
    <dataValidation allowBlank="1" showInputMessage="1" showErrorMessage="1" sqref="T58"/>
    <dataValidation allowBlank="1" showInputMessage="1" showErrorMessage="1" sqref="T59"/>
    <dataValidation allowBlank="1" showInputMessage="1" showErrorMessage="1" sqref="T60"/>
  </dataValidations>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G60"/>
  <sheetViews>
    <sheetView tabSelected="1" workbookViewId="0">
      <pane xSplit="3" ySplit="10" topLeftCell="CU25" activePane="bottomRight" state="frozen"/>
      <selection pane="topRight"/>
      <selection pane="bottomLeft"/>
      <selection pane="bottomRight" activeCell="CV30" sqref="CV30"/>
    </sheetView>
  </sheetViews>
  <sheetFormatPr defaultRowHeight="15" x14ac:dyDescent="0.25"/>
  <cols>
    <col min="1" max="1" width="6.5703125" customWidth="1"/>
    <col min="2" max="2" width="9.140625" hidden="1" customWidth="1"/>
    <col min="3" max="3" width="37.28515625" customWidth="1"/>
    <col min="6" max="7" width="8.7109375" customWidth="1"/>
    <col min="8" max="8" width="25.7109375" customWidth="1"/>
    <col min="9" max="12" width="8.7109375" customWidth="1"/>
    <col min="13" max="13" width="25.7109375" customWidth="1"/>
    <col min="14" max="14" width="7.140625" customWidth="1"/>
    <col min="15" max="29" width="3.28515625" style="1" customWidth="1"/>
    <col min="30" max="30" width="4.28515625" style="1" customWidth="1"/>
    <col min="31" max="45" width="3.28515625" style="1" customWidth="1"/>
    <col min="46" max="48" width="4.28515625" style="1" customWidth="1"/>
    <col min="49" max="64" width="3.28515625" style="1" customWidth="1"/>
    <col min="65" max="69" width="3.28515625" style="1" hidden="1" customWidth="1"/>
    <col min="70" max="70" width="4.28515625" style="1" customWidth="1"/>
    <col min="71" max="85" width="3.28515625" style="1" customWidth="1"/>
    <col min="86" max="90" width="3.28515625" style="1" hidden="1" customWidth="1"/>
    <col min="91" max="92" width="4.28515625" style="1" customWidth="1"/>
    <col min="93" max="93" width="3.28515625" style="1" customWidth="1"/>
    <col min="94" max="94" width="5.85546875" style="1" customWidth="1"/>
    <col min="95" max="95" width="51.5703125" style="1" customWidth="1"/>
    <col min="96" max="96" width="3.28515625" style="1" customWidth="1"/>
    <col min="97" max="97" width="5.85546875" style="1" customWidth="1"/>
    <col min="98" max="98" width="51.5703125" style="1" customWidth="1"/>
    <col min="99" max="100" width="8.5703125" style="1" customWidth="1"/>
    <col min="101" max="101" width="34.140625" style="1" customWidth="1"/>
    <col min="102" max="102" width="9.140625" customWidth="1"/>
    <col min="108" max="108" width="9" style="3" customWidth="1"/>
    <col min="109" max="110" width="9" style="3" hidden="1" customWidth="1"/>
    <col min="111" max="111" width="9" style="3" customWidth="1"/>
  </cols>
  <sheetData>
    <row r="1" spans="1:110" ht="20.25" customHeight="1" x14ac:dyDescent="0.3">
      <c r="A1" s="4">
        <v>965</v>
      </c>
      <c r="B1" s="9"/>
      <c r="C1" s="90" t="s">
        <v>0</v>
      </c>
      <c r="D1" s="90"/>
      <c r="E1" s="90"/>
      <c r="F1" s="90"/>
      <c r="G1" s="90"/>
      <c r="H1" s="90"/>
      <c r="I1" s="90"/>
      <c r="J1" s="90"/>
      <c r="K1" s="90"/>
      <c r="L1" s="90"/>
      <c r="M1" s="90"/>
      <c r="N1" s="7"/>
      <c r="O1" s="23" t="s">
        <v>1</v>
      </c>
      <c r="P1" s="7"/>
      <c r="Q1" s="7"/>
      <c r="R1" s="7"/>
      <c r="S1" s="7"/>
      <c r="T1" s="7"/>
      <c r="U1" s="7"/>
      <c r="V1" s="7"/>
      <c r="W1" s="7"/>
      <c r="X1" s="7"/>
      <c r="Y1" s="7"/>
      <c r="Z1" s="7"/>
      <c r="AA1" s="7"/>
      <c r="AB1" s="7"/>
      <c r="AC1" s="7"/>
      <c r="AD1" s="7"/>
      <c r="AE1" s="7"/>
      <c r="AF1" s="7"/>
      <c r="AG1" s="7"/>
      <c r="AH1" s="7"/>
      <c r="AI1" s="7"/>
      <c r="AJ1" s="7"/>
      <c r="AK1" s="7"/>
      <c r="AL1" s="7"/>
      <c r="AM1" s="7"/>
      <c r="AN1" s="7"/>
      <c r="AO1" s="7"/>
      <c r="AP1" s="7"/>
      <c r="AQ1" s="7"/>
      <c r="AR1" s="7"/>
      <c r="AS1" s="7"/>
      <c r="AT1" s="7"/>
      <c r="AU1" s="7"/>
      <c r="AV1" s="7"/>
      <c r="AW1" s="7"/>
      <c r="AX1" s="23"/>
      <c r="AY1" s="7"/>
      <c r="AZ1" s="7"/>
      <c r="BA1" s="7"/>
      <c r="BB1" s="7"/>
      <c r="BC1" s="7"/>
      <c r="BD1" s="7"/>
      <c r="BE1" s="7"/>
      <c r="BF1" s="7"/>
      <c r="BG1" s="7"/>
      <c r="BH1" s="7"/>
      <c r="BI1" s="7"/>
      <c r="BJ1" s="7"/>
      <c r="BK1" s="7"/>
      <c r="BL1" s="7"/>
      <c r="BM1" s="7"/>
      <c r="BN1" s="7"/>
      <c r="BO1" s="7"/>
      <c r="BP1" s="7"/>
      <c r="BQ1" s="7"/>
      <c r="BR1" s="7"/>
      <c r="BS1" s="7"/>
      <c r="BT1" s="7"/>
      <c r="BU1" s="7"/>
      <c r="BV1" s="7"/>
      <c r="BW1" s="7"/>
      <c r="BX1" s="7"/>
      <c r="BY1" s="7"/>
      <c r="BZ1" s="7"/>
      <c r="CA1" s="7"/>
      <c r="CB1" s="7"/>
      <c r="CC1" s="7"/>
      <c r="CD1" s="7"/>
      <c r="CE1" s="7"/>
      <c r="CF1" s="7"/>
      <c r="CG1" s="7"/>
      <c r="CH1" s="7"/>
      <c r="CI1" s="7"/>
      <c r="CJ1" s="7"/>
      <c r="CK1" s="7"/>
      <c r="CL1" s="7"/>
      <c r="CM1" s="7"/>
      <c r="CN1" s="7"/>
      <c r="CO1" s="7"/>
      <c r="CP1" s="7"/>
      <c r="CQ1" s="7"/>
      <c r="CR1" s="7"/>
      <c r="CS1" s="7"/>
      <c r="CT1" s="7"/>
      <c r="CU1" s="7"/>
      <c r="CV1" s="7"/>
      <c r="CW1" s="7"/>
      <c r="CX1" s="7"/>
      <c r="CY1" s="7"/>
      <c r="CZ1" s="7"/>
      <c r="DA1" s="7"/>
    </row>
    <row r="2" spans="1:110" x14ac:dyDescent="0.25">
      <c r="A2" s="5" t="s">
        <v>2</v>
      </c>
      <c r="B2" s="10"/>
      <c r="C2" s="11" t="s">
        <v>3</v>
      </c>
      <c r="D2" s="7"/>
      <c r="E2" s="7" t="s">
        <v>130</v>
      </c>
      <c r="F2" s="14"/>
      <c r="G2" s="7"/>
      <c r="H2" s="7"/>
      <c r="I2" s="7"/>
      <c r="J2" s="7"/>
      <c r="K2" s="7"/>
      <c r="L2" s="7"/>
      <c r="M2" s="7"/>
      <c r="N2" s="7"/>
      <c r="O2" s="7" t="s">
        <v>5</v>
      </c>
      <c r="P2" s="25"/>
      <c r="Q2" s="25"/>
      <c r="R2" s="25"/>
      <c r="S2" s="25" t="s">
        <v>6</v>
      </c>
      <c r="T2" s="25" t="s">
        <v>131</v>
      </c>
      <c r="U2" s="25"/>
      <c r="V2" s="25"/>
      <c r="W2" s="25"/>
      <c r="X2" s="25"/>
      <c r="Y2" s="25"/>
      <c r="Z2" s="25"/>
      <c r="AA2" s="15"/>
      <c r="AB2" s="15"/>
      <c r="AC2" s="15"/>
      <c r="AD2" s="15"/>
      <c r="AE2" s="15"/>
      <c r="AF2" s="15"/>
      <c r="AG2" s="7"/>
      <c r="AH2" s="7"/>
      <c r="AI2" s="7"/>
      <c r="AJ2" s="7"/>
      <c r="AK2" s="7"/>
      <c r="AL2" s="7"/>
      <c r="AM2" s="7"/>
      <c r="AN2" s="7"/>
      <c r="AO2" s="7"/>
      <c r="AP2" s="7"/>
      <c r="AQ2" s="7"/>
      <c r="AR2" s="7"/>
      <c r="AS2" s="7"/>
      <c r="AT2" s="7"/>
      <c r="AU2" s="7"/>
      <c r="AV2" s="7"/>
      <c r="AW2" s="7"/>
      <c r="AX2" s="7"/>
      <c r="AY2" s="25"/>
      <c r="AZ2" s="25"/>
      <c r="BA2" s="25"/>
      <c r="BB2" s="25" t="s">
        <v>6</v>
      </c>
      <c r="BC2" s="25" t="str">
        <f>MID(AM2,6,20)</f>
        <v/>
      </c>
      <c r="BD2" s="25"/>
      <c r="BE2" s="25"/>
      <c r="BF2" s="25"/>
      <c r="BG2" s="25"/>
      <c r="BH2" s="25"/>
      <c r="BI2" s="25"/>
      <c r="BJ2" s="15"/>
      <c r="BK2" s="15"/>
      <c r="BL2" s="15"/>
      <c r="BM2" s="15"/>
      <c r="BN2" s="15"/>
      <c r="BO2" s="15"/>
      <c r="BP2" s="15"/>
      <c r="BQ2" s="15"/>
      <c r="BR2" s="15"/>
      <c r="BS2" s="15"/>
      <c r="BT2" s="15"/>
      <c r="BU2" s="7"/>
      <c r="BV2" s="7"/>
      <c r="BW2" s="7"/>
      <c r="BX2" s="7"/>
      <c r="BY2" s="7"/>
      <c r="BZ2" s="7"/>
      <c r="CA2" s="7"/>
      <c r="CB2" s="7"/>
      <c r="CC2" s="7"/>
      <c r="CD2" s="7"/>
      <c r="CE2" s="7"/>
      <c r="CF2" s="7"/>
      <c r="CG2" s="7"/>
      <c r="CH2" s="7"/>
      <c r="CI2" s="7"/>
      <c r="CJ2" s="7"/>
      <c r="CK2" s="7"/>
      <c r="CL2" s="7"/>
      <c r="CM2" s="7"/>
      <c r="CN2" s="7"/>
      <c r="CO2" s="7"/>
      <c r="CP2" s="7"/>
      <c r="CQ2" s="7"/>
      <c r="CR2" s="7"/>
      <c r="CS2" s="7"/>
      <c r="CT2" s="7"/>
      <c r="CU2" s="7"/>
      <c r="CV2" s="7"/>
      <c r="CW2" s="7"/>
      <c r="CX2" s="7"/>
      <c r="CY2" s="7"/>
      <c r="CZ2" s="7"/>
      <c r="DA2" s="7"/>
    </row>
    <row r="3" spans="1:110" x14ac:dyDescent="0.25">
      <c r="A3" s="5" t="s">
        <v>8</v>
      </c>
      <c r="B3" s="10">
        <v>965</v>
      </c>
      <c r="C3" s="11" t="s">
        <v>9</v>
      </c>
      <c r="D3" s="7"/>
      <c r="E3" s="7" t="s">
        <v>10</v>
      </c>
      <c r="F3" s="15"/>
      <c r="G3" s="7"/>
      <c r="H3" s="67" t="s">
        <v>11</v>
      </c>
      <c r="I3" s="68"/>
      <c r="J3" s="69"/>
      <c r="K3" s="7"/>
      <c r="L3" s="7"/>
      <c r="M3" s="7"/>
      <c r="N3" s="7"/>
      <c r="O3" s="7" t="s">
        <v>12</v>
      </c>
      <c r="P3" s="25"/>
      <c r="Q3" s="25"/>
      <c r="R3" s="25"/>
      <c r="S3" s="25" t="s">
        <v>6</v>
      </c>
      <c r="T3" s="25" t="s">
        <v>132</v>
      </c>
      <c r="U3" s="25"/>
      <c r="V3" s="25"/>
      <c r="W3" s="25"/>
      <c r="X3" s="25"/>
      <c r="Y3" s="25"/>
      <c r="Z3" s="25"/>
      <c r="AA3" s="15"/>
      <c r="AB3" s="15"/>
      <c r="AC3" s="15"/>
      <c r="AD3" s="15"/>
      <c r="AE3" s="15"/>
      <c r="AF3" s="15"/>
      <c r="AG3" s="7"/>
      <c r="AH3" s="7"/>
      <c r="AI3" s="7"/>
      <c r="AJ3" s="7"/>
      <c r="AK3" s="7"/>
      <c r="AL3" s="7"/>
      <c r="AM3" s="7"/>
      <c r="AN3" s="7"/>
      <c r="AO3" s="7"/>
      <c r="AP3" s="7"/>
      <c r="AQ3" s="7"/>
      <c r="AR3" s="7"/>
      <c r="AS3" s="7"/>
      <c r="AT3" s="7"/>
      <c r="AU3" s="7"/>
      <c r="AV3" s="7"/>
      <c r="AW3" s="7"/>
      <c r="AX3" s="7"/>
      <c r="AY3" s="25"/>
      <c r="AZ3" s="25"/>
      <c r="BA3" s="25"/>
      <c r="BB3" s="25" t="s">
        <v>6</v>
      </c>
      <c r="BC3" s="25"/>
      <c r="BD3" s="25"/>
      <c r="BE3" s="25"/>
      <c r="BF3" s="25"/>
      <c r="BG3" s="25"/>
      <c r="BH3" s="25"/>
      <c r="BI3" s="25"/>
      <c r="BJ3" s="15"/>
      <c r="BK3" s="15"/>
      <c r="BL3" s="15"/>
      <c r="BM3" s="15"/>
      <c r="BN3" s="15"/>
      <c r="BO3" s="15"/>
      <c r="BP3" s="15"/>
      <c r="BQ3" s="15"/>
      <c r="BR3" s="15"/>
      <c r="BS3" s="15"/>
      <c r="BT3" s="15"/>
      <c r="BU3" s="7"/>
      <c r="BV3" s="7"/>
      <c r="BW3" s="7"/>
      <c r="BX3" s="7"/>
      <c r="BY3" s="7"/>
      <c r="BZ3" s="7"/>
      <c r="CA3" s="7"/>
      <c r="CB3" s="7"/>
      <c r="CC3" s="7"/>
      <c r="CD3" s="7"/>
      <c r="CE3" s="7"/>
      <c r="CF3" s="7"/>
      <c r="CG3" s="7"/>
      <c r="CH3" s="7"/>
      <c r="CI3" s="7"/>
      <c r="CJ3" s="7"/>
      <c r="CK3" s="7"/>
      <c r="CL3" s="7"/>
      <c r="CM3" s="7"/>
      <c r="CN3" s="7"/>
      <c r="CO3" s="7"/>
      <c r="CP3" s="7"/>
      <c r="CQ3" s="7"/>
      <c r="CR3" s="7"/>
      <c r="CS3" s="7"/>
      <c r="CT3" s="7"/>
      <c r="CU3" s="7"/>
      <c r="CV3" s="7"/>
      <c r="CW3" s="7"/>
      <c r="CX3" s="7"/>
      <c r="CY3" s="7"/>
      <c r="CZ3" s="7"/>
      <c r="DA3" s="7"/>
    </row>
    <row r="4" spans="1:110" x14ac:dyDescent="0.25">
      <c r="A4" s="6" t="s">
        <v>14</v>
      </c>
      <c r="B4" s="10"/>
      <c r="C4" s="61">
        <v>70</v>
      </c>
      <c r="D4" s="7"/>
      <c r="E4" s="7"/>
      <c r="F4" s="7"/>
      <c r="G4" s="7"/>
      <c r="H4" s="70" t="s">
        <v>15</v>
      </c>
      <c r="I4" s="71"/>
      <c r="J4" s="72"/>
      <c r="K4" s="7"/>
      <c r="L4" s="7"/>
      <c r="M4" s="7"/>
      <c r="N4" s="7"/>
      <c r="O4" s="24" t="s">
        <v>16</v>
      </c>
      <c r="P4" s="25"/>
      <c r="Q4" s="25"/>
      <c r="R4" s="25"/>
      <c r="S4" s="25"/>
      <c r="T4" s="25"/>
      <c r="U4" s="25"/>
      <c r="V4" s="25"/>
      <c r="W4" s="25"/>
      <c r="X4" s="25"/>
      <c r="Y4" s="25"/>
      <c r="Z4" s="25"/>
      <c r="AA4" s="15"/>
      <c r="AB4" s="15"/>
      <c r="AC4" s="15"/>
      <c r="AD4" s="15"/>
      <c r="AE4" s="15"/>
      <c r="AF4" s="15"/>
      <c r="AG4" s="7"/>
      <c r="AH4" s="7"/>
      <c r="AI4" s="7"/>
      <c r="AJ4" s="7"/>
      <c r="AK4" s="7"/>
      <c r="AL4" s="7"/>
      <c r="AM4" s="7"/>
      <c r="AN4" s="7"/>
      <c r="AO4" s="7"/>
      <c r="AP4" s="7"/>
      <c r="AQ4" s="7"/>
      <c r="AR4" s="7"/>
      <c r="AS4" s="7"/>
      <c r="AT4" s="7"/>
      <c r="AU4" s="7"/>
      <c r="AV4" s="7"/>
      <c r="AW4" s="7"/>
      <c r="AX4" s="24"/>
      <c r="AY4" s="25"/>
      <c r="AZ4" s="25"/>
      <c r="BA4" s="25"/>
      <c r="BB4" s="25"/>
      <c r="BC4" s="25"/>
      <c r="BD4" s="25"/>
      <c r="BE4" s="25"/>
      <c r="BF4" s="25"/>
      <c r="BG4" s="25"/>
      <c r="BH4" s="25"/>
      <c r="BI4" s="25"/>
      <c r="BJ4" s="15"/>
      <c r="BK4" s="15"/>
      <c r="BL4" s="15"/>
      <c r="BM4" s="15"/>
      <c r="BN4" s="15"/>
      <c r="BO4" s="15"/>
      <c r="BP4" s="15"/>
      <c r="BQ4" s="15"/>
      <c r="BR4" s="15"/>
      <c r="BS4" s="15"/>
      <c r="BT4" s="15"/>
      <c r="BU4" s="7"/>
      <c r="BV4" s="7"/>
      <c r="BW4" s="7"/>
      <c r="BX4" s="7"/>
      <c r="BY4" s="7"/>
      <c r="BZ4" s="7"/>
      <c r="CA4" s="7"/>
      <c r="CB4" s="7"/>
      <c r="CC4" s="7"/>
      <c r="CD4" s="7"/>
      <c r="CE4" s="7"/>
      <c r="CF4" s="7"/>
      <c r="CG4" s="7"/>
      <c r="CH4" s="7"/>
      <c r="CI4" s="7"/>
      <c r="CJ4" s="7"/>
      <c r="CK4" s="7"/>
      <c r="CL4" s="7"/>
      <c r="CM4" s="7"/>
      <c r="CN4" s="7"/>
      <c r="CO4" s="7"/>
      <c r="CP4" s="7"/>
      <c r="CQ4" s="7"/>
      <c r="CR4" s="7"/>
      <c r="CS4" s="7"/>
      <c r="CT4" s="7"/>
      <c r="CU4" s="7"/>
      <c r="CV4" s="7"/>
      <c r="CW4" s="7"/>
      <c r="CX4" s="7"/>
      <c r="CY4" s="7"/>
      <c r="CZ4" s="7"/>
      <c r="DA4" s="7"/>
    </row>
    <row r="5" spans="1:110" hidden="1" x14ac:dyDescent="0.25">
      <c r="A5" s="7"/>
      <c r="B5" s="7"/>
      <c r="C5" s="7"/>
      <c r="D5" s="7"/>
      <c r="E5" s="7"/>
      <c r="F5" s="7"/>
      <c r="G5" s="7"/>
      <c r="H5" s="7"/>
      <c r="I5" s="7"/>
      <c r="J5" s="7"/>
      <c r="K5" s="7"/>
      <c r="L5" s="7"/>
      <c r="M5" s="7"/>
      <c r="N5" s="7"/>
      <c r="O5" s="25"/>
      <c r="P5" s="25"/>
      <c r="Q5" s="25"/>
      <c r="R5" s="25"/>
      <c r="S5" s="25"/>
      <c r="T5" s="25"/>
      <c r="U5" s="25"/>
      <c r="V5" s="25"/>
      <c r="W5" s="25"/>
      <c r="X5" s="25"/>
      <c r="Y5" s="25"/>
      <c r="Z5" s="25"/>
      <c r="AA5" s="15"/>
      <c r="AB5" s="15"/>
      <c r="AC5" s="15"/>
      <c r="AD5" s="15"/>
      <c r="AE5" s="15"/>
      <c r="AF5" s="15"/>
      <c r="AG5" s="7"/>
      <c r="AH5" s="7"/>
      <c r="AI5" s="7"/>
      <c r="AJ5" s="7"/>
      <c r="AK5" s="7"/>
      <c r="AL5" s="7"/>
      <c r="AM5" s="7"/>
      <c r="AN5" s="7"/>
      <c r="AO5" s="7"/>
      <c r="AP5" s="7"/>
      <c r="AQ5" s="7"/>
      <c r="AR5" s="7"/>
      <c r="AS5" s="7"/>
      <c r="AT5" s="7"/>
      <c r="AU5" s="7"/>
      <c r="AV5" s="7"/>
      <c r="AW5" s="7"/>
      <c r="AX5" s="25"/>
      <c r="AY5" s="25"/>
      <c r="AZ5" s="25"/>
      <c r="BA5" s="25"/>
      <c r="BB5" s="25"/>
      <c r="BC5" s="25"/>
      <c r="BD5" s="25"/>
      <c r="BE5" s="25"/>
      <c r="BF5" s="25"/>
      <c r="BG5" s="25"/>
      <c r="BH5" s="25"/>
      <c r="BI5" s="25"/>
      <c r="BJ5" s="15"/>
      <c r="BK5" s="15"/>
      <c r="BL5" s="15"/>
      <c r="BM5" s="15"/>
      <c r="BN5" s="15"/>
      <c r="BO5" s="15"/>
      <c r="BP5" s="15"/>
      <c r="BQ5" s="15"/>
      <c r="BR5" s="15"/>
      <c r="BS5" s="15"/>
      <c r="BT5" s="15"/>
      <c r="BU5" s="7"/>
      <c r="BV5" s="7"/>
      <c r="BW5" s="7"/>
      <c r="BX5" s="7"/>
      <c r="BY5" s="7"/>
      <c r="BZ5" s="7"/>
      <c r="CA5" s="7"/>
      <c r="CB5" s="7"/>
      <c r="CC5" s="7"/>
      <c r="CD5" s="7"/>
      <c r="CE5" s="7"/>
      <c r="CF5" s="7"/>
      <c r="CG5" s="7"/>
      <c r="CH5" s="7"/>
      <c r="CI5" s="7"/>
      <c r="CJ5" s="7"/>
      <c r="CK5" s="7"/>
      <c r="CL5" s="7"/>
      <c r="CM5" s="7"/>
      <c r="CN5" s="7"/>
      <c r="CO5" s="7"/>
      <c r="CP5" s="7"/>
      <c r="CQ5" s="7"/>
      <c r="CR5" s="7"/>
      <c r="CS5" s="7"/>
      <c r="CT5" s="7"/>
      <c r="CU5" s="7"/>
      <c r="CV5" s="7"/>
      <c r="CW5" s="7"/>
      <c r="CX5" s="7"/>
      <c r="CY5" s="7"/>
      <c r="CZ5" s="7"/>
      <c r="DA5" s="7"/>
    </row>
    <row r="6" spans="1:110" hidden="1" x14ac:dyDescent="0.25">
      <c r="A6" s="7"/>
      <c r="B6" s="7"/>
      <c r="C6" s="7"/>
      <c r="D6" s="7"/>
      <c r="E6" s="7"/>
      <c r="F6" s="7"/>
      <c r="G6" s="7"/>
      <c r="H6" s="7"/>
      <c r="I6" s="7"/>
      <c r="J6" s="7"/>
      <c r="K6" s="7"/>
      <c r="L6" s="7"/>
      <c r="M6" s="7"/>
      <c r="N6" s="21" t="s">
        <v>17</v>
      </c>
      <c r="O6" s="25"/>
      <c r="P6" s="25"/>
      <c r="Q6" s="25"/>
      <c r="R6" s="25"/>
      <c r="S6" s="25"/>
      <c r="T6" s="25"/>
      <c r="U6" s="25"/>
      <c r="V6" s="25"/>
      <c r="W6" s="25"/>
      <c r="X6" s="25"/>
      <c r="Y6" s="25"/>
      <c r="Z6" s="25"/>
      <c r="AA6" s="15"/>
      <c r="AB6" s="15"/>
      <c r="AC6" s="15"/>
      <c r="AD6" s="15"/>
      <c r="AE6" s="15"/>
      <c r="AF6" s="15"/>
      <c r="AG6" s="7"/>
      <c r="AH6" s="7"/>
      <c r="AI6" s="7"/>
      <c r="AJ6" s="7"/>
      <c r="AK6" s="7"/>
      <c r="AL6" s="7"/>
      <c r="AM6" s="7"/>
      <c r="AN6" s="7"/>
      <c r="AO6" s="7"/>
      <c r="AP6" s="7"/>
      <c r="AQ6" s="7"/>
      <c r="AR6" s="7"/>
      <c r="AS6" s="7"/>
      <c r="AT6" s="7"/>
      <c r="AU6" s="7"/>
      <c r="AV6" s="7"/>
      <c r="AW6" s="7"/>
      <c r="AX6" s="25"/>
      <c r="AY6" s="25"/>
      <c r="AZ6" s="25"/>
      <c r="BA6" s="25"/>
      <c r="BB6" s="25"/>
      <c r="BC6" s="25"/>
      <c r="BD6" s="25"/>
      <c r="BE6" s="25"/>
      <c r="BF6" s="25"/>
      <c r="BG6" s="25"/>
      <c r="BH6" s="25"/>
      <c r="BI6" s="25"/>
      <c r="BJ6" s="15"/>
      <c r="BK6" s="15"/>
      <c r="BL6" s="15"/>
      <c r="BM6" s="15"/>
      <c r="BN6" s="15"/>
      <c r="BO6" s="15"/>
      <c r="BP6" s="15"/>
      <c r="BQ6" s="15"/>
      <c r="BR6" s="15"/>
      <c r="BS6" s="15"/>
      <c r="BT6" s="15"/>
      <c r="BU6" s="7"/>
      <c r="BV6" s="7"/>
      <c r="BW6" s="7"/>
      <c r="BX6" s="7"/>
      <c r="BY6" s="7"/>
      <c r="BZ6" s="7"/>
      <c r="CA6" s="7"/>
      <c r="CB6" s="7"/>
      <c r="CC6" s="7"/>
      <c r="CD6" s="7"/>
      <c r="CE6" s="7"/>
      <c r="CF6" s="7"/>
      <c r="CG6" s="7"/>
      <c r="CH6" s="7"/>
      <c r="CI6" s="7"/>
      <c r="CJ6" s="7"/>
      <c r="CK6" s="7"/>
      <c r="CL6" s="7"/>
      <c r="CM6" s="7"/>
      <c r="CN6" s="7"/>
      <c r="CO6" s="7"/>
      <c r="CP6" s="7"/>
      <c r="CQ6" s="7"/>
      <c r="CR6" s="7"/>
      <c r="CS6" s="7"/>
      <c r="CT6" s="7"/>
      <c r="CU6" s="7"/>
      <c r="CV6" s="7"/>
      <c r="CW6" s="7"/>
      <c r="CX6" s="7"/>
      <c r="CY6" s="7"/>
      <c r="CZ6" s="7"/>
      <c r="DA6" s="7"/>
    </row>
    <row r="7" spans="1:110" ht="15" customHeight="1" x14ac:dyDescent="0.25">
      <c r="A7" s="7"/>
      <c r="B7" s="7">
        <v>256</v>
      </c>
      <c r="C7" s="7"/>
      <c r="D7" s="77" t="s">
        <v>18</v>
      </c>
      <c r="E7" s="77"/>
      <c r="F7" s="77"/>
      <c r="G7" s="77"/>
      <c r="H7" s="77"/>
      <c r="I7" s="77"/>
      <c r="J7" s="77"/>
      <c r="K7" s="77"/>
      <c r="L7" s="77"/>
      <c r="M7" s="77"/>
      <c r="N7" s="7"/>
      <c r="O7" s="25"/>
      <c r="P7" s="25"/>
      <c r="Q7" s="25"/>
      <c r="R7" s="25"/>
      <c r="S7" s="25"/>
      <c r="T7" s="25"/>
      <c r="U7" s="25"/>
      <c r="V7" s="25"/>
      <c r="W7" s="25"/>
      <c r="X7" s="25"/>
      <c r="Y7" s="25"/>
      <c r="Z7" s="25"/>
      <c r="AA7" s="15"/>
      <c r="AB7" s="15"/>
      <c r="AC7" s="15"/>
      <c r="AD7" s="15"/>
      <c r="AE7" s="15"/>
      <c r="AF7" s="15"/>
      <c r="AG7" s="7"/>
      <c r="AH7" s="7"/>
      <c r="AI7" s="7"/>
      <c r="AJ7" s="7"/>
      <c r="AK7" s="7"/>
      <c r="AL7" s="7"/>
      <c r="AM7" s="7"/>
      <c r="AN7" s="7"/>
      <c r="AO7" s="7"/>
      <c r="AP7" s="7"/>
      <c r="AQ7" s="7"/>
      <c r="AR7" s="7"/>
      <c r="AS7" s="7"/>
      <c r="AT7" s="7"/>
      <c r="AU7" s="7"/>
      <c r="AV7" s="7"/>
      <c r="AW7" s="7"/>
      <c r="AX7" s="25"/>
      <c r="AY7" s="25"/>
      <c r="AZ7" s="25"/>
      <c r="BA7" s="25"/>
      <c r="BB7" s="25"/>
      <c r="BC7" s="25"/>
      <c r="BD7" s="25"/>
      <c r="BE7" s="25"/>
      <c r="BF7" s="25"/>
      <c r="BG7" s="25"/>
      <c r="BH7" s="25"/>
      <c r="BI7" s="25"/>
      <c r="BJ7" s="15"/>
      <c r="BK7" s="15"/>
      <c r="BL7" s="15"/>
      <c r="BM7" s="15"/>
      <c r="BN7" s="15"/>
      <c r="BO7" s="15"/>
      <c r="BP7" s="15"/>
      <c r="BQ7" s="15"/>
      <c r="BR7" s="15"/>
      <c r="BS7" s="15"/>
      <c r="BT7" s="15"/>
      <c r="BU7" s="7"/>
      <c r="BV7" s="7"/>
      <c r="BW7" s="7"/>
      <c r="BX7" s="7"/>
      <c r="BY7" s="7"/>
      <c r="BZ7" s="7"/>
      <c r="CA7" s="7"/>
      <c r="CB7" s="7"/>
      <c r="CC7" s="7"/>
      <c r="CD7" s="7"/>
      <c r="CE7" s="7"/>
      <c r="CF7" s="7"/>
      <c r="CG7" s="7"/>
      <c r="CH7" s="7"/>
      <c r="CI7" s="7"/>
      <c r="CJ7" s="7"/>
      <c r="CK7" s="7"/>
      <c r="CL7" s="7"/>
      <c r="CM7" s="7"/>
      <c r="CN7" s="7"/>
      <c r="CO7" s="7"/>
      <c r="CP7" s="7"/>
      <c r="CQ7" s="7"/>
      <c r="CR7" s="7"/>
      <c r="CS7" s="7"/>
      <c r="CT7" s="7"/>
      <c r="CU7" s="7"/>
      <c r="CV7" s="7"/>
      <c r="CW7" s="7"/>
      <c r="CX7" s="7"/>
      <c r="CY7" s="7"/>
      <c r="CZ7" s="7"/>
      <c r="DA7" s="7"/>
    </row>
    <row r="8" spans="1:110" ht="18.75" customHeight="1" x14ac:dyDescent="0.3">
      <c r="A8" s="97" t="s">
        <v>19</v>
      </c>
      <c r="B8" s="98" t="s">
        <v>20</v>
      </c>
      <c r="C8" s="97" t="s">
        <v>21</v>
      </c>
      <c r="D8" s="100" t="s">
        <v>22</v>
      </c>
      <c r="E8" s="100"/>
      <c r="F8" s="100"/>
      <c r="G8" s="100"/>
      <c r="H8" s="100"/>
      <c r="I8" s="73" t="s">
        <v>23</v>
      </c>
      <c r="J8" s="73"/>
      <c r="K8" s="73"/>
      <c r="L8" s="73"/>
      <c r="M8" s="73"/>
      <c r="N8" s="22"/>
      <c r="O8" s="26" t="s">
        <v>24</v>
      </c>
      <c r="P8" s="28"/>
      <c r="Q8" s="28"/>
      <c r="R8" s="28"/>
      <c r="S8" s="28"/>
      <c r="T8" s="28"/>
      <c r="U8" s="28"/>
      <c r="V8" s="28"/>
      <c r="W8" s="28"/>
      <c r="X8" s="28"/>
      <c r="Y8" s="28"/>
      <c r="Z8" s="28"/>
      <c r="AA8" s="28"/>
      <c r="AB8" s="28"/>
      <c r="AC8" s="28"/>
      <c r="AD8" s="28"/>
      <c r="AE8" s="28"/>
      <c r="AF8" s="28"/>
      <c r="AG8" s="30"/>
      <c r="AH8" s="28"/>
      <c r="AI8" s="28"/>
      <c r="AJ8" s="28"/>
      <c r="AK8" s="28"/>
      <c r="AL8" s="28"/>
      <c r="AM8" s="28"/>
      <c r="AN8" s="28"/>
      <c r="AO8" s="28"/>
      <c r="AP8" s="28"/>
      <c r="AQ8" s="28"/>
      <c r="AR8" s="28"/>
      <c r="AS8" s="30"/>
      <c r="AT8" s="91" t="s">
        <v>25</v>
      </c>
      <c r="AU8" s="80" t="s">
        <v>26</v>
      </c>
      <c r="AV8" s="82" t="s">
        <v>27</v>
      </c>
      <c r="AW8" s="33"/>
      <c r="AX8" s="36" t="s">
        <v>28</v>
      </c>
      <c r="AY8" s="38"/>
      <c r="AZ8" s="38"/>
      <c r="BA8" s="38"/>
      <c r="BB8" s="38"/>
      <c r="BC8" s="38"/>
      <c r="BD8" s="38"/>
      <c r="BE8" s="38"/>
      <c r="BF8" s="38"/>
      <c r="BG8" s="38"/>
      <c r="BH8" s="38"/>
      <c r="BI8" s="38"/>
      <c r="BJ8" s="38"/>
      <c r="BK8" s="38"/>
      <c r="BL8" s="38"/>
      <c r="BM8" s="38"/>
      <c r="BN8" s="38"/>
      <c r="BO8" s="38"/>
      <c r="BP8" s="38"/>
      <c r="BQ8" s="38"/>
      <c r="BR8" s="38"/>
      <c r="BS8" s="38"/>
      <c r="BT8" s="38"/>
      <c r="BU8" s="42"/>
      <c r="BV8" s="38"/>
      <c r="BW8" s="38"/>
      <c r="BX8" s="38"/>
      <c r="BY8" s="38"/>
      <c r="BZ8" s="38"/>
      <c r="CA8" s="38"/>
      <c r="CB8" s="38"/>
      <c r="CC8" s="38"/>
      <c r="CD8" s="38"/>
      <c r="CE8" s="38"/>
      <c r="CF8" s="38"/>
      <c r="CG8" s="42"/>
      <c r="CH8" s="43"/>
      <c r="CI8" s="43"/>
      <c r="CJ8" s="43"/>
      <c r="CK8" s="43"/>
      <c r="CL8" s="43"/>
      <c r="CM8" s="85" t="s">
        <v>26</v>
      </c>
      <c r="CN8" s="62" t="s">
        <v>27</v>
      </c>
      <c r="CO8" s="33"/>
      <c r="CP8" s="89" t="s">
        <v>29</v>
      </c>
      <c r="CQ8" s="89" t="s">
        <v>30</v>
      </c>
      <c r="CR8" s="33"/>
      <c r="CS8" s="65" t="s">
        <v>29</v>
      </c>
      <c r="CT8" s="65" t="s">
        <v>31</v>
      </c>
      <c r="CU8" s="7"/>
      <c r="CV8" s="9" t="s">
        <v>32</v>
      </c>
      <c r="CW8" s="7"/>
      <c r="CX8" s="7"/>
      <c r="CY8" s="7"/>
      <c r="CZ8" s="7"/>
      <c r="DA8" s="7"/>
    </row>
    <row r="9" spans="1:110" ht="15" customHeight="1" x14ac:dyDescent="0.25">
      <c r="A9" s="97"/>
      <c r="B9" s="98"/>
      <c r="C9" s="97"/>
      <c r="D9" s="101" t="s">
        <v>33</v>
      </c>
      <c r="E9" s="101"/>
      <c r="F9" s="99" t="s">
        <v>34</v>
      </c>
      <c r="G9" s="99"/>
      <c r="H9" s="99"/>
      <c r="I9" s="78" t="s">
        <v>33</v>
      </c>
      <c r="J9" s="78"/>
      <c r="K9" s="73" t="s">
        <v>34</v>
      </c>
      <c r="L9" s="73"/>
      <c r="M9" s="73"/>
      <c r="N9" s="22"/>
      <c r="O9" s="94">
        <v>1</v>
      </c>
      <c r="P9" s="95"/>
      <c r="Q9" s="96"/>
      <c r="R9" s="94">
        <v>2</v>
      </c>
      <c r="S9" s="95"/>
      <c r="T9" s="96"/>
      <c r="U9" s="94">
        <v>3</v>
      </c>
      <c r="V9" s="95"/>
      <c r="W9" s="96"/>
      <c r="X9" s="94">
        <v>4</v>
      </c>
      <c r="Y9" s="95"/>
      <c r="Z9" s="96"/>
      <c r="AA9" s="94">
        <v>5</v>
      </c>
      <c r="AB9" s="95"/>
      <c r="AC9" s="96"/>
      <c r="AD9" s="80" t="s">
        <v>33</v>
      </c>
      <c r="AE9" s="94">
        <v>6</v>
      </c>
      <c r="AF9" s="95"/>
      <c r="AG9" s="96"/>
      <c r="AH9" s="94">
        <v>7</v>
      </c>
      <c r="AI9" s="95"/>
      <c r="AJ9" s="96"/>
      <c r="AK9" s="94">
        <v>8</v>
      </c>
      <c r="AL9" s="95"/>
      <c r="AM9" s="96"/>
      <c r="AN9" s="94">
        <v>9</v>
      </c>
      <c r="AO9" s="95"/>
      <c r="AP9" s="96"/>
      <c r="AQ9" s="94">
        <v>10</v>
      </c>
      <c r="AR9" s="95"/>
      <c r="AS9" s="96"/>
      <c r="AT9" s="92"/>
      <c r="AU9" s="81"/>
      <c r="AV9" s="83"/>
      <c r="AW9" s="33"/>
      <c r="AX9" s="87">
        <v>1</v>
      </c>
      <c r="AY9" s="75"/>
      <c r="AZ9" s="76"/>
      <c r="BA9" s="74">
        <v>2</v>
      </c>
      <c r="BB9" s="75"/>
      <c r="BC9" s="76"/>
      <c r="BD9" s="74">
        <v>3</v>
      </c>
      <c r="BE9" s="75"/>
      <c r="BF9" s="76"/>
      <c r="BG9" s="74">
        <v>4</v>
      </c>
      <c r="BH9" s="75"/>
      <c r="BI9" s="76"/>
      <c r="BJ9" s="74">
        <v>5</v>
      </c>
      <c r="BK9" s="75"/>
      <c r="BL9" s="76"/>
      <c r="BM9" s="41"/>
      <c r="BN9" s="41"/>
      <c r="BO9" s="41"/>
      <c r="BP9" s="41"/>
      <c r="BQ9" s="41"/>
      <c r="BR9" s="85" t="s">
        <v>33</v>
      </c>
      <c r="BS9" s="74">
        <v>6</v>
      </c>
      <c r="BT9" s="75"/>
      <c r="BU9" s="76"/>
      <c r="BV9" s="74">
        <v>7</v>
      </c>
      <c r="BW9" s="75"/>
      <c r="BX9" s="76"/>
      <c r="BY9" s="74">
        <v>8</v>
      </c>
      <c r="BZ9" s="75"/>
      <c r="CA9" s="76"/>
      <c r="CB9" s="74">
        <v>9</v>
      </c>
      <c r="CC9" s="75"/>
      <c r="CD9" s="76"/>
      <c r="CE9" s="74">
        <v>10</v>
      </c>
      <c r="CF9" s="75"/>
      <c r="CG9" s="76"/>
      <c r="CH9" s="44"/>
      <c r="CI9" s="44"/>
      <c r="CJ9" s="44"/>
      <c r="CK9" s="44"/>
      <c r="CL9" s="44"/>
      <c r="CM9" s="86"/>
      <c r="CN9" s="63"/>
      <c r="CO9" s="33"/>
      <c r="CP9" s="89"/>
      <c r="CQ9" s="89"/>
      <c r="CR9" s="33"/>
      <c r="CS9" s="65"/>
      <c r="CT9" s="65"/>
      <c r="CU9" s="7"/>
      <c r="CV9" s="46" t="s">
        <v>35</v>
      </c>
      <c r="CW9" s="8" t="s">
        <v>36</v>
      </c>
      <c r="CX9" s="7"/>
      <c r="CY9" s="7"/>
      <c r="CZ9" s="7"/>
      <c r="DA9" s="7"/>
      <c r="DE9" s="3">
        <v>0</v>
      </c>
      <c r="DF9" s="3" t="str">
        <f>(IF(CW10="","","Perlu peningkatan pemahaman  "))&amp;(IF(CW10="","",CW10&amp;", "))&amp;(IF(CW11="","",CW11&amp;", "))&amp;(IF(CW12="","",CW12&amp;", "))&amp;(IF(CW13="","",CW13&amp;", "))&amp;(IF(CW14="","",CW14&amp;", "))&amp;(IF(CW15="","",CW15&amp;", "))&amp;(IF(CW16="","",CW16&amp;", "))&amp;(IF(CW17="","",CW17&amp;", "))&amp;(IF(CW18="","",CW18&amp;", "))&amp;(IF(CW19="","",CW19&amp;"."))</f>
        <v xml:space="preserve">Perlu peningkatan pemahaman  proses masuk dan perkembangan penjajahan bangsa Eropa ke Indonesia, strategi perlawanan bangsa Indonesia terhadap penjajahan bangsa Eropa, Pergerakan nasional Indonesia, peranan tokoh tokoh nasional dan daerah, </v>
      </c>
    </row>
    <row r="10" spans="1:110" x14ac:dyDescent="0.25">
      <c r="A10" s="97"/>
      <c r="B10" s="98"/>
      <c r="C10" s="97"/>
      <c r="D10" s="12" t="s">
        <v>37</v>
      </c>
      <c r="E10" s="12" t="s">
        <v>38</v>
      </c>
      <c r="F10" s="16" t="s">
        <v>37</v>
      </c>
      <c r="G10" s="16" t="s">
        <v>38</v>
      </c>
      <c r="H10" s="16" t="s">
        <v>39</v>
      </c>
      <c r="I10" s="18" t="s">
        <v>37</v>
      </c>
      <c r="J10" s="18" t="s">
        <v>38</v>
      </c>
      <c r="K10" s="19" t="s">
        <v>37</v>
      </c>
      <c r="L10" s="19" t="s">
        <v>38</v>
      </c>
      <c r="M10" s="19" t="s">
        <v>39</v>
      </c>
      <c r="N10" s="22"/>
      <c r="O10" s="27" t="s">
        <v>40</v>
      </c>
      <c r="P10" s="27" t="s">
        <v>41</v>
      </c>
      <c r="Q10" s="27" t="s">
        <v>42</v>
      </c>
      <c r="R10" s="27" t="s">
        <v>40</v>
      </c>
      <c r="S10" s="27" t="s">
        <v>41</v>
      </c>
      <c r="T10" s="27" t="s">
        <v>42</v>
      </c>
      <c r="U10" s="27" t="s">
        <v>40</v>
      </c>
      <c r="V10" s="27" t="s">
        <v>41</v>
      </c>
      <c r="W10" s="27" t="s">
        <v>42</v>
      </c>
      <c r="X10" s="27" t="s">
        <v>40</v>
      </c>
      <c r="Y10" s="27" t="s">
        <v>41</v>
      </c>
      <c r="Z10" s="27" t="s">
        <v>42</v>
      </c>
      <c r="AA10" s="27" t="s">
        <v>40</v>
      </c>
      <c r="AB10" s="27" t="s">
        <v>41</v>
      </c>
      <c r="AC10" s="27" t="s">
        <v>42</v>
      </c>
      <c r="AD10" s="93"/>
      <c r="AE10" s="27" t="s">
        <v>40</v>
      </c>
      <c r="AF10" s="27" t="s">
        <v>41</v>
      </c>
      <c r="AG10" s="27" t="s">
        <v>42</v>
      </c>
      <c r="AH10" s="27" t="s">
        <v>40</v>
      </c>
      <c r="AI10" s="27" t="s">
        <v>41</v>
      </c>
      <c r="AJ10" s="27" t="s">
        <v>42</v>
      </c>
      <c r="AK10" s="27" t="s">
        <v>40</v>
      </c>
      <c r="AL10" s="27" t="s">
        <v>41</v>
      </c>
      <c r="AM10" s="27" t="s">
        <v>42</v>
      </c>
      <c r="AN10" s="27" t="s">
        <v>40</v>
      </c>
      <c r="AO10" s="27" t="s">
        <v>41</v>
      </c>
      <c r="AP10" s="27" t="s">
        <v>42</v>
      </c>
      <c r="AQ10" s="27" t="s">
        <v>40</v>
      </c>
      <c r="AR10" s="27" t="s">
        <v>41</v>
      </c>
      <c r="AS10" s="27" t="s">
        <v>42</v>
      </c>
      <c r="AT10" s="92"/>
      <c r="AU10" s="81"/>
      <c r="AV10" s="84"/>
      <c r="AW10" s="34"/>
      <c r="AX10" s="37" t="s">
        <v>43</v>
      </c>
      <c r="AY10" s="39" t="s">
        <v>44</v>
      </c>
      <c r="AZ10" s="40" t="s">
        <v>45</v>
      </c>
      <c r="BA10" s="40" t="s">
        <v>43</v>
      </c>
      <c r="BB10" s="40" t="s">
        <v>44</v>
      </c>
      <c r="BC10" s="40" t="s">
        <v>45</v>
      </c>
      <c r="BD10" s="40" t="s">
        <v>43</v>
      </c>
      <c r="BE10" s="40" t="s">
        <v>44</v>
      </c>
      <c r="BF10" s="40" t="s">
        <v>45</v>
      </c>
      <c r="BG10" s="40" t="s">
        <v>43</v>
      </c>
      <c r="BH10" s="40" t="s">
        <v>44</v>
      </c>
      <c r="BI10" s="40" t="s">
        <v>45</v>
      </c>
      <c r="BJ10" s="40" t="s">
        <v>43</v>
      </c>
      <c r="BK10" s="40" t="s">
        <v>44</v>
      </c>
      <c r="BL10" s="40" t="s">
        <v>45</v>
      </c>
      <c r="BM10" s="40"/>
      <c r="BN10" s="40"/>
      <c r="BO10" s="40"/>
      <c r="BP10" s="40"/>
      <c r="BQ10" s="40"/>
      <c r="BR10" s="88"/>
      <c r="BS10" s="40" t="s">
        <v>43</v>
      </c>
      <c r="BT10" s="40" t="s">
        <v>44</v>
      </c>
      <c r="BU10" s="40" t="s">
        <v>45</v>
      </c>
      <c r="BV10" s="40" t="s">
        <v>43</v>
      </c>
      <c r="BW10" s="40" t="s">
        <v>44</v>
      </c>
      <c r="BX10" s="40" t="s">
        <v>45</v>
      </c>
      <c r="BY10" s="40" t="s">
        <v>43</v>
      </c>
      <c r="BZ10" s="40" t="s">
        <v>44</v>
      </c>
      <c r="CA10" s="40" t="s">
        <v>45</v>
      </c>
      <c r="CB10" s="40" t="s">
        <v>43</v>
      </c>
      <c r="CC10" s="40" t="s">
        <v>44</v>
      </c>
      <c r="CD10" s="40" t="s">
        <v>45</v>
      </c>
      <c r="CE10" s="40" t="s">
        <v>43</v>
      </c>
      <c r="CF10" s="40" t="s">
        <v>44</v>
      </c>
      <c r="CG10" s="40" t="s">
        <v>45</v>
      </c>
      <c r="CH10" s="40"/>
      <c r="CI10" s="40"/>
      <c r="CJ10" s="40"/>
      <c r="CK10" s="40"/>
      <c r="CL10" s="40"/>
      <c r="CM10" s="86"/>
      <c r="CN10" s="64"/>
      <c r="CO10" s="33"/>
      <c r="CP10" s="89"/>
      <c r="CQ10" s="89"/>
      <c r="CR10" s="33"/>
      <c r="CS10" s="65"/>
      <c r="CT10" s="65"/>
      <c r="CU10" s="7"/>
      <c r="CV10" s="47">
        <v>1</v>
      </c>
      <c r="CW10" s="58" t="s">
        <v>46</v>
      </c>
      <c r="CX10" s="7">
        <v>7821</v>
      </c>
      <c r="CY10" s="7"/>
      <c r="CZ10" s="7"/>
      <c r="DA10" s="7"/>
      <c r="DE10" s="3">
        <v>1</v>
      </c>
      <c r="DF10" s="3" t="str">
        <f>(IF(CW10="","","Memiliki kemampuan pemahaman "))&amp;(IF(CW11="","",CW11&amp;", "))&amp;(IF(CW12="","",CW12&amp;", "))&amp;(IF(CW13="","",CW13&amp;", "))&amp;(IF(CW14="","",CW14&amp;", "))&amp;(IF(CW15="","",CW15&amp;", "))&amp;(IF(CW16="","",CW16&amp;", "))&amp;(IF(CW17="","",CW17&amp;", "))&amp;(IF(CW18="","",CW18&amp;", "))&amp;(IF(CW19="","",CW19&amp;", "))&amp;(IF(CW10="","","Masih perlu peningkatan pemahaman "&amp;CW10&amp;"."))</f>
        <v>Memiliki kemampuan pemahaman strategi perlawanan bangsa Indonesia terhadap penjajahan bangsa Eropa, Pergerakan nasional Indonesia, peranan tokoh tokoh nasional dan daerah, Masih perlu peningkatan pemahaman proses masuk dan perkembangan penjajahan bangsa Eropa ke Indonesia.</v>
      </c>
    </row>
    <row r="11" spans="1:110" x14ac:dyDescent="0.25">
      <c r="A11" s="8">
        <v>1</v>
      </c>
      <c r="B11" s="8">
        <v>129895</v>
      </c>
      <c r="C11" s="8" t="s">
        <v>133</v>
      </c>
      <c r="D11" s="8">
        <f t="shared" ref="D11:D42" si="0">AD11</f>
        <v>83</v>
      </c>
      <c r="E11" s="13" t="str">
        <f t="shared" ref="E11:E42" si="1">IF(D11="","",IF(D11&lt;=$CZ$13,"D",IF(D11&lt;=$CZ$14,"C",IF(D11&lt;=$CZ$15,"B",IF(D11&lt;=$CZ$16,"A","E")))))</f>
        <v>B</v>
      </c>
      <c r="F11" s="17">
        <f t="shared" ref="F11:F42" si="2">AV11</f>
        <v>83</v>
      </c>
      <c r="G11" s="13" t="str">
        <f t="shared" ref="G11:G42" si="3">IF(F11="","",IF(F11&lt;=$CZ$13,"D",IF(F11&lt;=$CZ$14,"C",IF(F11&lt;=$CZ$15,"B",IF(F11&lt;=$CZ$16,"A","E")))))</f>
        <v>B</v>
      </c>
      <c r="H11" s="13" t="str">
        <f t="shared" ref="H11:H42" si="4">CQ11</f>
        <v xml:space="preserve">Memiliki kemampuan pemahaman proses masuk dan perkembangan penjajahan bangsa Eropa ke Indonesia, strategi perlawanan bangsa Indonesia terhadap penjajahan bangsa Eropa, Pergerakan nasional Indonesia, peranan tokoh tokoh nasional dan daerah, </v>
      </c>
      <c r="I11" s="8">
        <f t="shared" ref="I11:I42" si="5">BR11</f>
        <v>83</v>
      </c>
      <c r="J11" s="13" t="str">
        <f t="shared" ref="J11:J42" si="6">IF(I11="","",IF(I11&lt;=$CZ$27,"D",IF(I11&lt;=$CZ$28,"C",IF(I11&lt;=$CZ$29,"B",IF(I11&lt;=$CZ$30,"A","E")))))</f>
        <v>B</v>
      </c>
      <c r="K11" s="20">
        <f t="shared" ref="K11:K42" si="7">CN11</f>
        <v>84</v>
      </c>
      <c r="L11" s="13" t="str">
        <f t="shared" ref="L11:L42" si="8">IF(K11="","",IF(K11&lt;=$CZ$27,"D",IF(K11&lt;=$CZ$28,"C",IF(K11&lt;=$CZ$29,"B",IF(K11&lt;=$CZ$30,"A","E")))))</f>
        <v>B</v>
      </c>
      <c r="M11" s="8" t="str">
        <f t="shared" ref="M11:M42" si="9">CT11</f>
        <v xml:space="preserve">Memiliki keterampilan proses masuk dan perkembangan penjajahan bangsa Eropa ke Indonesia, strategi perlawanan bangsa Indonesia terhadap penjajahan bangsa Eropa, Pergerakan nasional Indonesia, peranan tokoh tokoh nasional dan daerah, </v>
      </c>
      <c r="N11" s="7"/>
      <c r="O11" s="58">
        <v>85</v>
      </c>
      <c r="P11" s="58"/>
      <c r="Q11" s="2"/>
      <c r="R11" s="58">
        <v>80</v>
      </c>
      <c r="S11" s="58"/>
      <c r="T11" s="2"/>
      <c r="U11" s="58"/>
      <c r="V11" s="58"/>
      <c r="W11" s="2"/>
      <c r="X11" s="58"/>
      <c r="Y11" s="58"/>
      <c r="Z11" s="2"/>
      <c r="AA11" s="58"/>
      <c r="AB11" s="58"/>
      <c r="AC11" s="2"/>
      <c r="AD11" s="29">
        <f t="shared" ref="AD11:AD42" si="10">IF(AND(O11="",P11="",Q11=""),"",ROUND(AVERAGE(O11:AC11),0))</f>
        <v>83</v>
      </c>
      <c r="AE11" s="58">
        <v>80</v>
      </c>
      <c r="AF11" s="58"/>
      <c r="AG11" s="2"/>
      <c r="AH11" s="58">
        <v>100</v>
      </c>
      <c r="AI11" s="58"/>
      <c r="AJ11" s="2"/>
      <c r="AK11" s="58"/>
      <c r="AL11" s="58"/>
      <c r="AM11" s="2"/>
      <c r="AN11" s="58"/>
      <c r="AO11" s="58"/>
      <c r="AP11" s="2"/>
      <c r="AQ11" s="58"/>
      <c r="AR11" s="58"/>
      <c r="AS11" s="2"/>
      <c r="AT11" s="58">
        <v>71</v>
      </c>
      <c r="AU11" s="31">
        <f t="shared" ref="AU11:AU42" si="11">IF(AT11="","",AVERAGE(O11:AC11,AE11:AT11))</f>
        <v>83.2</v>
      </c>
      <c r="AV11" s="32">
        <f t="shared" ref="AV11:AV42" si="12">IF(AU11="","",ROUND(AU11,0))</f>
        <v>83</v>
      </c>
      <c r="AW11" s="35"/>
      <c r="AX11" s="58"/>
      <c r="AY11" s="58"/>
      <c r="AZ11" s="2">
        <v>80</v>
      </c>
      <c r="BA11" s="58"/>
      <c r="BB11" s="58"/>
      <c r="BC11" s="2">
        <v>85</v>
      </c>
      <c r="BD11" s="58"/>
      <c r="BE11" s="58"/>
      <c r="BF11" s="2"/>
      <c r="BG11" s="58"/>
      <c r="BH11" s="58"/>
      <c r="BI11" s="2"/>
      <c r="BJ11" s="58"/>
      <c r="BK11" s="58"/>
      <c r="BL11" s="2"/>
      <c r="BM11" s="29">
        <f t="shared" ref="BM11:BM42" si="13">IF(AND(AZ11="",AY11="",AX11=""),"",MAX(AX11:AZ11))</f>
        <v>80</v>
      </c>
      <c r="BN11" s="29">
        <f t="shared" ref="BN11:BN42" si="14">IF(AND(BB11="",BC11="",BA11=""),"",MAX(BA11:BC11))</f>
        <v>85</v>
      </c>
      <c r="BO11" s="29" t="str">
        <f t="shared" ref="BO11:BO42" si="15">IF(AND(BD11="",BE11="",BF11=""),"",MAX(BD11:BF11))</f>
        <v/>
      </c>
      <c r="BP11" s="29" t="str">
        <f t="shared" ref="BP11:BP42" si="16">IF(AND(BG11="",BH11="",BI11=""),"",MAX(BG11:BI11))</f>
        <v/>
      </c>
      <c r="BQ11" s="29" t="str">
        <f t="shared" ref="BQ11:BQ42" si="17">IF(AND(BJ11="",BK11="",BL11=""),"",MAX(BJ11:BL11))</f>
        <v/>
      </c>
      <c r="BR11" s="29">
        <f t="shared" ref="BR11:BR42" si="18">IF(AND(BM11=""),"",ROUND(AVERAGE(BM11:BQ11),0))</f>
        <v>83</v>
      </c>
      <c r="BS11" s="58">
        <v>70</v>
      </c>
      <c r="BT11" s="58"/>
      <c r="BU11" s="2"/>
      <c r="BV11" s="58">
        <v>100</v>
      </c>
      <c r="BW11" s="58"/>
      <c r="BX11" s="2"/>
      <c r="BY11" s="58"/>
      <c r="BZ11" s="58"/>
      <c r="CA11" s="2"/>
      <c r="CB11" s="58"/>
      <c r="CC11" s="58"/>
      <c r="CD11" s="2"/>
      <c r="CE11" s="58"/>
      <c r="CF11" s="58"/>
      <c r="CG11" s="2"/>
      <c r="CH11" s="29">
        <f t="shared" ref="CH11:CH42" si="19">IF(AND(BU11="",BT11="",BS11=""),"",MAX(BS11:BU11))</f>
        <v>70</v>
      </c>
      <c r="CI11" s="29">
        <f t="shared" ref="CI11:CI42" si="20">IF(AND(BW11="",BX11="",BV11=""),"",MAX(BV11:BX11))</f>
        <v>100</v>
      </c>
      <c r="CJ11" s="29" t="str">
        <f t="shared" ref="CJ11:CJ42" si="21">IF(AND(BY11="",BZ11="",CA11=""),"",MAX(BY11:CA11))</f>
        <v/>
      </c>
      <c r="CK11" s="29" t="str">
        <f t="shared" ref="CK11:CK42" si="22">IF(AND(CB11="",CC11="",CD11=""),"",MAX(CB11:CD11))</f>
        <v/>
      </c>
      <c r="CL11" s="29" t="str">
        <f t="shared" ref="CL11:CL42" si="23">IF(AND(CE11="",CF11="",CG11=""),"",MAX(CE11:CG11))</f>
        <v/>
      </c>
      <c r="CM11" s="31">
        <f t="shared" ref="CM11:CM42" si="24">IF(AND(CH11=""),"",AVERAGE(BR11,CH11:CL11))</f>
        <v>84.333333333333329</v>
      </c>
      <c r="CN11" s="32">
        <f t="shared" ref="CN11:CN42" si="25">IF(CM11="","",ROUND(CM11,0))</f>
        <v>84</v>
      </c>
      <c r="CO11" s="35"/>
      <c r="CP11" s="58">
        <v>8</v>
      </c>
      <c r="CQ11" s="45" t="str">
        <f t="shared" ref="CQ11:CQ42" si="26">IF(CP11="","",VLOOKUP(CP11,$DE$9:$DF$20,2,0))</f>
        <v xml:space="preserve">Memiliki kemampuan pemahaman proses masuk dan perkembangan penjajahan bangsa Eropa ke Indonesia, strategi perlawanan bangsa Indonesia terhadap penjajahan bangsa Eropa, Pergerakan nasional Indonesia, peranan tokoh tokoh nasional dan daerah, </v>
      </c>
      <c r="CR11" s="35"/>
      <c r="CS11" s="58">
        <v>8</v>
      </c>
      <c r="CT11" s="45" t="str">
        <f t="shared" ref="CT11:CT42" si="27">IF(CS11="","",VLOOKUP(CS11,$DE$22:$DF$33,2,0))</f>
        <v xml:space="preserve">Memiliki keterampilan proses masuk dan perkembangan penjajahan bangsa Eropa ke Indonesia, strategi perlawanan bangsa Indonesia terhadap penjajahan bangsa Eropa, Pergerakan nasional Indonesia, peranan tokoh tokoh nasional dan daerah, </v>
      </c>
      <c r="CU11" s="7"/>
      <c r="CV11" s="47">
        <v>2</v>
      </c>
      <c r="CW11" s="58" t="s">
        <v>48</v>
      </c>
      <c r="CX11" s="7">
        <v>7822</v>
      </c>
      <c r="CY11" s="66" t="s">
        <v>49</v>
      </c>
      <c r="CZ11" s="66"/>
      <c r="DA11" s="66"/>
      <c r="DE11" s="3">
        <v>2</v>
      </c>
      <c r="DF11" s="3" t="str">
        <f>(IF(CW11="","","Memiliki kemampuan pemahaman "))&amp;(IF(CW10="","",CW10&amp;", "))&amp;(IF(CW12="","",CW12&amp;", "))&amp;(IF(CW13="","",CW13&amp;", "))&amp;(IF(CW14="","",CW14&amp;", "))&amp;(IF(CW15="","",CW15&amp;", "))&amp;(IF(CW16="","",CW16&amp;", "))&amp;(IF(CW17="","",CW17&amp;", "))&amp;(IF(CW18="","",CW18&amp;", "))&amp;(IF(CW19="","",CW19&amp;", "))&amp;(IF(CW11="","","Masih perlu peningkatan pemahaman "&amp;CW11&amp;"."))</f>
        <v>Memiliki kemampuan pemahaman proses masuk dan perkembangan penjajahan bangsa Eropa ke Indonesia, Pergerakan nasional Indonesia, peranan tokoh tokoh nasional dan daerah, Masih perlu peningkatan pemahaman strategi perlawanan bangsa Indonesia terhadap penjajahan bangsa Eropa.</v>
      </c>
    </row>
    <row r="12" spans="1:110" x14ac:dyDescent="0.25">
      <c r="A12" s="8">
        <v>2</v>
      </c>
      <c r="B12" s="8">
        <v>129911</v>
      </c>
      <c r="C12" s="8" t="s">
        <v>134</v>
      </c>
      <c r="D12" s="8">
        <f t="shared" si="0"/>
        <v>84</v>
      </c>
      <c r="E12" s="13" t="str">
        <f t="shared" si="1"/>
        <v>B</v>
      </c>
      <c r="F12" s="17">
        <f t="shared" si="2"/>
        <v>84</v>
      </c>
      <c r="G12" s="13" t="str">
        <f t="shared" si="3"/>
        <v>B</v>
      </c>
      <c r="H12" s="13" t="str">
        <f t="shared" si="4"/>
        <v xml:space="preserve">Memiliki kemampuan pemahaman proses masuk dan perkembangan penjajahan bangsa Eropa ke Indonesia, strategi perlawanan bangsa Indonesia terhadap penjajahan bangsa Eropa, Pergerakan nasional Indonesia, peranan tokoh tokoh nasional dan daerah, </v>
      </c>
      <c r="I12" s="8">
        <f t="shared" si="5"/>
        <v>83</v>
      </c>
      <c r="J12" s="13" t="str">
        <f t="shared" si="6"/>
        <v>B</v>
      </c>
      <c r="K12" s="20">
        <f t="shared" si="7"/>
        <v>84</v>
      </c>
      <c r="L12" s="13" t="str">
        <f t="shared" si="8"/>
        <v>B</v>
      </c>
      <c r="M12" s="8" t="str">
        <f t="shared" si="9"/>
        <v xml:space="preserve">Memiliki keterampilan proses masuk dan perkembangan penjajahan bangsa Eropa ke Indonesia, strategi perlawanan bangsa Indonesia terhadap penjajahan bangsa Eropa, Pergerakan nasional Indonesia, peranan tokoh tokoh nasional dan daerah, </v>
      </c>
      <c r="N12" s="7"/>
      <c r="O12" s="58">
        <v>87.5</v>
      </c>
      <c r="P12" s="58"/>
      <c r="Q12" s="2"/>
      <c r="R12" s="58">
        <v>80</v>
      </c>
      <c r="S12" s="58"/>
      <c r="T12" s="2"/>
      <c r="U12" s="58"/>
      <c r="V12" s="58"/>
      <c r="W12" s="2"/>
      <c r="X12" s="58"/>
      <c r="Y12" s="58"/>
      <c r="Z12" s="2"/>
      <c r="AA12" s="58"/>
      <c r="AB12" s="58"/>
      <c r="AC12" s="2"/>
      <c r="AD12" s="29">
        <f t="shared" si="10"/>
        <v>84</v>
      </c>
      <c r="AE12" s="58">
        <v>83</v>
      </c>
      <c r="AF12" s="58"/>
      <c r="AG12" s="2"/>
      <c r="AH12" s="58">
        <v>90</v>
      </c>
      <c r="AI12" s="58"/>
      <c r="AJ12" s="2"/>
      <c r="AK12" s="58"/>
      <c r="AL12" s="58"/>
      <c r="AM12" s="2"/>
      <c r="AN12" s="58"/>
      <c r="AO12" s="58"/>
      <c r="AP12" s="2"/>
      <c r="AQ12" s="58"/>
      <c r="AR12" s="58"/>
      <c r="AS12" s="2"/>
      <c r="AT12" s="58">
        <v>78</v>
      </c>
      <c r="AU12" s="31">
        <f t="shared" si="11"/>
        <v>83.7</v>
      </c>
      <c r="AV12" s="32">
        <f t="shared" si="12"/>
        <v>84</v>
      </c>
      <c r="AW12" s="35"/>
      <c r="AX12" s="58"/>
      <c r="AY12" s="58"/>
      <c r="AZ12" s="2">
        <v>80</v>
      </c>
      <c r="BA12" s="58"/>
      <c r="BB12" s="58"/>
      <c r="BC12" s="2">
        <v>85</v>
      </c>
      <c r="BD12" s="58"/>
      <c r="BE12" s="58"/>
      <c r="BF12" s="2"/>
      <c r="BG12" s="58"/>
      <c r="BH12" s="58"/>
      <c r="BI12" s="2"/>
      <c r="BJ12" s="58"/>
      <c r="BK12" s="58"/>
      <c r="BL12" s="2"/>
      <c r="BM12" s="29">
        <f t="shared" si="13"/>
        <v>80</v>
      </c>
      <c r="BN12" s="29">
        <f t="shared" si="14"/>
        <v>85</v>
      </c>
      <c r="BO12" s="29" t="str">
        <f t="shared" si="15"/>
        <v/>
      </c>
      <c r="BP12" s="29" t="str">
        <f t="shared" si="16"/>
        <v/>
      </c>
      <c r="BQ12" s="29" t="str">
        <f t="shared" si="17"/>
        <v/>
      </c>
      <c r="BR12" s="29">
        <f t="shared" si="18"/>
        <v>83</v>
      </c>
      <c r="BS12" s="58">
        <v>84</v>
      </c>
      <c r="BT12" s="58"/>
      <c r="BU12" s="2"/>
      <c r="BV12" s="58">
        <v>85</v>
      </c>
      <c r="BW12" s="58"/>
      <c r="BX12" s="2"/>
      <c r="BY12" s="58"/>
      <c r="BZ12" s="58"/>
      <c r="CA12" s="2"/>
      <c r="CB12" s="58"/>
      <c r="CC12" s="58"/>
      <c r="CD12" s="2"/>
      <c r="CE12" s="58"/>
      <c r="CF12" s="58"/>
      <c r="CG12" s="2"/>
      <c r="CH12" s="29">
        <f t="shared" si="19"/>
        <v>84</v>
      </c>
      <c r="CI12" s="29">
        <f t="shared" si="20"/>
        <v>85</v>
      </c>
      <c r="CJ12" s="29" t="str">
        <f t="shared" si="21"/>
        <v/>
      </c>
      <c r="CK12" s="29" t="str">
        <f t="shared" si="22"/>
        <v/>
      </c>
      <c r="CL12" s="29" t="str">
        <f t="shared" si="23"/>
        <v/>
      </c>
      <c r="CM12" s="31">
        <f t="shared" si="24"/>
        <v>84</v>
      </c>
      <c r="CN12" s="32">
        <f t="shared" si="25"/>
        <v>84</v>
      </c>
      <c r="CO12" s="35"/>
      <c r="CP12" s="58">
        <v>8</v>
      </c>
      <c r="CQ12" s="45" t="str">
        <f t="shared" si="26"/>
        <v xml:space="preserve">Memiliki kemampuan pemahaman proses masuk dan perkembangan penjajahan bangsa Eropa ke Indonesia, strategi perlawanan bangsa Indonesia terhadap penjajahan bangsa Eropa, Pergerakan nasional Indonesia, peranan tokoh tokoh nasional dan daerah, </v>
      </c>
      <c r="CR12" s="35"/>
      <c r="CS12" s="58">
        <v>8</v>
      </c>
      <c r="CT12" s="45" t="str">
        <f t="shared" si="27"/>
        <v xml:space="preserve">Memiliki keterampilan proses masuk dan perkembangan penjajahan bangsa Eropa ke Indonesia, strategi perlawanan bangsa Indonesia terhadap penjajahan bangsa Eropa, Pergerakan nasional Indonesia, peranan tokoh tokoh nasional dan daerah, </v>
      </c>
      <c r="CU12" s="7"/>
      <c r="CV12" s="47">
        <v>3</v>
      </c>
      <c r="CW12" s="58"/>
      <c r="CX12" s="7">
        <v>7823</v>
      </c>
      <c r="CY12" s="48" t="s">
        <v>51</v>
      </c>
      <c r="CZ12" s="52" t="s">
        <v>52</v>
      </c>
      <c r="DA12" s="52" t="s">
        <v>53</v>
      </c>
      <c r="DE12" s="3">
        <v>3</v>
      </c>
      <c r="DF12" s="3" t="str">
        <f>(IF(CW11="","","Memiliki kemampuan pemahaman "))&amp;(IF(CW10="","",CW10&amp;", "))&amp;(IF(CW11="","",CW11&amp;", "))&amp;(IF(CW13="","",CW13&amp;", "))&amp;(IF(CW14="","",CW14&amp;", "))&amp;(IF(CW15="","",CW15&amp;", "))&amp;(IF(CW16="","",CW16&amp;", "))&amp;(IF(CW17="","",CW17&amp;", "))&amp;(IF(CW18="","",CW18&amp;", "))&amp;(IF(CW19="","",CW19&amp;", "))&amp;(IF(CW12="","","Masih perlu peningkatan pemahaman "&amp;CW12&amp;"."))</f>
        <v xml:space="preserve">Memiliki kemampuan pemahaman proses masuk dan perkembangan penjajahan bangsa Eropa ke Indonesia, strategi perlawanan bangsa Indonesia terhadap penjajahan bangsa Eropa, Pergerakan nasional Indonesia, peranan tokoh tokoh nasional dan daerah, </v>
      </c>
    </row>
    <row r="13" spans="1:110" x14ac:dyDescent="0.25">
      <c r="A13" s="8">
        <v>3</v>
      </c>
      <c r="B13" s="8">
        <v>129927</v>
      </c>
      <c r="C13" s="8" t="s">
        <v>135</v>
      </c>
      <c r="D13" s="8">
        <f t="shared" si="0"/>
        <v>84</v>
      </c>
      <c r="E13" s="13" t="str">
        <f t="shared" si="1"/>
        <v>B</v>
      </c>
      <c r="F13" s="17">
        <f t="shared" si="2"/>
        <v>83</v>
      </c>
      <c r="G13" s="13" t="str">
        <f t="shared" si="3"/>
        <v>B</v>
      </c>
      <c r="H13" s="13" t="str">
        <f t="shared" si="4"/>
        <v xml:space="preserve">Memiliki kemampuan pemahaman proses masuk dan perkembangan penjajahan bangsa Eropa ke Indonesia, strategi perlawanan bangsa Indonesia terhadap penjajahan bangsa Eropa, Pergerakan nasional Indonesia, peranan tokoh tokoh nasional dan daerah, </v>
      </c>
      <c r="I13" s="8">
        <f t="shared" si="5"/>
        <v>85</v>
      </c>
      <c r="J13" s="13" t="str">
        <f t="shared" si="6"/>
        <v>B</v>
      </c>
      <c r="K13" s="20">
        <f t="shared" si="7"/>
        <v>85</v>
      </c>
      <c r="L13" s="13" t="str">
        <f t="shared" si="8"/>
        <v>B</v>
      </c>
      <c r="M13" s="8" t="str">
        <f t="shared" si="9"/>
        <v xml:space="preserve">Memiliki keterampilan proses masuk dan perkembangan penjajahan bangsa Eropa ke Indonesia, strategi perlawanan bangsa Indonesia terhadap penjajahan bangsa Eropa, Pergerakan nasional Indonesia, peranan tokoh tokoh nasional dan daerah, </v>
      </c>
      <c r="N13" s="7"/>
      <c r="O13" s="58">
        <v>87.5</v>
      </c>
      <c r="P13" s="58"/>
      <c r="Q13" s="2"/>
      <c r="R13" s="58">
        <v>80</v>
      </c>
      <c r="S13" s="58"/>
      <c r="T13" s="2"/>
      <c r="U13" s="58"/>
      <c r="V13" s="58"/>
      <c r="W13" s="2"/>
      <c r="X13" s="58"/>
      <c r="Y13" s="58"/>
      <c r="Z13" s="2"/>
      <c r="AA13" s="58"/>
      <c r="AB13" s="58"/>
      <c r="AC13" s="2"/>
      <c r="AD13" s="29">
        <f t="shared" si="10"/>
        <v>84</v>
      </c>
      <c r="AE13" s="58">
        <v>80</v>
      </c>
      <c r="AF13" s="58"/>
      <c r="AG13" s="2"/>
      <c r="AH13" s="58">
        <v>90</v>
      </c>
      <c r="AI13" s="58"/>
      <c r="AJ13" s="2"/>
      <c r="AK13" s="58"/>
      <c r="AL13" s="58"/>
      <c r="AM13" s="2"/>
      <c r="AN13" s="58"/>
      <c r="AO13" s="58"/>
      <c r="AP13" s="2"/>
      <c r="AQ13" s="58"/>
      <c r="AR13" s="58"/>
      <c r="AS13" s="2"/>
      <c r="AT13" s="58">
        <v>75</v>
      </c>
      <c r="AU13" s="31">
        <f t="shared" si="11"/>
        <v>82.5</v>
      </c>
      <c r="AV13" s="32">
        <f t="shared" si="12"/>
        <v>83</v>
      </c>
      <c r="AW13" s="35"/>
      <c r="AX13" s="58"/>
      <c r="AY13" s="58"/>
      <c r="AZ13" s="2">
        <v>90</v>
      </c>
      <c r="BA13" s="58"/>
      <c r="BB13" s="58"/>
      <c r="BC13" s="2">
        <v>80</v>
      </c>
      <c r="BD13" s="58"/>
      <c r="BE13" s="58"/>
      <c r="BF13" s="2"/>
      <c r="BG13" s="58"/>
      <c r="BH13" s="58"/>
      <c r="BI13" s="2"/>
      <c r="BJ13" s="58"/>
      <c r="BK13" s="58"/>
      <c r="BL13" s="2"/>
      <c r="BM13" s="29">
        <f t="shared" si="13"/>
        <v>90</v>
      </c>
      <c r="BN13" s="29">
        <f t="shared" si="14"/>
        <v>80</v>
      </c>
      <c r="BO13" s="29" t="str">
        <f t="shared" si="15"/>
        <v/>
      </c>
      <c r="BP13" s="29" t="str">
        <f t="shared" si="16"/>
        <v/>
      </c>
      <c r="BQ13" s="29" t="str">
        <f t="shared" si="17"/>
        <v/>
      </c>
      <c r="BR13" s="29">
        <f t="shared" si="18"/>
        <v>85</v>
      </c>
      <c r="BS13" s="58">
        <v>80</v>
      </c>
      <c r="BT13" s="58"/>
      <c r="BU13" s="2"/>
      <c r="BV13" s="58">
        <v>90</v>
      </c>
      <c r="BW13" s="58"/>
      <c r="BX13" s="2"/>
      <c r="BY13" s="58"/>
      <c r="BZ13" s="58"/>
      <c r="CA13" s="2"/>
      <c r="CB13" s="58"/>
      <c r="CC13" s="58"/>
      <c r="CD13" s="2"/>
      <c r="CE13" s="58"/>
      <c r="CF13" s="58"/>
      <c r="CG13" s="2"/>
      <c r="CH13" s="29">
        <f t="shared" si="19"/>
        <v>80</v>
      </c>
      <c r="CI13" s="29">
        <f t="shared" si="20"/>
        <v>90</v>
      </c>
      <c r="CJ13" s="29" t="str">
        <f t="shared" si="21"/>
        <v/>
      </c>
      <c r="CK13" s="29" t="str">
        <f t="shared" si="22"/>
        <v/>
      </c>
      <c r="CL13" s="29" t="str">
        <f t="shared" si="23"/>
        <v/>
      </c>
      <c r="CM13" s="31">
        <f t="shared" si="24"/>
        <v>85</v>
      </c>
      <c r="CN13" s="32">
        <f t="shared" si="25"/>
        <v>85</v>
      </c>
      <c r="CO13" s="35"/>
      <c r="CP13" s="58">
        <v>8</v>
      </c>
      <c r="CQ13" s="45" t="str">
        <f t="shared" si="26"/>
        <v xml:space="preserve">Memiliki kemampuan pemahaman proses masuk dan perkembangan penjajahan bangsa Eropa ke Indonesia, strategi perlawanan bangsa Indonesia terhadap penjajahan bangsa Eropa, Pergerakan nasional Indonesia, peranan tokoh tokoh nasional dan daerah, </v>
      </c>
      <c r="CR13" s="35"/>
      <c r="CS13" s="58">
        <v>8</v>
      </c>
      <c r="CT13" s="45" t="str">
        <f t="shared" si="27"/>
        <v xml:space="preserve">Memiliki keterampilan proses masuk dan perkembangan penjajahan bangsa Eropa ke Indonesia, strategi perlawanan bangsa Indonesia terhadap penjajahan bangsa Eropa, Pergerakan nasional Indonesia, peranan tokoh tokoh nasional dan daerah, </v>
      </c>
      <c r="CU13" s="7"/>
      <c r="CV13" s="47">
        <v>4</v>
      </c>
      <c r="CW13" s="58"/>
      <c r="CX13" s="7">
        <v>7824</v>
      </c>
      <c r="CY13" s="49">
        <v>0</v>
      </c>
      <c r="CZ13" s="53">
        <v>69</v>
      </c>
      <c r="DA13" s="56" t="s">
        <v>55</v>
      </c>
      <c r="DE13" s="3">
        <v>4</v>
      </c>
      <c r="DF13" s="3" t="str">
        <f>(IF(CW11="","","Memiliki kemampuan pemahaman "))&amp;(IF(CW10="","",CW10&amp;", "))&amp;(IF(CW11="","",CW11&amp;", "))&amp;(IF(CW12="","",CW12&amp;", "))&amp;(IF(CW14="","",CW14&amp;", "))&amp;(IF(CW15="","",CW15&amp;", "))&amp;(IF(CW16="","",CW16&amp;", "))&amp;(IF(CW17="","",CW17&amp;", "))&amp;(IF(CW18="","",CW18&amp;", "))&amp;(IF(CW19="","",CW19&amp;", "))&amp;(IF(CW13="","","Masih perlu peningkatan pemahaman "&amp;CW13&amp;"."))</f>
        <v xml:space="preserve">Memiliki kemampuan pemahaman proses masuk dan perkembangan penjajahan bangsa Eropa ke Indonesia, strategi perlawanan bangsa Indonesia terhadap penjajahan bangsa Eropa, Pergerakan nasional Indonesia, peranan tokoh tokoh nasional dan daerah, </v>
      </c>
    </row>
    <row r="14" spans="1:110" x14ac:dyDescent="0.25">
      <c r="A14" s="8">
        <v>4</v>
      </c>
      <c r="B14" s="8">
        <v>129943</v>
      </c>
      <c r="C14" s="8" t="s">
        <v>136</v>
      </c>
      <c r="D14" s="8">
        <f t="shared" si="0"/>
        <v>81</v>
      </c>
      <c r="E14" s="13" t="str">
        <f t="shared" si="1"/>
        <v>B</v>
      </c>
      <c r="F14" s="17">
        <f t="shared" si="2"/>
        <v>82</v>
      </c>
      <c r="G14" s="13" t="str">
        <f t="shared" si="3"/>
        <v>B</v>
      </c>
      <c r="H14" s="13" t="str">
        <f t="shared" si="4"/>
        <v xml:space="preserve">Memiliki kemampuan pemahaman proses masuk dan perkembangan penjajahan bangsa Eropa ke Indonesia, strategi perlawanan bangsa Indonesia terhadap penjajahan bangsa Eropa, Pergerakan nasional Indonesia, peranan tokoh tokoh nasional dan daerah, </v>
      </c>
      <c r="I14" s="8">
        <f t="shared" si="5"/>
        <v>88</v>
      </c>
      <c r="J14" s="13" t="str">
        <f t="shared" si="6"/>
        <v>B</v>
      </c>
      <c r="K14" s="20">
        <f t="shared" si="7"/>
        <v>84</v>
      </c>
      <c r="L14" s="13" t="str">
        <f t="shared" si="8"/>
        <v>B</v>
      </c>
      <c r="M14" s="8" t="str">
        <f t="shared" si="9"/>
        <v xml:space="preserve">Memiliki keterampilan proses masuk dan perkembangan penjajahan bangsa Eropa ke Indonesia, strategi perlawanan bangsa Indonesia terhadap penjajahan bangsa Eropa, Pergerakan nasional Indonesia, peranan tokoh tokoh nasional dan daerah, </v>
      </c>
      <c r="N14" s="7"/>
      <c r="O14" s="58">
        <v>82.5</v>
      </c>
      <c r="P14" s="58"/>
      <c r="Q14" s="2"/>
      <c r="R14" s="58">
        <v>80</v>
      </c>
      <c r="S14" s="58"/>
      <c r="T14" s="2"/>
      <c r="U14" s="58"/>
      <c r="V14" s="58"/>
      <c r="W14" s="2"/>
      <c r="X14" s="58"/>
      <c r="Y14" s="58"/>
      <c r="Z14" s="2"/>
      <c r="AA14" s="58"/>
      <c r="AB14" s="58"/>
      <c r="AC14" s="2"/>
      <c r="AD14" s="29">
        <f t="shared" si="10"/>
        <v>81</v>
      </c>
      <c r="AE14" s="58">
        <v>85</v>
      </c>
      <c r="AF14" s="58"/>
      <c r="AG14" s="2"/>
      <c r="AH14" s="58">
        <v>90</v>
      </c>
      <c r="AI14" s="58"/>
      <c r="AJ14" s="2"/>
      <c r="AK14" s="58"/>
      <c r="AL14" s="58"/>
      <c r="AM14" s="2"/>
      <c r="AN14" s="58"/>
      <c r="AO14" s="58"/>
      <c r="AP14" s="2"/>
      <c r="AQ14" s="58"/>
      <c r="AR14" s="58"/>
      <c r="AS14" s="2"/>
      <c r="AT14" s="58">
        <v>72</v>
      </c>
      <c r="AU14" s="31">
        <f t="shared" si="11"/>
        <v>81.900000000000006</v>
      </c>
      <c r="AV14" s="32">
        <f t="shared" si="12"/>
        <v>82</v>
      </c>
      <c r="AW14" s="35"/>
      <c r="AX14" s="58"/>
      <c r="AY14" s="58"/>
      <c r="AZ14" s="2">
        <v>90</v>
      </c>
      <c r="BA14" s="58"/>
      <c r="BB14" s="58"/>
      <c r="BC14" s="2">
        <v>85</v>
      </c>
      <c r="BD14" s="58"/>
      <c r="BE14" s="58"/>
      <c r="BF14" s="2"/>
      <c r="BG14" s="58"/>
      <c r="BH14" s="58"/>
      <c r="BI14" s="2"/>
      <c r="BJ14" s="58"/>
      <c r="BK14" s="58"/>
      <c r="BL14" s="2"/>
      <c r="BM14" s="29">
        <f t="shared" si="13"/>
        <v>90</v>
      </c>
      <c r="BN14" s="29">
        <f t="shared" si="14"/>
        <v>85</v>
      </c>
      <c r="BO14" s="29" t="str">
        <f t="shared" si="15"/>
        <v/>
      </c>
      <c r="BP14" s="29" t="str">
        <f t="shared" si="16"/>
        <v/>
      </c>
      <c r="BQ14" s="29" t="str">
        <f t="shared" si="17"/>
        <v/>
      </c>
      <c r="BR14" s="29">
        <f t="shared" si="18"/>
        <v>88</v>
      </c>
      <c r="BS14" s="58">
        <v>85</v>
      </c>
      <c r="BT14" s="58"/>
      <c r="BU14" s="2"/>
      <c r="BV14" s="58">
        <v>80</v>
      </c>
      <c r="BW14" s="58"/>
      <c r="BX14" s="2"/>
      <c r="BY14" s="58"/>
      <c r="BZ14" s="58"/>
      <c r="CA14" s="2"/>
      <c r="CB14" s="58"/>
      <c r="CC14" s="58"/>
      <c r="CD14" s="2"/>
      <c r="CE14" s="58"/>
      <c r="CF14" s="58"/>
      <c r="CG14" s="2"/>
      <c r="CH14" s="29">
        <f t="shared" si="19"/>
        <v>85</v>
      </c>
      <c r="CI14" s="29">
        <f t="shared" si="20"/>
        <v>80</v>
      </c>
      <c r="CJ14" s="29" t="str">
        <f t="shared" si="21"/>
        <v/>
      </c>
      <c r="CK14" s="29" t="str">
        <f t="shared" si="22"/>
        <v/>
      </c>
      <c r="CL14" s="29" t="str">
        <f t="shared" si="23"/>
        <v/>
      </c>
      <c r="CM14" s="31">
        <f t="shared" si="24"/>
        <v>84.333333333333329</v>
      </c>
      <c r="CN14" s="32">
        <f t="shared" si="25"/>
        <v>84</v>
      </c>
      <c r="CO14" s="35"/>
      <c r="CP14" s="58">
        <v>8</v>
      </c>
      <c r="CQ14" s="45" t="str">
        <f t="shared" si="26"/>
        <v xml:space="preserve">Memiliki kemampuan pemahaman proses masuk dan perkembangan penjajahan bangsa Eropa ke Indonesia, strategi perlawanan bangsa Indonesia terhadap penjajahan bangsa Eropa, Pergerakan nasional Indonesia, peranan tokoh tokoh nasional dan daerah, </v>
      </c>
      <c r="CR14" s="35"/>
      <c r="CS14" s="58">
        <v>8</v>
      </c>
      <c r="CT14" s="45" t="str">
        <f t="shared" si="27"/>
        <v xml:space="preserve">Memiliki keterampilan proses masuk dan perkembangan penjajahan bangsa Eropa ke Indonesia, strategi perlawanan bangsa Indonesia terhadap penjajahan bangsa Eropa, Pergerakan nasional Indonesia, peranan tokoh tokoh nasional dan daerah, </v>
      </c>
      <c r="CU14" s="7"/>
      <c r="CV14" s="47">
        <v>5</v>
      </c>
      <c r="CW14" s="58"/>
      <c r="CX14" s="7">
        <v>7825</v>
      </c>
      <c r="CY14" s="49">
        <v>70</v>
      </c>
      <c r="CZ14" s="54">
        <v>79</v>
      </c>
      <c r="DA14" s="57" t="s">
        <v>57</v>
      </c>
      <c r="DE14" s="3">
        <v>5</v>
      </c>
      <c r="DF14" s="3" t="str">
        <f>(IF(CW11="","","Memiliki kemampuan pemahaman "))&amp;(IF(CW10="","",CW10&amp;", "))&amp;(IF(CW11="","",CW11&amp;", "))&amp;(IF(CW12="","",CW12&amp;", "))&amp;(IF(CW13="","",CW13&amp;", "))&amp;(IF(CW15="","",CW15&amp;", "))&amp;(IF(CW16="","",CW16&amp;", "))&amp;(IF(CW17="","",CW17&amp;", "))&amp;(IF(CW18="","",CW18&amp;", "))&amp;(IF(CW19="","",CW19&amp;", "))&amp;(IF(CW14="","","Masih perlu peningkatan pemahaman "&amp;CW14&amp;"."))</f>
        <v xml:space="preserve">Memiliki kemampuan pemahaman proses masuk dan perkembangan penjajahan bangsa Eropa ke Indonesia, strategi perlawanan bangsa Indonesia terhadap penjajahan bangsa Eropa, Pergerakan nasional Indonesia, peranan tokoh tokoh nasional dan daerah, </v>
      </c>
    </row>
    <row r="15" spans="1:110" x14ac:dyDescent="0.25">
      <c r="A15" s="8">
        <v>5</v>
      </c>
      <c r="B15" s="8">
        <v>129959</v>
      </c>
      <c r="C15" s="8" t="s">
        <v>137</v>
      </c>
      <c r="D15" s="8">
        <f t="shared" si="0"/>
        <v>75</v>
      </c>
      <c r="E15" s="13" t="str">
        <f t="shared" si="1"/>
        <v>C</v>
      </c>
      <c r="F15" s="17">
        <f t="shared" si="2"/>
        <v>80</v>
      </c>
      <c r="G15" s="13" t="str">
        <f t="shared" si="3"/>
        <v>B</v>
      </c>
      <c r="H15" s="13" t="str">
        <f t="shared" si="4"/>
        <v xml:space="preserve">Memiliki kemampuan pemahaman proses masuk dan perkembangan penjajahan bangsa Eropa ke Indonesia, strategi perlawanan bangsa Indonesia terhadap penjajahan bangsa Eropa, Pergerakan nasional Indonesia, peranan tokoh tokoh nasional dan daerah, </v>
      </c>
      <c r="I15" s="8">
        <f t="shared" si="5"/>
        <v>83</v>
      </c>
      <c r="J15" s="13" t="str">
        <f t="shared" si="6"/>
        <v>B</v>
      </c>
      <c r="K15" s="20">
        <f t="shared" si="7"/>
        <v>83</v>
      </c>
      <c r="L15" s="13" t="str">
        <f t="shared" si="8"/>
        <v>B</v>
      </c>
      <c r="M15" s="8" t="str">
        <f t="shared" si="9"/>
        <v xml:space="preserve">Memiliki keterampilan proses masuk dan perkembangan penjajahan bangsa Eropa ke Indonesia, strategi perlawanan bangsa Indonesia terhadap penjajahan bangsa Eropa, Pergerakan nasional Indonesia, peranan tokoh tokoh nasional dan daerah, </v>
      </c>
      <c r="N15" s="7"/>
      <c r="O15" s="58">
        <v>70</v>
      </c>
      <c r="P15" s="58"/>
      <c r="Q15" s="2"/>
      <c r="R15" s="58">
        <v>80</v>
      </c>
      <c r="S15" s="58"/>
      <c r="T15" s="2"/>
      <c r="U15" s="58"/>
      <c r="V15" s="58"/>
      <c r="W15" s="2"/>
      <c r="X15" s="58"/>
      <c r="Y15" s="58"/>
      <c r="Z15" s="2"/>
      <c r="AA15" s="58"/>
      <c r="AB15" s="58"/>
      <c r="AC15" s="2"/>
      <c r="AD15" s="29">
        <f t="shared" si="10"/>
        <v>75</v>
      </c>
      <c r="AE15" s="58">
        <v>90</v>
      </c>
      <c r="AF15" s="58"/>
      <c r="AG15" s="2"/>
      <c r="AH15" s="58">
        <v>80</v>
      </c>
      <c r="AI15" s="58"/>
      <c r="AJ15" s="2"/>
      <c r="AK15" s="58"/>
      <c r="AL15" s="58"/>
      <c r="AM15" s="2"/>
      <c r="AN15" s="58"/>
      <c r="AO15" s="58"/>
      <c r="AP15" s="2"/>
      <c r="AQ15" s="58"/>
      <c r="AR15" s="58"/>
      <c r="AS15" s="2"/>
      <c r="AT15" s="58">
        <v>79</v>
      </c>
      <c r="AU15" s="31">
        <f t="shared" si="11"/>
        <v>79.8</v>
      </c>
      <c r="AV15" s="32">
        <f t="shared" si="12"/>
        <v>80</v>
      </c>
      <c r="AW15" s="35"/>
      <c r="AX15" s="58"/>
      <c r="AY15" s="58"/>
      <c r="AZ15" s="2">
        <v>80</v>
      </c>
      <c r="BA15" s="58"/>
      <c r="BB15" s="58"/>
      <c r="BC15" s="2">
        <v>85</v>
      </c>
      <c r="BD15" s="58"/>
      <c r="BE15" s="58"/>
      <c r="BF15" s="2"/>
      <c r="BG15" s="58"/>
      <c r="BH15" s="58"/>
      <c r="BI15" s="2"/>
      <c r="BJ15" s="58"/>
      <c r="BK15" s="58"/>
      <c r="BL15" s="2"/>
      <c r="BM15" s="29">
        <f t="shared" si="13"/>
        <v>80</v>
      </c>
      <c r="BN15" s="29">
        <f t="shared" si="14"/>
        <v>85</v>
      </c>
      <c r="BO15" s="29" t="str">
        <f t="shared" si="15"/>
        <v/>
      </c>
      <c r="BP15" s="29" t="str">
        <f t="shared" si="16"/>
        <v/>
      </c>
      <c r="BQ15" s="29" t="str">
        <f t="shared" si="17"/>
        <v/>
      </c>
      <c r="BR15" s="29">
        <f t="shared" si="18"/>
        <v>83</v>
      </c>
      <c r="BS15" s="58">
        <v>85</v>
      </c>
      <c r="BT15" s="58"/>
      <c r="BU15" s="2"/>
      <c r="BV15" s="58">
        <v>80</v>
      </c>
      <c r="BW15" s="58"/>
      <c r="BX15" s="2"/>
      <c r="BY15" s="58"/>
      <c r="BZ15" s="58"/>
      <c r="CA15" s="2"/>
      <c r="CB15" s="58"/>
      <c r="CC15" s="58"/>
      <c r="CD15" s="2"/>
      <c r="CE15" s="58"/>
      <c r="CF15" s="58"/>
      <c r="CG15" s="2"/>
      <c r="CH15" s="29">
        <f t="shared" si="19"/>
        <v>85</v>
      </c>
      <c r="CI15" s="29">
        <f t="shared" si="20"/>
        <v>80</v>
      </c>
      <c r="CJ15" s="29" t="str">
        <f t="shared" si="21"/>
        <v/>
      </c>
      <c r="CK15" s="29" t="str">
        <f t="shared" si="22"/>
        <v/>
      </c>
      <c r="CL15" s="29" t="str">
        <f t="shared" si="23"/>
        <v/>
      </c>
      <c r="CM15" s="31">
        <f t="shared" si="24"/>
        <v>82.666666666666671</v>
      </c>
      <c r="CN15" s="32">
        <f t="shared" si="25"/>
        <v>83</v>
      </c>
      <c r="CO15" s="35"/>
      <c r="CP15" s="58">
        <v>8</v>
      </c>
      <c r="CQ15" s="45" t="str">
        <f t="shared" si="26"/>
        <v xml:space="preserve">Memiliki kemampuan pemahaman proses masuk dan perkembangan penjajahan bangsa Eropa ke Indonesia, strategi perlawanan bangsa Indonesia terhadap penjajahan bangsa Eropa, Pergerakan nasional Indonesia, peranan tokoh tokoh nasional dan daerah, </v>
      </c>
      <c r="CR15" s="35"/>
      <c r="CS15" s="58">
        <v>8</v>
      </c>
      <c r="CT15" s="45" t="str">
        <f t="shared" si="27"/>
        <v xml:space="preserve">Memiliki keterampilan proses masuk dan perkembangan penjajahan bangsa Eropa ke Indonesia, strategi perlawanan bangsa Indonesia terhadap penjajahan bangsa Eropa, Pergerakan nasional Indonesia, peranan tokoh tokoh nasional dan daerah, </v>
      </c>
      <c r="CU15" s="7"/>
      <c r="CV15" s="47">
        <v>6</v>
      </c>
      <c r="CW15" s="58" t="s">
        <v>167</v>
      </c>
      <c r="CX15" s="7">
        <v>7826</v>
      </c>
      <c r="CY15" s="49">
        <v>80</v>
      </c>
      <c r="CZ15" s="54">
        <v>89</v>
      </c>
      <c r="DA15" s="57" t="s">
        <v>59</v>
      </c>
      <c r="DE15" s="3">
        <v>6</v>
      </c>
      <c r="DF15" s="3" t="str">
        <f>(IF(CW11="","","Memiliki kemampuan pemahaman "))&amp;(IF(CW10="","",CW10&amp;", "))&amp;(IF(CW11="","",CW11&amp;", "))&amp;(IF(CW12="","",CW12&amp;", "))&amp;(IF(CW13="","",CW13&amp;", "))&amp;(IF(CW14="","",CW14&amp;", "))&amp;(IF(CW16="","",CW16&amp;", "))&amp;(IF(CW17="","",CW17&amp;", "))&amp;(IF(CW18="","",CW18&amp;", "))&amp;(IF(CW19="","",CW19&amp;", "))&amp;(IF(CW15="","","Masih perlu peningkatan pemahaman "&amp;CW15&amp;"."))</f>
        <v>Memiliki kemampuan pemahaman proses masuk dan perkembangan penjajahan bangsa Eropa ke Indonesia, strategi perlawanan bangsa Indonesia terhadap penjajahan bangsa Eropa, peranan tokoh tokoh nasional dan daerah, Masih perlu peningkatan pemahaman Pergerakan nasional Indonesia.</v>
      </c>
    </row>
    <row r="16" spans="1:110" x14ac:dyDescent="0.25">
      <c r="A16" s="8">
        <v>6</v>
      </c>
      <c r="B16" s="8">
        <v>129975</v>
      </c>
      <c r="C16" s="8" t="s">
        <v>138</v>
      </c>
      <c r="D16" s="8">
        <f t="shared" si="0"/>
        <v>83</v>
      </c>
      <c r="E16" s="13" t="str">
        <f t="shared" si="1"/>
        <v>B</v>
      </c>
      <c r="F16" s="17">
        <f t="shared" si="2"/>
        <v>81</v>
      </c>
      <c r="G16" s="13" t="str">
        <f t="shared" si="3"/>
        <v>B</v>
      </c>
      <c r="H16" s="13" t="str">
        <f t="shared" si="4"/>
        <v xml:space="preserve">Memiliki kemampuan pemahaman proses masuk dan perkembangan penjajahan bangsa Eropa ke Indonesia, strategi perlawanan bangsa Indonesia terhadap penjajahan bangsa Eropa, Pergerakan nasional Indonesia, peranan tokoh tokoh nasional dan daerah, </v>
      </c>
      <c r="I16" s="8">
        <f t="shared" si="5"/>
        <v>85</v>
      </c>
      <c r="J16" s="13" t="str">
        <f t="shared" si="6"/>
        <v>B</v>
      </c>
      <c r="K16" s="20">
        <f t="shared" si="7"/>
        <v>83</v>
      </c>
      <c r="L16" s="13" t="str">
        <f t="shared" si="8"/>
        <v>B</v>
      </c>
      <c r="M16" s="8" t="str">
        <f t="shared" si="9"/>
        <v xml:space="preserve">Memiliki keterampilan proses masuk dan perkembangan penjajahan bangsa Eropa ke Indonesia, strategi perlawanan bangsa Indonesia terhadap penjajahan bangsa Eropa, Pergerakan nasional Indonesia, peranan tokoh tokoh nasional dan daerah, </v>
      </c>
      <c r="N16" s="7"/>
      <c r="O16" s="58">
        <v>85</v>
      </c>
      <c r="P16" s="58"/>
      <c r="Q16" s="2"/>
      <c r="R16" s="58">
        <v>80</v>
      </c>
      <c r="S16" s="58"/>
      <c r="T16" s="2"/>
      <c r="U16" s="58"/>
      <c r="V16" s="58"/>
      <c r="W16" s="2"/>
      <c r="X16" s="58"/>
      <c r="Y16" s="58"/>
      <c r="Z16" s="2"/>
      <c r="AA16" s="58"/>
      <c r="AB16" s="58"/>
      <c r="AC16" s="2"/>
      <c r="AD16" s="29">
        <f t="shared" si="10"/>
        <v>83</v>
      </c>
      <c r="AE16" s="58">
        <v>85</v>
      </c>
      <c r="AF16" s="58"/>
      <c r="AG16" s="2"/>
      <c r="AH16" s="58">
        <v>80</v>
      </c>
      <c r="AI16" s="58"/>
      <c r="AJ16" s="2"/>
      <c r="AK16" s="58"/>
      <c r="AL16" s="58"/>
      <c r="AM16" s="2"/>
      <c r="AN16" s="58"/>
      <c r="AO16" s="58"/>
      <c r="AP16" s="2"/>
      <c r="AQ16" s="58"/>
      <c r="AR16" s="58"/>
      <c r="AS16" s="2"/>
      <c r="AT16" s="58">
        <v>77</v>
      </c>
      <c r="AU16" s="31">
        <f t="shared" si="11"/>
        <v>81.400000000000006</v>
      </c>
      <c r="AV16" s="32">
        <f t="shared" si="12"/>
        <v>81</v>
      </c>
      <c r="AW16" s="35"/>
      <c r="AX16" s="58"/>
      <c r="AY16" s="58"/>
      <c r="AZ16" s="2">
        <v>90</v>
      </c>
      <c r="BA16" s="58"/>
      <c r="BB16" s="58"/>
      <c r="BC16" s="2">
        <v>80</v>
      </c>
      <c r="BD16" s="58"/>
      <c r="BE16" s="58"/>
      <c r="BF16" s="2"/>
      <c r="BG16" s="58"/>
      <c r="BH16" s="58"/>
      <c r="BI16" s="2"/>
      <c r="BJ16" s="58"/>
      <c r="BK16" s="58"/>
      <c r="BL16" s="2"/>
      <c r="BM16" s="29">
        <f t="shared" si="13"/>
        <v>90</v>
      </c>
      <c r="BN16" s="29">
        <f t="shared" si="14"/>
        <v>80</v>
      </c>
      <c r="BO16" s="29" t="str">
        <f t="shared" si="15"/>
        <v/>
      </c>
      <c r="BP16" s="29" t="str">
        <f t="shared" si="16"/>
        <v/>
      </c>
      <c r="BQ16" s="29" t="str">
        <f t="shared" si="17"/>
        <v/>
      </c>
      <c r="BR16" s="29">
        <f t="shared" si="18"/>
        <v>85</v>
      </c>
      <c r="BS16" s="58">
        <v>85</v>
      </c>
      <c r="BT16" s="58"/>
      <c r="BU16" s="2"/>
      <c r="BV16" s="58">
        <v>80</v>
      </c>
      <c r="BW16" s="58"/>
      <c r="BX16" s="2"/>
      <c r="BY16" s="58"/>
      <c r="BZ16" s="58"/>
      <c r="CA16" s="2"/>
      <c r="CB16" s="58"/>
      <c r="CC16" s="58"/>
      <c r="CD16" s="2"/>
      <c r="CE16" s="58"/>
      <c r="CF16" s="58"/>
      <c r="CG16" s="2"/>
      <c r="CH16" s="29">
        <f t="shared" si="19"/>
        <v>85</v>
      </c>
      <c r="CI16" s="29">
        <f t="shared" si="20"/>
        <v>80</v>
      </c>
      <c r="CJ16" s="29" t="str">
        <f t="shared" si="21"/>
        <v/>
      </c>
      <c r="CK16" s="29" t="str">
        <f t="shared" si="22"/>
        <v/>
      </c>
      <c r="CL16" s="29" t="str">
        <f t="shared" si="23"/>
        <v/>
      </c>
      <c r="CM16" s="31">
        <f t="shared" si="24"/>
        <v>83.333333333333329</v>
      </c>
      <c r="CN16" s="32">
        <f t="shared" si="25"/>
        <v>83</v>
      </c>
      <c r="CO16" s="35"/>
      <c r="CP16" s="58">
        <v>8</v>
      </c>
      <c r="CQ16" s="45" t="str">
        <f t="shared" si="26"/>
        <v xml:space="preserve">Memiliki kemampuan pemahaman proses masuk dan perkembangan penjajahan bangsa Eropa ke Indonesia, strategi perlawanan bangsa Indonesia terhadap penjajahan bangsa Eropa, Pergerakan nasional Indonesia, peranan tokoh tokoh nasional dan daerah, </v>
      </c>
      <c r="CR16" s="35"/>
      <c r="CS16" s="58">
        <v>8</v>
      </c>
      <c r="CT16" s="45" t="str">
        <f t="shared" si="27"/>
        <v xml:space="preserve">Memiliki keterampilan proses masuk dan perkembangan penjajahan bangsa Eropa ke Indonesia, strategi perlawanan bangsa Indonesia terhadap penjajahan bangsa Eropa, Pergerakan nasional Indonesia, peranan tokoh tokoh nasional dan daerah, </v>
      </c>
      <c r="CU16" s="7"/>
      <c r="CV16" s="47">
        <v>7</v>
      </c>
      <c r="CW16" s="58" t="s">
        <v>168</v>
      </c>
      <c r="CX16" s="7">
        <v>7827</v>
      </c>
      <c r="CY16" s="49">
        <v>90</v>
      </c>
      <c r="CZ16" s="54">
        <v>100</v>
      </c>
      <c r="DA16" s="57" t="s">
        <v>17</v>
      </c>
      <c r="DE16" s="3">
        <v>7</v>
      </c>
      <c r="DF16" s="3" t="str">
        <f>(IF(CW11="","","Memiliki kemampuan pemahaman "))&amp;(IF(CW10="","",CW10&amp;", "))&amp;(IF(CW11="","",CW11&amp;", "))&amp;(IF(CW12="","",CW12&amp;", "))&amp;(IF(CW13="","",CW13&amp;", "))&amp;(IF(CW14="","",CW14&amp;", "))&amp;(IF(CW15="","",CW15&amp;", "))&amp;(IF(CW17="","",CW17&amp;", "))&amp;(IF(CW18="","",CW18&amp;", "))&amp;(IF(CW19="","",CW19&amp;", "))&amp;(IF(CW16="","","Masih perlu peningkatan pemahaman "&amp;CW16&amp;"."))</f>
        <v>Memiliki kemampuan pemahaman proses masuk dan perkembangan penjajahan bangsa Eropa ke Indonesia, strategi perlawanan bangsa Indonesia terhadap penjajahan bangsa Eropa, Pergerakan nasional Indonesia, Masih perlu peningkatan pemahaman peranan tokoh tokoh nasional dan daerah.</v>
      </c>
    </row>
    <row r="17" spans="1:110" x14ac:dyDescent="0.25">
      <c r="A17" s="8">
        <v>7</v>
      </c>
      <c r="B17" s="8">
        <v>129991</v>
      </c>
      <c r="C17" s="8" t="s">
        <v>139</v>
      </c>
      <c r="D17" s="8">
        <f t="shared" si="0"/>
        <v>80</v>
      </c>
      <c r="E17" s="13" t="str">
        <f t="shared" si="1"/>
        <v>B</v>
      </c>
      <c r="F17" s="17">
        <f t="shared" si="2"/>
        <v>84</v>
      </c>
      <c r="G17" s="13" t="str">
        <f t="shared" si="3"/>
        <v>B</v>
      </c>
      <c r="H17" s="13" t="str">
        <f t="shared" si="4"/>
        <v xml:space="preserve">Memiliki kemampuan pemahaman proses masuk dan perkembangan penjajahan bangsa Eropa ke Indonesia, strategi perlawanan bangsa Indonesia terhadap penjajahan bangsa Eropa, Pergerakan nasional Indonesia, peranan tokoh tokoh nasional dan daerah, </v>
      </c>
      <c r="I17" s="8">
        <f t="shared" si="5"/>
        <v>88</v>
      </c>
      <c r="J17" s="13" t="str">
        <f t="shared" si="6"/>
        <v>B</v>
      </c>
      <c r="K17" s="20">
        <f t="shared" si="7"/>
        <v>84</v>
      </c>
      <c r="L17" s="13" t="str">
        <f t="shared" si="8"/>
        <v>B</v>
      </c>
      <c r="M17" s="8" t="str">
        <f t="shared" si="9"/>
        <v xml:space="preserve">Memiliki keterampilan proses masuk dan perkembangan penjajahan bangsa Eropa ke Indonesia, strategi perlawanan bangsa Indonesia terhadap penjajahan bangsa Eropa, Pergerakan nasional Indonesia, peranan tokoh tokoh nasional dan daerah, </v>
      </c>
      <c r="N17" s="7"/>
      <c r="O17" s="58">
        <v>80</v>
      </c>
      <c r="P17" s="58"/>
      <c r="Q17" s="2"/>
      <c r="R17" s="58">
        <v>80</v>
      </c>
      <c r="S17" s="58"/>
      <c r="T17" s="2"/>
      <c r="U17" s="58"/>
      <c r="V17" s="58"/>
      <c r="W17" s="2"/>
      <c r="X17" s="58"/>
      <c r="Y17" s="58"/>
      <c r="Z17" s="2"/>
      <c r="AA17" s="58"/>
      <c r="AB17" s="58"/>
      <c r="AC17" s="2"/>
      <c r="AD17" s="29">
        <f t="shared" si="10"/>
        <v>80</v>
      </c>
      <c r="AE17" s="58">
        <v>93</v>
      </c>
      <c r="AF17" s="58"/>
      <c r="AG17" s="2"/>
      <c r="AH17" s="58">
        <v>85</v>
      </c>
      <c r="AI17" s="58"/>
      <c r="AJ17" s="2"/>
      <c r="AK17" s="58"/>
      <c r="AL17" s="58"/>
      <c r="AM17" s="2"/>
      <c r="AN17" s="58"/>
      <c r="AO17" s="58"/>
      <c r="AP17" s="2"/>
      <c r="AQ17" s="58"/>
      <c r="AR17" s="58"/>
      <c r="AS17" s="2"/>
      <c r="AT17" s="58">
        <v>81</v>
      </c>
      <c r="AU17" s="31">
        <f t="shared" si="11"/>
        <v>83.8</v>
      </c>
      <c r="AV17" s="32">
        <f t="shared" si="12"/>
        <v>84</v>
      </c>
      <c r="AW17" s="35"/>
      <c r="AX17" s="58"/>
      <c r="AY17" s="58"/>
      <c r="AZ17" s="2">
        <v>90</v>
      </c>
      <c r="BA17" s="58"/>
      <c r="BB17" s="58"/>
      <c r="BC17" s="2">
        <v>85</v>
      </c>
      <c r="BD17" s="58"/>
      <c r="BE17" s="58"/>
      <c r="BF17" s="2"/>
      <c r="BG17" s="58"/>
      <c r="BH17" s="58"/>
      <c r="BI17" s="2"/>
      <c r="BJ17" s="58"/>
      <c r="BK17" s="58"/>
      <c r="BL17" s="2"/>
      <c r="BM17" s="29">
        <f t="shared" si="13"/>
        <v>90</v>
      </c>
      <c r="BN17" s="29">
        <f t="shared" si="14"/>
        <v>85</v>
      </c>
      <c r="BO17" s="29" t="str">
        <f t="shared" si="15"/>
        <v/>
      </c>
      <c r="BP17" s="29" t="str">
        <f t="shared" si="16"/>
        <v/>
      </c>
      <c r="BQ17" s="29" t="str">
        <f t="shared" si="17"/>
        <v/>
      </c>
      <c r="BR17" s="29">
        <f t="shared" si="18"/>
        <v>88</v>
      </c>
      <c r="BS17" s="58">
        <v>85</v>
      </c>
      <c r="BT17" s="58"/>
      <c r="BU17" s="2"/>
      <c r="BV17" s="58">
        <v>80</v>
      </c>
      <c r="BW17" s="58"/>
      <c r="BX17" s="2"/>
      <c r="BY17" s="58"/>
      <c r="BZ17" s="58"/>
      <c r="CA17" s="2"/>
      <c r="CB17" s="58"/>
      <c r="CC17" s="58"/>
      <c r="CD17" s="2"/>
      <c r="CE17" s="58"/>
      <c r="CF17" s="58"/>
      <c r="CG17" s="2"/>
      <c r="CH17" s="29">
        <f t="shared" si="19"/>
        <v>85</v>
      </c>
      <c r="CI17" s="29">
        <f t="shared" si="20"/>
        <v>80</v>
      </c>
      <c r="CJ17" s="29" t="str">
        <f t="shared" si="21"/>
        <v/>
      </c>
      <c r="CK17" s="29" t="str">
        <f t="shared" si="22"/>
        <v/>
      </c>
      <c r="CL17" s="29" t="str">
        <f t="shared" si="23"/>
        <v/>
      </c>
      <c r="CM17" s="31">
        <f t="shared" si="24"/>
        <v>84.333333333333329</v>
      </c>
      <c r="CN17" s="32">
        <f t="shared" si="25"/>
        <v>84</v>
      </c>
      <c r="CO17" s="35"/>
      <c r="CP17" s="58">
        <v>8</v>
      </c>
      <c r="CQ17" s="45" t="str">
        <f t="shared" si="26"/>
        <v xml:space="preserve">Memiliki kemampuan pemahaman proses masuk dan perkembangan penjajahan bangsa Eropa ke Indonesia, strategi perlawanan bangsa Indonesia terhadap penjajahan bangsa Eropa, Pergerakan nasional Indonesia, peranan tokoh tokoh nasional dan daerah, </v>
      </c>
      <c r="CR17" s="35"/>
      <c r="CS17" s="58">
        <v>8</v>
      </c>
      <c r="CT17" s="45" t="str">
        <f t="shared" si="27"/>
        <v xml:space="preserve">Memiliki keterampilan proses masuk dan perkembangan penjajahan bangsa Eropa ke Indonesia, strategi perlawanan bangsa Indonesia terhadap penjajahan bangsa Eropa, Pergerakan nasional Indonesia, peranan tokoh tokoh nasional dan daerah, </v>
      </c>
      <c r="CU17" s="7"/>
      <c r="CV17" s="47">
        <v>8</v>
      </c>
      <c r="CW17" s="58"/>
      <c r="CX17" s="7">
        <v>7828</v>
      </c>
      <c r="CY17" s="50"/>
      <c r="CZ17" s="50"/>
      <c r="DA17" s="50"/>
      <c r="DE17" s="3">
        <v>8</v>
      </c>
      <c r="DF17" s="3" t="str">
        <f>(IF(CW11="","","Memiliki kemampuan pemahaman "))&amp;(IF(CW10="","",CW10&amp;", "))&amp;(IF(CW11="","",CW11&amp;", "))&amp;(IF(CW12="","",CW12&amp;", "))&amp;(IF(CW13="","",CW13&amp;", "))&amp;(IF(CW14="","",CW14&amp;", "))&amp;(IF(CW15="","",CW15&amp;", "))&amp;(IF(CW16="","",CW16&amp;", "))&amp;(IF(CW18="","",CW18&amp;", "))&amp;(IF(CW19="","",CW19&amp;", "))&amp;(IF(CW17="","","Masih perlu peningkatan pemahaman "&amp;CW17&amp;"."))</f>
        <v xml:space="preserve">Memiliki kemampuan pemahaman proses masuk dan perkembangan penjajahan bangsa Eropa ke Indonesia, strategi perlawanan bangsa Indonesia terhadap penjajahan bangsa Eropa, Pergerakan nasional Indonesia, peranan tokoh tokoh nasional dan daerah, </v>
      </c>
    </row>
    <row r="18" spans="1:110" x14ac:dyDescent="0.25">
      <c r="A18" s="8">
        <v>8</v>
      </c>
      <c r="B18" s="8">
        <v>130007</v>
      </c>
      <c r="C18" s="8" t="s">
        <v>140</v>
      </c>
      <c r="D18" s="8">
        <f t="shared" si="0"/>
        <v>75</v>
      </c>
      <c r="E18" s="13" t="str">
        <f t="shared" si="1"/>
        <v>C</v>
      </c>
      <c r="F18" s="17">
        <f t="shared" si="2"/>
        <v>80</v>
      </c>
      <c r="G18" s="13" t="str">
        <f t="shared" si="3"/>
        <v>B</v>
      </c>
      <c r="H18" s="13" t="str">
        <f t="shared" si="4"/>
        <v xml:space="preserve">Memiliki kemampuan pemahaman proses masuk dan perkembangan penjajahan bangsa Eropa ke Indonesia, strategi perlawanan bangsa Indonesia terhadap penjajahan bangsa Eropa, Pergerakan nasional Indonesia, peranan tokoh tokoh nasional dan daerah, </v>
      </c>
      <c r="I18" s="8">
        <f t="shared" si="5"/>
        <v>83</v>
      </c>
      <c r="J18" s="13" t="str">
        <f t="shared" si="6"/>
        <v>B</v>
      </c>
      <c r="K18" s="20">
        <f t="shared" si="7"/>
        <v>83</v>
      </c>
      <c r="L18" s="13" t="str">
        <f t="shared" si="8"/>
        <v>B</v>
      </c>
      <c r="M18" s="8" t="str">
        <f t="shared" si="9"/>
        <v xml:space="preserve">Memiliki keterampilan proses masuk dan perkembangan penjajahan bangsa Eropa ke Indonesia, strategi perlawanan bangsa Indonesia terhadap penjajahan bangsa Eropa, Pergerakan nasional Indonesia, peranan tokoh tokoh nasional dan daerah, </v>
      </c>
      <c r="N18" s="7"/>
      <c r="O18" s="58">
        <v>70</v>
      </c>
      <c r="P18" s="58"/>
      <c r="Q18" s="2"/>
      <c r="R18" s="58">
        <v>80</v>
      </c>
      <c r="S18" s="58"/>
      <c r="T18" s="2"/>
      <c r="U18" s="58"/>
      <c r="V18" s="58"/>
      <c r="W18" s="2"/>
      <c r="X18" s="58"/>
      <c r="Y18" s="58"/>
      <c r="Z18" s="2"/>
      <c r="AA18" s="58"/>
      <c r="AB18" s="58"/>
      <c r="AC18" s="2"/>
      <c r="AD18" s="29">
        <f t="shared" si="10"/>
        <v>75</v>
      </c>
      <c r="AE18" s="58">
        <v>86</v>
      </c>
      <c r="AF18" s="58"/>
      <c r="AG18" s="2"/>
      <c r="AH18" s="58">
        <v>90</v>
      </c>
      <c r="AI18" s="58"/>
      <c r="AJ18" s="2"/>
      <c r="AK18" s="58"/>
      <c r="AL18" s="58"/>
      <c r="AM18" s="2"/>
      <c r="AN18" s="58"/>
      <c r="AO18" s="58"/>
      <c r="AP18" s="2"/>
      <c r="AQ18" s="58"/>
      <c r="AR18" s="58"/>
      <c r="AS18" s="2"/>
      <c r="AT18" s="58">
        <v>76</v>
      </c>
      <c r="AU18" s="31">
        <f t="shared" si="11"/>
        <v>80.400000000000006</v>
      </c>
      <c r="AV18" s="32">
        <f t="shared" si="12"/>
        <v>80</v>
      </c>
      <c r="AW18" s="35"/>
      <c r="AX18" s="58"/>
      <c r="AY18" s="58"/>
      <c r="AZ18" s="2">
        <v>85</v>
      </c>
      <c r="BA18" s="58"/>
      <c r="BB18" s="58"/>
      <c r="BC18" s="2">
        <v>80</v>
      </c>
      <c r="BD18" s="58"/>
      <c r="BE18" s="58"/>
      <c r="BF18" s="2"/>
      <c r="BG18" s="58"/>
      <c r="BH18" s="58"/>
      <c r="BI18" s="2"/>
      <c r="BJ18" s="58"/>
      <c r="BK18" s="58"/>
      <c r="BL18" s="2"/>
      <c r="BM18" s="29">
        <f t="shared" si="13"/>
        <v>85</v>
      </c>
      <c r="BN18" s="29">
        <f t="shared" si="14"/>
        <v>80</v>
      </c>
      <c r="BO18" s="29" t="str">
        <f t="shared" si="15"/>
        <v/>
      </c>
      <c r="BP18" s="29" t="str">
        <f t="shared" si="16"/>
        <v/>
      </c>
      <c r="BQ18" s="29" t="str">
        <f t="shared" si="17"/>
        <v/>
      </c>
      <c r="BR18" s="29">
        <f t="shared" si="18"/>
        <v>83</v>
      </c>
      <c r="BS18" s="58">
        <v>85</v>
      </c>
      <c r="BT18" s="58"/>
      <c r="BU18" s="2"/>
      <c r="BV18" s="58">
        <v>80</v>
      </c>
      <c r="BW18" s="58"/>
      <c r="BX18" s="2"/>
      <c r="BY18" s="58"/>
      <c r="BZ18" s="58"/>
      <c r="CA18" s="2"/>
      <c r="CB18" s="58"/>
      <c r="CC18" s="58"/>
      <c r="CD18" s="2"/>
      <c r="CE18" s="58"/>
      <c r="CF18" s="58"/>
      <c r="CG18" s="2"/>
      <c r="CH18" s="29">
        <f t="shared" si="19"/>
        <v>85</v>
      </c>
      <c r="CI18" s="29">
        <f t="shared" si="20"/>
        <v>80</v>
      </c>
      <c r="CJ18" s="29" t="str">
        <f t="shared" si="21"/>
        <v/>
      </c>
      <c r="CK18" s="29" t="str">
        <f t="shared" si="22"/>
        <v/>
      </c>
      <c r="CL18" s="29" t="str">
        <f t="shared" si="23"/>
        <v/>
      </c>
      <c r="CM18" s="31">
        <f t="shared" si="24"/>
        <v>82.666666666666671</v>
      </c>
      <c r="CN18" s="32">
        <f t="shared" si="25"/>
        <v>83</v>
      </c>
      <c r="CO18" s="35"/>
      <c r="CP18" s="58">
        <v>8</v>
      </c>
      <c r="CQ18" s="45" t="str">
        <f t="shared" si="26"/>
        <v xml:space="preserve">Memiliki kemampuan pemahaman proses masuk dan perkembangan penjajahan bangsa Eropa ke Indonesia, strategi perlawanan bangsa Indonesia terhadap penjajahan bangsa Eropa, Pergerakan nasional Indonesia, peranan tokoh tokoh nasional dan daerah, </v>
      </c>
      <c r="CR18" s="35"/>
      <c r="CS18" s="58">
        <v>8</v>
      </c>
      <c r="CT18" s="45" t="str">
        <f t="shared" si="27"/>
        <v xml:space="preserve">Memiliki keterampilan proses masuk dan perkembangan penjajahan bangsa Eropa ke Indonesia, strategi perlawanan bangsa Indonesia terhadap penjajahan bangsa Eropa, Pergerakan nasional Indonesia, peranan tokoh tokoh nasional dan daerah, </v>
      </c>
      <c r="CU18" s="7"/>
      <c r="CV18" s="47">
        <v>9</v>
      </c>
      <c r="CW18" s="58"/>
      <c r="CX18" s="7">
        <v>7829</v>
      </c>
      <c r="CY18" s="50"/>
      <c r="CZ18" s="50"/>
      <c r="DA18" s="50"/>
      <c r="DE18" s="3">
        <v>9</v>
      </c>
      <c r="DF18" s="3" t="str">
        <f>(IF(CW11="","","Memiliki kemampuan pemahaman "))&amp;(IF(CW10="","",CW10&amp;", "))&amp;(IF(CW11="","",CW11&amp;", "))&amp;(IF(CW12="","",CW12&amp;", "))&amp;(IF(CW13="","",CW13&amp;", "))&amp;(IF(CW14="","",CW14&amp;", "))&amp;(IF(CW15="","",CW15&amp;", "))&amp;(IF(CW16="","",CW16&amp;", "))&amp;(IF(CW17="","",CW17&amp;", "))&amp;(IF(CW19="","",CW19&amp;", "))&amp;(IF(CW18="","","Masih perlu peningkatan pemahaman "&amp;CW18&amp;"."))</f>
        <v xml:space="preserve">Memiliki kemampuan pemahaman proses masuk dan perkembangan penjajahan bangsa Eropa ke Indonesia, strategi perlawanan bangsa Indonesia terhadap penjajahan bangsa Eropa, Pergerakan nasional Indonesia, peranan tokoh tokoh nasional dan daerah, </v>
      </c>
    </row>
    <row r="19" spans="1:110" x14ac:dyDescent="0.25">
      <c r="A19" s="8">
        <v>9</v>
      </c>
      <c r="B19" s="8">
        <v>130023</v>
      </c>
      <c r="C19" s="8" t="s">
        <v>141</v>
      </c>
      <c r="D19" s="8">
        <f t="shared" si="0"/>
        <v>81</v>
      </c>
      <c r="E19" s="13" t="str">
        <f t="shared" si="1"/>
        <v>B</v>
      </c>
      <c r="F19" s="17">
        <f t="shared" si="2"/>
        <v>84</v>
      </c>
      <c r="G19" s="13" t="str">
        <f t="shared" si="3"/>
        <v>B</v>
      </c>
      <c r="H19" s="13" t="str">
        <f t="shared" si="4"/>
        <v xml:space="preserve">Memiliki kemampuan pemahaman proses masuk dan perkembangan penjajahan bangsa Eropa ke Indonesia, strategi perlawanan bangsa Indonesia terhadap penjajahan bangsa Eropa, Pergerakan nasional Indonesia, peranan tokoh tokoh nasional dan daerah, </v>
      </c>
      <c r="I19" s="8">
        <f t="shared" si="5"/>
        <v>83</v>
      </c>
      <c r="J19" s="13" t="str">
        <f t="shared" si="6"/>
        <v>B</v>
      </c>
      <c r="K19" s="20">
        <f t="shared" si="7"/>
        <v>84</v>
      </c>
      <c r="L19" s="13" t="str">
        <f t="shared" si="8"/>
        <v>B</v>
      </c>
      <c r="M19" s="8" t="str">
        <f t="shared" si="9"/>
        <v xml:space="preserve">Memiliki keterampilan proses masuk dan perkembangan penjajahan bangsa Eropa ke Indonesia, strategi perlawanan bangsa Indonesia terhadap penjajahan bangsa Eropa, Pergerakan nasional Indonesia, peranan tokoh tokoh nasional dan daerah, </v>
      </c>
      <c r="N19" s="7"/>
      <c r="O19" s="58">
        <v>82.5</v>
      </c>
      <c r="P19" s="58"/>
      <c r="Q19" s="2"/>
      <c r="R19" s="58">
        <v>80</v>
      </c>
      <c r="S19" s="58"/>
      <c r="T19" s="2"/>
      <c r="U19" s="58"/>
      <c r="V19" s="58"/>
      <c r="W19" s="2"/>
      <c r="X19" s="58"/>
      <c r="Y19" s="58"/>
      <c r="Z19" s="2"/>
      <c r="AA19" s="58"/>
      <c r="AB19" s="58"/>
      <c r="AC19" s="2"/>
      <c r="AD19" s="29">
        <f t="shared" si="10"/>
        <v>81</v>
      </c>
      <c r="AE19" s="58">
        <v>85</v>
      </c>
      <c r="AF19" s="58"/>
      <c r="AG19" s="2"/>
      <c r="AH19" s="58">
        <v>100</v>
      </c>
      <c r="AI19" s="58"/>
      <c r="AJ19" s="2"/>
      <c r="AK19" s="58"/>
      <c r="AL19" s="58"/>
      <c r="AM19" s="2"/>
      <c r="AN19" s="58"/>
      <c r="AO19" s="58"/>
      <c r="AP19" s="2"/>
      <c r="AQ19" s="58"/>
      <c r="AR19" s="58"/>
      <c r="AS19" s="2"/>
      <c r="AT19" s="58">
        <v>70</v>
      </c>
      <c r="AU19" s="31">
        <f t="shared" si="11"/>
        <v>83.5</v>
      </c>
      <c r="AV19" s="32">
        <f t="shared" si="12"/>
        <v>84</v>
      </c>
      <c r="AW19" s="35"/>
      <c r="AX19" s="58"/>
      <c r="AY19" s="58"/>
      <c r="AZ19" s="2">
        <v>80</v>
      </c>
      <c r="BA19" s="58"/>
      <c r="BB19" s="58"/>
      <c r="BC19" s="2">
        <v>85</v>
      </c>
      <c r="BD19" s="58"/>
      <c r="BE19" s="58"/>
      <c r="BF19" s="2"/>
      <c r="BG19" s="58"/>
      <c r="BH19" s="58"/>
      <c r="BI19" s="2"/>
      <c r="BJ19" s="58"/>
      <c r="BK19" s="58"/>
      <c r="BL19" s="2"/>
      <c r="BM19" s="29">
        <f t="shared" si="13"/>
        <v>80</v>
      </c>
      <c r="BN19" s="29">
        <f t="shared" si="14"/>
        <v>85</v>
      </c>
      <c r="BO19" s="29" t="str">
        <f t="shared" si="15"/>
        <v/>
      </c>
      <c r="BP19" s="29" t="str">
        <f t="shared" si="16"/>
        <v/>
      </c>
      <c r="BQ19" s="29" t="str">
        <f t="shared" si="17"/>
        <v/>
      </c>
      <c r="BR19" s="29">
        <f t="shared" si="18"/>
        <v>83</v>
      </c>
      <c r="BS19" s="58">
        <v>80</v>
      </c>
      <c r="BT19" s="58"/>
      <c r="BU19" s="2"/>
      <c r="BV19" s="58">
        <v>90</v>
      </c>
      <c r="BW19" s="58"/>
      <c r="BX19" s="2"/>
      <c r="BY19" s="58"/>
      <c r="BZ19" s="58"/>
      <c r="CA19" s="2"/>
      <c r="CB19" s="58"/>
      <c r="CC19" s="58"/>
      <c r="CD19" s="2"/>
      <c r="CE19" s="58"/>
      <c r="CF19" s="58"/>
      <c r="CG19" s="2"/>
      <c r="CH19" s="29">
        <f t="shared" si="19"/>
        <v>80</v>
      </c>
      <c r="CI19" s="29">
        <f t="shared" si="20"/>
        <v>90</v>
      </c>
      <c r="CJ19" s="29" t="str">
        <f t="shared" si="21"/>
        <v/>
      </c>
      <c r="CK19" s="29" t="str">
        <f t="shared" si="22"/>
        <v/>
      </c>
      <c r="CL19" s="29" t="str">
        <f t="shared" si="23"/>
        <v/>
      </c>
      <c r="CM19" s="31">
        <f t="shared" si="24"/>
        <v>84.333333333333329</v>
      </c>
      <c r="CN19" s="32">
        <f t="shared" si="25"/>
        <v>84</v>
      </c>
      <c r="CO19" s="35"/>
      <c r="CP19" s="58">
        <v>8</v>
      </c>
      <c r="CQ19" s="45" t="str">
        <f t="shared" si="26"/>
        <v xml:space="preserve">Memiliki kemampuan pemahaman proses masuk dan perkembangan penjajahan bangsa Eropa ke Indonesia, strategi perlawanan bangsa Indonesia terhadap penjajahan bangsa Eropa, Pergerakan nasional Indonesia, peranan tokoh tokoh nasional dan daerah, </v>
      </c>
      <c r="CR19" s="35"/>
      <c r="CS19" s="58">
        <v>8</v>
      </c>
      <c r="CT19" s="45" t="str">
        <f t="shared" si="27"/>
        <v xml:space="preserve">Memiliki keterampilan proses masuk dan perkembangan penjajahan bangsa Eropa ke Indonesia, strategi perlawanan bangsa Indonesia terhadap penjajahan bangsa Eropa, Pergerakan nasional Indonesia, peranan tokoh tokoh nasional dan daerah, </v>
      </c>
      <c r="CU19" s="7"/>
      <c r="CV19" s="47">
        <v>10</v>
      </c>
      <c r="CW19" s="58"/>
      <c r="CX19" s="7">
        <v>7830</v>
      </c>
      <c r="CY19" s="50"/>
      <c r="CZ19" s="50"/>
      <c r="DA19" s="50"/>
      <c r="DE19" s="3">
        <v>10</v>
      </c>
      <c r="DF19" s="3" t="str">
        <f>(IF(CW11="","","Memiliki kemampuan pemahaman "))&amp;(IF(CW10="","",CW10&amp;", "))&amp;(IF(CW11="","",CW11&amp;", "))&amp;(IF(CW12="","",CW12&amp;", "))&amp;(IF(CW13="","",CW13&amp;", "))&amp;(IF(CW14="","",CW14&amp;", "))&amp;(IF(CW15="","",CW15&amp;", "))&amp;(IF(CW16="","",CW16&amp;", "))&amp;(IF(CW17="","",CW17&amp;", "))&amp;(IF(CW18="","",CW18&amp;", "))&amp;(IF(CW19="","","Masih perlu peningkatan pemahaman "&amp;CW19&amp;"."))</f>
        <v xml:space="preserve">Memiliki kemampuan pemahaman proses masuk dan perkembangan penjajahan bangsa Eropa ke Indonesia, strategi perlawanan bangsa Indonesia terhadap penjajahan bangsa Eropa, Pergerakan nasional Indonesia, peranan tokoh tokoh nasional dan daerah, </v>
      </c>
    </row>
    <row r="20" spans="1:110" x14ac:dyDescent="0.25">
      <c r="A20" s="8">
        <v>10</v>
      </c>
      <c r="B20" s="8">
        <v>130039</v>
      </c>
      <c r="C20" s="8" t="s">
        <v>142</v>
      </c>
      <c r="D20" s="8">
        <f t="shared" si="0"/>
        <v>83</v>
      </c>
      <c r="E20" s="13" t="str">
        <f t="shared" si="1"/>
        <v>B</v>
      </c>
      <c r="F20" s="17">
        <f t="shared" si="2"/>
        <v>81</v>
      </c>
      <c r="G20" s="13" t="str">
        <f t="shared" si="3"/>
        <v>B</v>
      </c>
      <c r="H20" s="13" t="str">
        <f t="shared" si="4"/>
        <v xml:space="preserve">Memiliki kemampuan pemahaman proses masuk dan perkembangan penjajahan bangsa Eropa ke Indonesia, strategi perlawanan bangsa Indonesia terhadap penjajahan bangsa Eropa, Pergerakan nasional Indonesia, peranan tokoh tokoh nasional dan daerah, </v>
      </c>
      <c r="I20" s="8">
        <f t="shared" si="5"/>
        <v>88</v>
      </c>
      <c r="J20" s="13" t="str">
        <f t="shared" si="6"/>
        <v>B</v>
      </c>
      <c r="K20" s="20">
        <f t="shared" si="7"/>
        <v>84</v>
      </c>
      <c r="L20" s="13" t="str">
        <f t="shared" si="8"/>
        <v>B</v>
      </c>
      <c r="M20" s="8" t="str">
        <f t="shared" si="9"/>
        <v xml:space="preserve">Memiliki keterampilan proses masuk dan perkembangan penjajahan bangsa Eropa ke Indonesia, strategi perlawanan bangsa Indonesia terhadap penjajahan bangsa Eropa, Pergerakan nasional Indonesia, peranan tokoh tokoh nasional dan daerah, </v>
      </c>
      <c r="N20" s="7"/>
      <c r="O20" s="58">
        <v>85</v>
      </c>
      <c r="P20" s="58"/>
      <c r="Q20" s="2"/>
      <c r="R20" s="58">
        <v>80</v>
      </c>
      <c r="S20" s="58"/>
      <c r="T20" s="2"/>
      <c r="U20" s="58"/>
      <c r="V20" s="58"/>
      <c r="W20" s="2"/>
      <c r="X20" s="58"/>
      <c r="Y20" s="58"/>
      <c r="Z20" s="2"/>
      <c r="AA20" s="58"/>
      <c r="AB20" s="58"/>
      <c r="AC20" s="2"/>
      <c r="AD20" s="29">
        <f t="shared" si="10"/>
        <v>83</v>
      </c>
      <c r="AE20" s="58">
        <v>85</v>
      </c>
      <c r="AF20" s="58"/>
      <c r="AG20" s="2"/>
      <c r="AH20" s="58">
        <v>80</v>
      </c>
      <c r="AI20" s="58"/>
      <c r="AJ20" s="2"/>
      <c r="AK20" s="58"/>
      <c r="AL20" s="58"/>
      <c r="AM20" s="2"/>
      <c r="AN20" s="58"/>
      <c r="AO20" s="58"/>
      <c r="AP20" s="2"/>
      <c r="AQ20" s="58"/>
      <c r="AR20" s="58"/>
      <c r="AS20" s="2"/>
      <c r="AT20" s="58">
        <v>75</v>
      </c>
      <c r="AU20" s="31">
        <f t="shared" si="11"/>
        <v>81</v>
      </c>
      <c r="AV20" s="32">
        <f t="shared" si="12"/>
        <v>81</v>
      </c>
      <c r="AW20" s="35"/>
      <c r="AX20" s="58"/>
      <c r="AY20" s="58"/>
      <c r="AZ20" s="2">
        <v>90</v>
      </c>
      <c r="BA20" s="58"/>
      <c r="BB20" s="58"/>
      <c r="BC20" s="2">
        <v>85</v>
      </c>
      <c r="BD20" s="58"/>
      <c r="BE20" s="58"/>
      <c r="BF20" s="2"/>
      <c r="BG20" s="58"/>
      <c r="BH20" s="58"/>
      <c r="BI20" s="2"/>
      <c r="BJ20" s="58"/>
      <c r="BK20" s="58"/>
      <c r="BL20" s="2"/>
      <c r="BM20" s="29">
        <f t="shared" si="13"/>
        <v>90</v>
      </c>
      <c r="BN20" s="29">
        <f t="shared" si="14"/>
        <v>85</v>
      </c>
      <c r="BO20" s="29" t="str">
        <f t="shared" si="15"/>
        <v/>
      </c>
      <c r="BP20" s="29" t="str">
        <f t="shared" si="16"/>
        <v/>
      </c>
      <c r="BQ20" s="29" t="str">
        <f t="shared" si="17"/>
        <v/>
      </c>
      <c r="BR20" s="29">
        <f t="shared" si="18"/>
        <v>88</v>
      </c>
      <c r="BS20" s="58">
        <v>85</v>
      </c>
      <c r="BT20" s="58"/>
      <c r="BU20" s="2"/>
      <c r="BV20" s="58">
        <v>80</v>
      </c>
      <c r="BW20" s="58"/>
      <c r="BX20" s="2"/>
      <c r="BY20" s="58"/>
      <c r="BZ20" s="58"/>
      <c r="CA20" s="2"/>
      <c r="CB20" s="58"/>
      <c r="CC20" s="58"/>
      <c r="CD20" s="2"/>
      <c r="CE20" s="58"/>
      <c r="CF20" s="58"/>
      <c r="CG20" s="2"/>
      <c r="CH20" s="29">
        <f t="shared" si="19"/>
        <v>85</v>
      </c>
      <c r="CI20" s="29">
        <f t="shared" si="20"/>
        <v>80</v>
      </c>
      <c r="CJ20" s="29" t="str">
        <f t="shared" si="21"/>
        <v/>
      </c>
      <c r="CK20" s="29" t="str">
        <f t="shared" si="22"/>
        <v/>
      </c>
      <c r="CL20" s="29" t="str">
        <f t="shared" si="23"/>
        <v/>
      </c>
      <c r="CM20" s="31">
        <f t="shared" si="24"/>
        <v>84.333333333333329</v>
      </c>
      <c r="CN20" s="32">
        <f t="shared" si="25"/>
        <v>84</v>
      </c>
      <c r="CO20" s="35"/>
      <c r="CP20" s="58">
        <v>8</v>
      </c>
      <c r="CQ20" s="45" t="str">
        <f t="shared" si="26"/>
        <v xml:space="preserve">Memiliki kemampuan pemahaman proses masuk dan perkembangan penjajahan bangsa Eropa ke Indonesia, strategi perlawanan bangsa Indonesia terhadap penjajahan bangsa Eropa, Pergerakan nasional Indonesia, peranan tokoh tokoh nasional dan daerah, </v>
      </c>
      <c r="CR20" s="35"/>
      <c r="CS20" s="58">
        <v>8</v>
      </c>
      <c r="CT20" s="45" t="str">
        <f t="shared" si="27"/>
        <v xml:space="preserve">Memiliki keterampilan proses masuk dan perkembangan penjajahan bangsa Eropa ke Indonesia, strategi perlawanan bangsa Indonesia terhadap penjajahan bangsa Eropa, Pergerakan nasional Indonesia, peranan tokoh tokoh nasional dan daerah, </v>
      </c>
      <c r="CU20" s="7"/>
      <c r="CV20" s="7"/>
      <c r="CW20" s="59"/>
      <c r="CX20" s="7"/>
      <c r="CY20" s="50"/>
      <c r="CZ20" s="50"/>
      <c r="DA20" s="50"/>
      <c r="DE20" s="3">
        <v>11</v>
      </c>
      <c r="DF20" s="3" t="str">
        <f>(IF(CW10="","","Memiliki kemampuan pemahaman  "))&amp;(IF(CW10="","",CW10&amp;", "))&amp;(IF(CW11="","",CW11&amp;", "))&amp;(IF(CW12="","",CW12&amp;", "))&amp;(IF(CW13="","",CW13&amp;", "))&amp;(IF(CW14="","",CW14&amp;", "))&amp;(IF(CW15="","",CW15&amp;", "))&amp;(IF(CW16="","",CW16&amp;", "))&amp;(IF(CW17="","",CW17&amp;", "))&amp;(IF(CW18="","",CW18&amp;", "))&amp;(IF(CW19="","",CW19&amp;"."))</f>
        <v xml:space="preserve">Memiliki kemampuan pemahaman  proses masuk dan perkembangan penjajahan bangsa Eropa ke Indonesia, strategi perlawanan bangsa Indonesia terhadap penjajahan bangsa Eropa, Pergerakan nasional Indonesia, peranan tokoh tokoh nasional dan daerah, </v>
      </c>
    </row>
    <row r="21" spans="1:110" ht="18.75" customHeight="1" x14ac:dyDescent="0.3">
      <c r="A21" s="8">
        <v>11</v>
      </c>
      <c r="B21" s="8">
        <v>130055</v>
      </c>
      <c r="C21" s="8" t="s">
        <v>143</v>
      </c>
      <c r="D21" s="8">
        <f t="shared" si="0"/>
        <v>80</v>
      </c>
      <c r="E21" s="13" t="str">
        <f t="shared" si="1"/>
        <v>B</v>
      </c>
      <c r="F21" s="17">
        <f t="shared" si="2"/>
        <v>80</v>
      </c>
      <c r="G21" s="13" t="str">
        <f t="shared" si="3"/>
        <v>B</v>
      </c>
      <c r="H21" s="13" t="str">
        <f t="shared" si="4"/>
        <v xml:space="preserve">Memiliki kemampuan pemahaman proses masuk dan perkembangan penjajahan bangsa Eropa ke Indonesia, strategi perlawanan bangsa Indonesia terhadap penjajahan bangsa Eropa, Pergerakan nasional Indonesia, peranan tokoh tokoh nasional dan daerah, </v>
      </c>
      <c r="I21" s="8">
        <f t="shared" si="5"/>
        <v>80</v>
      </c>
      <c r="J21" s="13" t="str">
        <f t="shared" si="6"/>
        <v>B</v>
      </c>
      <c r="K21" s="20">
        <f t="shared" si="7"/>
        <v>82</v>
      </c>
      <c r="L21" s="13" t="str">
        <f t="shared" si="8"/>
        <v>B</v>
      </c>
      <c r="M21" s="8" t="str">
        <f t="shared" si="9"/>
        <v xml:space="preserve">Memiliki keterampilan proses masuk dan perkembangan penjajahan bangsa Eropa ke Indonesia, strategi perlawanan bangsa Indonesia terhadap penjajahan bangsa Eropa, Pergerakan nasional Indonesia, peranan tokoh tokoh nasional dan daerah, </v>
      </c>
      <c r="N21" s="7"/>
      <c r="O21" s="58">
        <v>80</v>
      </c>
      <c r="P21" s="58"/>
      <c r="Q21" s="2"/>
      <c r="R21" s="58">
        <v>80</v>
      </c>
      <c r="S21" s="58"/>
      <c r="T21" s="2"/>
      <c r="U21" s="58"/>
      <c r="V21" s="58"/>
      <c r="W21" s="2"/>
      <c r="X21" s="58"/>
      <c r="Y21" s="58"/>
      <c r="Z21" s="2"/>
      <c r="AA21" s="58"/>
      <c r="AB21" s="58"/>
      <c r="AC21" s="2"/>
      <c r="AD21" s="29">
        <f t="shared" si="10"/>
        <v>80</v>
      </c>
      <c r="AE21" s="58">
        <v>80</v>
      </c>
      <c r="AF21" s="58"/>
      <c r="AG21" s="2"/>
      <c r="AH21" s="58">
        <v>85</v>
      </c>
      <c r="AI21" s="58"/>
      <c r="AJ21" s="2"/>
      <c r="AK21" s="58"/>
      <c r="AL21" s="58"/>
      <c r="AM21" s="2"/>
      <c r="AN21" s="58"/>
      <c r="AO21" s="58"/>
      <c r="AP21" s="2"/>
      <c r="AQ21" s="58"/>
      <c r="AR21" s="58"/>
      <c r="AS21" s="2"/>
      <c r="AT21" s="58">
        <v>73</v>
      </c>
      <c r="AU21" s="31">
        <f t="shared" si="11"/>
        <v>79.599999999999994</v>
      </c>
      <c r="AV21" s="32">
        <f t="shared" si="12"/>
        <v>80</v>
      </c>
      <c r="AW21" s="35"/>
      <c r="AX21" s="58"/>
      <c r="AY21" s="58"/>
      <c r="AZ21" s="2">
        <v>90</v>
      </c>
      <c r="BA21" s="58"/>
      <c r="BB21" s="58"/>
      <c r="BC21" s="2">
        <v>70</v>
      </c>
      <c r="BD21" s="58"/>
      <c r="BE21" s="58"/>
      <c r="BF21" s="2"/>
      <c r="BG21" s="58"/>
      <c r="BH21" s="58"/>
      <c r="BI21" s="2"/>
      <c r="BJ21" s="58"/>
      <c r="BK21" s="58"/>
      <c r="BL21" s="2"/>
      <c r="BM21" s="29">
        <f t="shared" si="13"/>
        <v>90</v>
      </c>
      <c r="BN21" s="29">
        <f t="shared" si="14"/>
        <v>70</v>
      </c>
      <c r="BO21" s="29" t="str">
        <f t="shared" si="15"/>
        <v/>
      </c>
      <c r="BP21" s="29" t="str">
        <f t="shared" si="16"/>
        <v/>
      </c>
      <c r="BQ21" s="29" t="str">
        <f t="shared" si="17"/>
        <v/>
      </c>
      <c r="BR21" s="29">
        <f t="shared" si="18"/>
        <v>80</v>
      </c>
      <c r="BS21" s="58">
        <v>85</v>
      </c>
      <c r="BT21" s="58"/>
      <c r="BU21" s="2"/>
      <c r="BV21" s="58">
        <v>80</v>
      </c>
      <c r="BW21" s="58"/>
      <c r="BX21" s="2"/>
      <c r="BY21" s="58"/>
      <c r="BZ21" s="58"/>
      <c r="CA21" s="2"/>
      <c r="CB21" s="58"/>
      <c r="CC21" s="58"/>
      <c r="CD21" s="2"/>
      <c r="CE21" s="58"/>
      <c r="CF21" s="58"/>
      <c r="CG21" s="2"/>
      <c r="CH21" s="29">
        <f t="shared" si="19"/>
        <v>85</v>
      </c>
      <c r="CI21" s="29">
        <f t="shared" si="20"/>
        <v>80</v>
      </c>
      <c r="CJ21" s="29" t="str">
        <f t="shared" si="21"/>
        <v/>
      </c>
      <c r="CK21" s="29" t="str">
        <f t="shared" si="22"/>
        <v/>
      </c>
      <c r="CL21" s="29" t="str">
        <f t="shared" si="23"/>
        <v/>
      </c>
      <c r="CM21" s="31">
        <f t="shared" si="24"/>
        <v>81.666666666666671</v>
      </c>
      <c r="CN21" s="32">
        <f t="shared" si="25"/>
        <v>82</v>
      </c>
      <c r="CO21" s="35"/>
      <c r="CP21" s="58">
        <v>8</v>
      </c>
      <c r="CQ21" s="45" t="str">
        <f t="shared" si="26"/>
        <v xml:space="preserve">Memiliki kemampuan pemahaman proses masuk dan perkembangan penjajahan bangsa Eropa ke Indonesia, strategi perlawanan bangsa Indonesia terhadap penjajahan bangsa Eropa, Pergerakan nasional Indonesia, peranan tokoh tokoh nasional dan daerah, </v>
      </c>
      <c r="CR21" s="35"/>
      <c r="CS21" s="58">
        <v>8</v>
      </c>
      <c r="CT21" s="45" t="str">
        <f t="shared" si="27"/>
        <v xml:space="preserve">Memiliki keterampilan proses masuk dan perkembangan penjajahan bangsa Eropa ke Indonesia, strategi perlawanan bangsa Indonesia terhadap penjajahan bangsa Eropa, Pergerakan nasional Indonesia, peranan tokoh tokoh nasional dan daerah, </v>
      </c>
      <c r="CU21" s="7"/>
      <c r="CV21" s="9" t="s">
        <v>66</v>
      </c>
      <c r="CW21" s="59"/>
      <c r="CX21" s="7"/>
      <c r="CY21" s="50"/>
      <c r="CZ21" s="50"/>
      <c r="DA21" s="50"/>
    </row>
    <row r="22" spans="1:110" x14ac:dyDescent="0.25">
      <c r="A22" s="8">
        <v>12</v>
      </c>
      <c r="B22" s="8">
        <v>130071</v>
      </c>
      <c r="C22" s="8" t="s">
        <v>144</v>
      </c>
      <c r="D22" s="8">
        <f t="shared" si="0"/>
        <v>85</v>
      </c>
      <c r="E22" s="13" t="str">
        <f t="shared" si="1"/>
        <v>B</v>
      </c>
      <c r="F22" s="17">
        <f t="shared" si="2"/>
        <v>83</v>
      </c>
      <c r="G22" s="13" t="str">
        <f t="shared" si="3"/>
        <v>B</v>
      </c>
      <c r="H22" s="13" t="str">
        <f t="shared" si="4"/>
        <v xml:space="preserve">Memiliki kemampuan pemahaman proses masuk dan perkembangan penjajahan bangsa Eropa ke Indonesia, strategi perlawanan bangsa Indonesia terhadap penjajahan bangsa Eropa, Pergerakan nasional Indonesia, peranan tokoh tokoh nasional dan daerah, </v>
      </c>
      <c r="I22" s="8">
        <f t="shared" si="5"/>
        <v>80</v>
      </c>
      <c r="J22" s="13" t="str">
        <f t="shared" si="6"/>
        <v>B</v>
      </c>
      <c r="K22" s="20">
        <f t="shared" si="7"/>
        <v>83</v>
      </c>
      <c r="L22" s="13" t="str">
        <f t="shared" si="8"/>
        <v>B</v>
      </c>
      <c r="M22" s="8" t="str">
        <f t="shared" si="9"/>
        <v xml:space="preserve">Memiliki keterampilan proses masuk dan perkembangan penjajahan bangsa Eropa ke Indonesia, strategi perlawanan bangsa Indonesia terhadap penjajahan bangsa Eropa, Pergerakan nasional Indonesia, peranan tokoh tokoh nasional dan daerah, </v>
      </c>
      <c r="N22" s="7"/>
      <c r="O22" s="58">
        <v>90</v>
      </c>
      <c r="P22" s="58"/>
      <c r="Q22" s="2"/>
      <c r="R22" s="58">
        <v>80</v>
      </c>
      <c r="S22" s="58"/>
      <c r="T22" s="2"/>
      <c r="U22" s="58"/>
      <c r="V22" s="58"/>
      <c r="W22" s="2"/>
      <c r="X22" s="58"/>
      <c r="Y22" s="58"/>
      <c r="Z22" s="2"/>
      <c r="AA22" s="58"/>
      <c r="AB22" s="58"/>
      <c r="AC22" s="2"/>
      <c r="AD22" s="29">
        <f t="shared" si="10"/>
        <v>85</v>
      </c>
      <c r="AE22" s="58">
        <v>85</v>
      </c>
      <c r="AF22" s="58"/>
      <c r="AG22" s="2"/>
      <c r="AH22" s="58">
        <v>85</v>
      </c>
      <c r="AI22" s="58"/>
      <c r="AJ22" s="2"/>
      <c r="AK22" s="58"/>
      <c r="AL22" s="58"/>
      <c r="AM22" s="2"/>
      <c r="AN22" s="58"/>
      <c r="AO22" s="58"/>
      <c r="AP22" s="2"/>
      <c r="AQ22" s="58"/>
      <c r="AR22" s="58"/>
      <c r="AS22" s="2"/>
      <c r="AT22" s="58">
        <v>74</v>
      </c>
      <c r="AU22" s="31">
        <f t="shared" si="11"/>
        <v>82.8</v>
      </c>
      <c r="AV22" s="32">
        <f t="shared" si="12"/>
        <v>83</v>
      </c>
      <c r="AW22" s="35"/>
      <c r="AX22" s="58"/>
      <c r="AY22" s="58"/>
      <c r="AZ22" s="2">
        <v>80</v>
      </c>
      <c r="BA22" s="58"/>
      <c r="BB22" s="58"/>
      <c r="BC22" s="2">
        <v>80</v>
      </c>
      <c r="BD22" s="58"/>
      <c r="BE22" s="58"/>
      <c r="BF22" s="2"/>
      <c r="BG22" s="58"/>
      <c r="BH22" s="58"/>
      <c r="BI22" s="2"/>
      <c r="BJ22" s="58"/>
      <c r="BK22" s="58"/>
      <c r="BL22" s="2"/>
      <c r="BM22" s="29">
        <f t="shared" si="13"/>
        <v>80</v>
      </c>
      <c r="BN22" s="29">
        <f t="shared" si="14"/>
        <v>80</v>
      </c>
      <c r="BO22" s="29" t="str">
        <f t="shared" si="15"/>
        <v/>
      </c>
      <c r="BP22" s="29" t="str">
        <f t="shared" si="16"/>
        <v/>
      </c>
      <c r="BQ22" s="29" t="str">
        <f t="shared" si="17"/>
        <v/>
      </c>
      <c r="BR22" s="29">
        <f t="shared" si="18"/>
        <v>80</v>
      </c>
      <c r="BS22" s="58">
        <v>80</v>
      </c>
      <c r="BT22" s="58"/>
      <c r="BU22" s="2"/>
      <c r="BV22" s="58">
        <v>90</v>
      </c>
      <c r="BW22" s="58"/>
      <c r="BX22" s="2"/>
      <c r="BY22" s="58"/>
      <c r="BZ22" s="58"/>
      <c r="CA22" s="2"/>
      <c r="CB22" s="58"/>
      <c r="CC22" s="58"/>
      <c r="CD22" s="2"/>
      <c r="CE22" s="58"/>
      <c r="CF22" s="58"/>
      <c r="CG22" s="2"/>
      <c r="CH22" s="29">
        <f t="shared" si="19"/>
        <v>80</v>
      </c>
      <c r="CI22" s="29">
        <f t="shared" si="20"/>
        <v>90</v>
      </c>
      <c r="CJ22" s="29" t="str">
        <f t="shared" si="21"/>
        <v/>
      </c>
      <c r="CK22" s="29" t="str">
        <f t="shared" si="22"/>
        <v/>
      </c>
      <c r="CL22" s="29" t="str">
        <f t="shared" si="23"/>
        <v/>
      </c>
      <c r="CM22" s="31">
        <f t="shared" si="24"/>
        <v>83.333333333333329</v>
      </c>
      <c r="CN22" s="32">
        <f t="shared" si="25"/>
        <v>83</v>
      </c>
      <c r="CO22" s="35"/>
      <c r="CP22" s="58">
        <v>8</v>
      </c>
      <c r="CQ22" s="45" t="str">
        <f t="shared" si="26"/>
        <v xml:space="preserve">Memiliki kemampuan pemahaman proses masuk dan perkembangan penjajahan bangsa Eropa ke Indonesia, strategi perlawanan bangsa Indonesia terhadap penjajahan bangsa Eropa, Pergerakan nasional Indonesia, peranan tokoh tokoh nasional dan daerah, </v>
      </c>
      <c r="CR22" s="35"/>
      <c r="CS22" s="58">
        <v>8</v>
      </c>
      <c r="CT22" s="45" t="str">
        <f t="shared" si="27"/>
        <v xml:space="preserve">Memiliki keterampilan proses masuk dan perkembangan penjajahan bangsa Eropa ke Indonesia, strategi perlawanan bangsa Indonesia terhadap penjajahan bangsa Eropa, Pergerakan nasional Indonesia, peranan tokoh tokoh nasional dan daerah, </v>
      </c>
      <c r="CU22" s="7"/>
      <c r="CV22" s="46" t="s">
        <v>35</v>
      </c>
      <c r="CW22" s="60" t="s">
        <v>36</v>
      </c>
      <c r="CX22" s="7"/>
      <c r="CY22" s="50"/>
      <c r="CZ22" s="50"/>
      <c r="DA22" s="50"/>
      <c r="DE22" s="3">
        <v>0</v>
      </c>
      <c r="DF22" s="3" t="str">
        <f>(IF(CW23="","","Perlu peningkatan keterampilan  "))&amp;(IF(CW23="","",CW23&amp;", "))&amp;(IF(CW24="","",CW24&amp;", "))&amp;(IF(CW25="","",CW25&amp;", "))&amp;(IF(CW26="","",CW26&amp;", "))&amp;(IF(CW27="","",CW27&amp;", "))&amp;(IF(CW28="","",CW28&amp;", "))&amp;(IF(CW29="","",CW29&amp;", "))&amp;(IF(CW30="","",CW30&amp;", "))&amp;(IF(CW31="","",CW31&amp;", "))&amp;(IF(CW32="","",CW32&amp;"."))</f>
        <v xml:space="preserve">Perlu peningkatan keterampilan  proses masuk dan perkembangan penjajahan bangsa Eropa ke Indonesia, strategi perlawanan bangsa Indonesia terhadap penjajahan bangsa Eropa, Pergerakan nasional Indonesia, peranan tokoh tokoh nasional dan daerah, </v>
      </c>
    </row>
    <row r="23" spans="1:110" x14ac:dyDescent="0.25">
      <c r="A23" s="8">
        <v>13</v>
      </c>
      <c r="B23" s="8">
        <v>130087</v>
      </c>
      <c r="C23" s="8" t="s">
        <v>145</v>
      </c>
      <c r="D23" s="8">
        <f t="shared" si="0"/>
        <v>83</v>
      </c>
      <c r="E23" s="13" t="str">
        <f t="shared" si="1"/>
        <v>B</v>
      </c>
      <c r="F23" s="17">
        <f t="shared" si="2"/>
        <v>81</v>
      </c>
      <c r="G23" s="13" t="str">
        <f t="shared" si="3"/>
        <v>B</v>
      </c>
      <c r="H23" s="13" t="str">
        <f t="shared" si="4"/>
        <v xml:space="preserve">Memiliki kemampuan pemahaman proses masuk dan perkembangan penjajahan bangsa Eropa ke Indonesia, strategi perlawanan bangsa Indonesia terhadap penjajahan bangsa Eropa, Pergerakan nasional Indonesia, peranan tokoh tokoh nasional dan daerah, </v>
      </c>
      <c r="I23" s="8">
        <f t="shared" si="5"/>
        <v>85</v>
      </c>
      <c r="J23" s="13" t="str">
        <f t="shared" si="6"/>
        <v>B</v>
      </c>
      <c r="K23" s="20">
        <f t="shared" si="7"/>
        <v>84</v>
      </c>
      <c r="L23" s="13" t="str">
        <f t="shared" si="8"/>
        <v>B</v>
      </c>
      <c r="M23" s="8" t="str">
        <f t="shared" si="9"/>
        <v xml:space="preserve">Memiliki keterampilan proses masuk dan perkembangan penjajahan bangsa Eropa ke Indonesia, strategi perlawanan bangsa Indonesia terhadap penjajahan bangsa Eropa, Pergerakan nasional Indonesia, peranan tokoh tokoh nasional dan daerah, </v>
      </c>
      <c r="N23" s="7"/>
      <c r="O23" s="58">
        <v>85</v>
      </c>
      <c r="P23" s="58"/>
      <c r="Q23" s="2"/>
      <c r="R23" s="58">
        <v>80</v>
      </c>
      <c r="S23" s="58"/>
      <c r="T23" s="2"/>
      <c r="U23" s="58"/>
      <c r="V23" s="58"/>
      <c r="W23" s="2"/>
      <c r="X23" s="58"/>
      <c r="Y23" s="58"/>
      <c r="Z23" s="2"/>
      <c r="AA23" s="58"/>
      <c r="AB23" s="58"/>
      <c r="AC23" s="2"/>
      <c r="AD23" s="29">
        <f t="shared" si="10"/>
        <v>83</v>
      </c>
      <c r="AE23" s="58">
        <v>85</v>
      </c>
      <c r="AF23" s="58"/>
      <c r="AG23" s="2"/>
      <c r="AH23" s="58">
        <v>83</v>
      </c>
      <c r="AI23" s="58"/>
      <c r="AJ23" s="2"/>
      <c r="AK23" s="58"/>
      <c r="AL23" s="58"/>
      <c r="AM23" s="2"/>
      <c r="AN23" s="58"/>
      <c r="AO23" s="58"/>
      <c r="AP23" s="2"/>
      <c r="AQ23" s="58"/>
      <c r="AR23" s="58"/>
      <c r="AS23" s="2"/>
      <c r="AT23" s="58">
        <v>70</v>
      </c>
      <c r="AU23" s="31">
        <f t="shared" si="11"/>
        <v>80.599999999999994</v>
      </c>
      <c r="AV23" s="32">
        <f t="shared" si="12"/>
        <v>81</v>
      </c>
      <c r="AW23" s="35"/>
      <c r="AX23" s="58"/>
      <c r="AY23" s="58"/>
      <c r="AZ23" s="2">
        <v>90</v>
      </c>
      <c r="BA23" s="58"/>
      <c r="BB23" s="58"/>
      <c r="BC23" s="2">
        <v>80</v>
      </c>
      <c r="BD23" s="58"/>
      <c r="BE23" s="58"/>
      <c r="BF23" s="2"/>
      <c r="BG23" s="58"/>
      <c r="BH23" s="58"/>
      <c r="BI23" s="2"/>
      <c r="BJ23" s="58"/>
      <c r="BK23" s="58"/>
      <c r="BL23" s="2"/>
      <c r="BM23" s="29">
        <f t="shared" si="13"/>
        <v>90</v>
      </c>
      <c r="BN23" s="29">
        <f t="shared" si="14"/>
        <v>80</v>
      </c>
      <c r="BO23" s="29" t="str">
        <f t="shared" si="15"/>
        <v/>
      </c>
      <c r="BP23" s="29" t="str">
        <f t="shared" si="16"/>
        <v/>
      </c>
      <c r="BQ23" s="29" t="str">
        <f t="shared" si="17"/>
        <v/>
      </c>
      <c r="BR23" s="29">
        <f t="shared" si="18"/>
        <v>85</v>
      </c>
      <c r="BS23" s="58">
        <v>88</v>
      </c>
      <c r="BT23" s="58"/>
      <c r="BU23" s="2"/>
      <c r="BV23" s="58">
        <v>80</v>
      </c>
      <c r="BW23" s="58"/>
      <c r="BX23" s="2"/>
      <c r="BY23" s="58"/>
      <c r="BZ23" s="58"/>
      <c r="CA23" s="2"/>
      <c r="CB23" s="58"/>
      <c r="CC23" s="58"/>
      <c r="CD23" s="2"/>
      <c r="CE23" s="58"/>
      <c r="CF23" s="58"/>
      <c r="CG23" s="2"/>
      <c r="CH23" s="29">
        <f t="shared" si="19"/>
        <v>88</v>
      </c>
      <c r="CI23" s="29">
        <f t="shared" si="20"/>
        <v>80</v>
      </c>
      <c r="CJ23" s="29" t="str">
        <f t="shared" si="21"/>
        <v/>
      </c>
      <c r="CK23" s="29" t="str">
        <f t="shared" si="22"/>
        <v/>
      </c>
      <c r="CL23" s="29" t="str">
        <f t="shared" si="23"/>
        <v/>
      </c>
      <c r="CM23" s="31">
        <f t="shared" si="24"/>
        <v>84.333333333333329</v>
      </c>
      <c r="CN23" s="32">
        <f t="shared" si="25"/>
        <v>84</v>
      </c>
      <c r="CO23" s="35"/>
      <c r="CP23" s="58">
        <v>8</v>
      </c>
      <c r="CQ23" s="45" t="str">
        <f t="shared" si="26"/>
        <v xml:space="preserve">Memiliki kemampuan pemahaman proses masuk dan perkembangan penjajahan bangsa Eropa ke Indonesia, strategi perlawanan bangsa Indonesia terhadap penjajahan bangsa Eropa, Pergerakan nasional Indonesia, peranan tokoh tokoh nasional dan daerah, </v>
      </c>
      <c r="CR23" s="35"/>
      <c r="CS23" s="58">
        <v>8</v>
      </c>
      <c r="CT23" s="45" t="str">
        <f t="shared" si="27"/>
        <v xml:space="preserve">Memiliki keterampilan proses masuk dan perkembangan penjajahan bangsa Eropa ke Indonesia, strategi perlawanan bangsa Indonesia terhadap penjajahan bangsa Eropa, Pergerakan nasional Indonesia, peranan tokoh tokoh nasional dan daerah, </v>
      </c>
      <c r="CU23" s="7"/>
      <c r="CV23" s="47">
        <v>1</v>
      </c>
      <c r="CW23" s="58" t="s">
        <v>46</v>
      </c>
      <c r="CX23" s="7">
        <v>7831</v>
      </c>
      <c r="CY23" s="50"/>
      <c r="CZ23" s="50"/>
      <c r="DA23" s="50"/>
      <c r="DE23" s="3">
        <v>1</v>
      </c>
      <c r="DF23" s="3" t="str">
        <f>(IF(CW24="","","Memiliki keterampilan "))&amp;(IF(CW24="","",CW24&amp;", "))&amp;(IF(CW25="","",CW25&amp;", "))&amp;(IF(CW26="","",CW26&amp;", "))&amp;(IF(CW27="","",CW27&amp;", "))&amp;(IF(CW28="","",CW28&amp;", "))&amp;(IF(CW29="","",CW29&amp;", "))&amp;(IF(CW30="","",CW30&amp;", "))&amp;(IF(CW31="","",CW31&amp;", "))&amp;(IF(CW32="","",CW32&amp;", "))&amp;(IF(CW23="","","Masih perlu peningkatan keterampilan "&amp;CW23&amp;"."))</f>
        <v>Memiliki keterampilan strategi perlawanan bangsa Indonesia terhadap penjajahan bangsa Eropa, Pergerakan nasional Indonesia, peranan tokoh tokoh nasional dan daerah, Masih perlu peningkatan keterampilan proses masuk dan perkembangan penjajahan bangsa Eropa ke Indonesia.</v>
      </c>
    </row>
    <row r="24" spans="1:110" x14ac:dyDescent="0.25">
      <c r="A24" s="8">
        <v>14</v>
      </c>
      <c r="B24" s="8">
        <v>130103</v>
      </c>
      <c r="C24" s="8" t="s">
        <v>146</v>
      </c>
      <c r="D24" s="8">
        <f t="shared" si="0"/>
        <v>76</v>
      </c>
      <c r="E24" s="13" t="str">
        <f t="shared" si="1"/>
        <v>C</v>
      </c>
      <c r="F24" s="17">
        <f t="shared" si="2"/>
        <v>82</v>
      </c>
      <c r="G24" s="13" t="str">
        <f t="shared" si="3"/>
        <v>B</v>
      </c>
      <c r="H24" s="13" t="str">
        <f t="shared" si="4"/>
        <v xml:space="preserve">Memiliki kemampuan pemahaman proses masuk dan perkembangan penjajahan bangsa Eropa ke Indonesia, strategi perlawanan bangsa Indonesia terhadap penjajahan bangsa Eropa, Pergerakan nasional Indonesia, peranan tokoh tokoh nasional dan daerah, </v>
      </c>
      <c r="I24" s="8">
        <f t="shared" si="5"/>
        <v>90</v>
      </c>
      <c r="J24" s="13" t="str">
        <f t="shared" si="6"/>
        <v>A</v>
      </c>
      <c r="K24" s="20">
        <f t="shared" si="7"/>
        <v>85</v>
      </c>
      <c r="L24" s="13" t="str">
        <f t="shared" si="8"/>
        <v>B</v>
      </c>
      <c r="M24" s="8" t="str">
        <f t="shared" si="9"/>
        <v xml:space="preserve">Memiliki keterampilan proses masuk dan perkembangan penjajahan bangsa Eropa ke Indonesia, strategi perlawanan bangsa Indonesia terhadap penjajahan bangsa Eropa, Pergerakan nasional Indonesia, peranan tokoh tokoh nasional dan daerah, </v>
      </c>
      <c r="N24" s="7"/>
      <c r="O24" s="58">
        <v>72.5</v>
      </c>
      <c r="P24" s="58"/>
      <c r="Q24" s="2"/>
      <c r="R24" s="58">
        <v>80</v>
      </c>
      <c r="S24" s="58"/>
      <c r="T24" s="2"/>
      <c r="U24" s="58"/>
      <c r="V24" s="58"/>
      <c r="W24" s="2"/>
      <c r="X24" s="58"/>
      <c r="Y24" s="58"/>
      <c r="Z24" s="2"/>
      <c r="AA24" s="58"/>
      <c r="AB24" s="58"/>
      <c r="AC24" s="2"/>
      <c r="AD24" s="29">
        <f t="shared" si="10"/>
        <v>76</v>
      </c>
      <c r="AE24" s="58">
        <v>86</v>
      </c>
      <c r="AF24" s="58"/>
      <c r="AG24" s="2"/>
      <c r="AH24" s="58">
        <v>90</v>
      </c>
      <c r="AI24" s="58"/>
      <c r="AJ24" s="2"/>
      <c r="AK24" s="58"/>
      <c r="AL24" s="58"/>
      <c r="AM24" s="2"/>
      <c r="AN24" s="58"/>
      <c r="AO24" s="58"/>
      <c r="AP24" s="2"/>
      <c r="AQ24" s="58"/>
      <c r="AR24" s="58"/>
      <c r="AS24" s="2"/>
      <c r="AT24" s="58">
        <v>79</v>
      </c>
      <c r="AU24" s="31">
        <f t="shared" si="11"/>
        <v>81.5</v>
      </c>
      <c r="AV24" s="32">
        <f t="shared" si="12"/>
        <v>82</v>
      </c>
      <c r="AW24" s="35"/>
      <c r="AX24" s="58"/>
      <c r="AY24" s="58"/>
      <c r="AZ24" s="2">
        <v>90</v>
      </c>
      <c r="BA24" s="58"/>
      <c r="BB24" s="58"/>
      <c r="BC24" s="2">
        <v>90</v>
      </c>
      <c r="BD24" s="58"/>
      <c r="BE24" s="58"/>
      <c r="BF24" s="2"/>
      <c r="BG24" s="58"/>
      <c r="BH24" s="58"/>
      <c r="BI24" s="2"/>
      <c r="BJ24" s="58"/>
      <c r="BK24" s="58"/>
      <c r="BL24" s="2"/>
      <c r="BM24" s="29">
        <f t="shared" si="13"/>
        <v>90</v>
      </c>
      <c r="BN24" s="29">
        <f t="shared" si="14"/>
        <v>90</v>
      </c>
      <c r="BO24" s="29" t="str">
        <f t="shared" si="15"/>
        <v/>
      </c>
      <c r="BP24" s="29" t="str">
        <f t="shared" si="16"/>
        <v/>
      </c>
      <c r="BQ24" s="29" t="str">
        <f t="shared" si="17"/>
        <v/>
      </c>
      <c r="BR24" s="29">
        <f t="shared" si="18"/>
        <v>90</v>
      </c>
      <c r="BS24" s="58">
        <v>84</v>
      </c>
      <c r="BT24" s="58"/>
      <c r="BU24" s="2"/>
      <c r="BV24" s="58">
        <v>80</v>
      </c>
      <c r="BW24" s="58"/>
      <c r="BX24" s="2"/>
      <c r="BY24" s="58"/>
      <c r="BZ24" s="58"/>
      <c r="CA24" s="2"/>
      <c r="CB24" s="58"/>
      <c r="CC24" s="58"/>
      <c r="CD24" s="2"/>
      <c r="CE24" s="58"/>
      <c r="CF24" s="58"/>
      <c r="CG24" s="2"/>
      <c r="CH24" s="29">
        <f t="shared" si="19"/>
        <v>84</v>
      </c>
      <c r="CI24" s="29">
        <f t="shared" si="20"/>
        <v>80</v>
      </c>
      <c r="CJ24" s="29" t="str">
        <f t="shared" si="21"/>
        <v/>
      </c>
      <c r="CK24" s="29" t="str">
        <f t="shared" si="22"/>
        <v/>
      </c>
      <c r="CL24" s="29" t="str">
        <f t="shared" si="23"/>
        <v/>
      </c>
      <c r="CM24" s="31">
        <f t="shared" si="24"/>
        <v>84.666666666666671</v>
      </c>
      <c r="CN24" s="32">
        <f t="shared" si="25"/>
        <v>85</v>
      </c>
      <c r="CO24" s="35"/>
      <c r="CP24" s="58">
        <v>8</v>
      </c>
      <c r="CQ24" s="45" t="str">
        <f t="shared" si="26"/>
        <v xml:space="preserve">Memiliki kemampuan pemahaman proses masuk dan perkembangan penjajahan bangsa Eropa ke Indonesia, strategi perlawanan bangsa Indonesia terhadap penjajahan bangsa Eropa, Pergerakan nasional Indonesia, peranan tokoh tokoh nasional dan daerah, </v>
      </c>
      <c r="CR24" s="35"/>
      <c r="CS24" s="58">
        <v>8</v>
      </c>
      <c r="CT24" s="45" t="str">
        <f t="shared" si="27"/>
        <v xml:space="preserve">Memiliki keterampilan proses masuk dan perkembangan penjajahan bangsa Eropa ke Indonesia, strategi perlawanan bangsa Indonesia terhadap penjajahan bangsa Eropa, Pergerakan nasional Indonesia, peranan tokoh tokoh nasional dan daerah, </v>
      </c>
      <c r="CU24" s="7"/>
      <c r="CV24" s="47">
        <v>2</v>
      </c>
      <c r="CW24" s="58" t="s">
        <v>48</v>
      </c>
      <c r="CX24" s="7">
        <v>7832</v>
      </c>
      <c r="CY24" s="50"/>
      <c r="CZ24" s="50"/>
      <c r="DA24" s="50"/>
      <c r="DE24" s="3">
        <v>2</v>
      </c>
      <c r="DF24" s="3" t="str">
        <f>(IF(CW24="","","Memiliki keterampilan "))&amp;(IF(CW23="","",CW23&amp;", "))&amp;(IF(CW25="","",CW25&amp;", "))&amp;(IF(CW26="","",CW26&amp;", "))&amp;(IF(CW27="","",CW27&amp;", "))&amp;(IF(CW28="","",CW28&amp;", "))&amp;(IF(CW29="","",CW29&amp;", "))&amp;(IF(CW30="","",CW30&amp;", "))&amp;(IF(CW31="","",CW31&amp;", "))&amp;(IF(CW32="","",CW32&amp;", "))&amp;(IF(CW24="","","Masih perlu peningkatan keterampilan "&amp;CW24&amp;"."))</f>
        <v>Memiliki keterampilan proses masuk dan perkembangan penjajahan bangsa Eropa ke Indonesia, Pergerakan nasional Indonesia, peranan tokoh tokoh nasional dan daerah, Masih perlu peningkatan keterampilan strategi perlawanan bangsa Indonesia terhadap penjajahan bangsa Eropa.</v>
      </c>
    </row>
    <row r="25" spans="1:110" x14ac:dyDescent="0.25">
      <c r="A25" s="8">
        <v>15</v>
      </c>
      <c r="B25" s="8">
        <v>130119</v>
      </c>
      <c r="C25" s="8" t="s">
        <v>147</v>
      </c>
      <c r="D25" s="8">
        <f t="shared" si="0"/>
        <v>80</v>
      </c>
      <c r="E25" s="13" t="str">
        <f t="shared" si="1"/>
        <v>B</v>
      </c>
      <c r="F25" s="17">
        <f t="shared" si="2"/>
        <v>81</v>
      </c>
      <c r="G25" s="13" t="str">
        <f t="shared" si="3"/>
        <v>B</v>
      </c>
      <c r="H25" s="13" t="str">
        <f t="shared" si="4"/>
        <v xml:space="preserve">Memiliki kemampuan pemahaman proses masuk dan perkembangan penjajahan bangsa Eropa ke Indonesia, strategi perlawanan bangsa Indonesia terhadap penjajahan bangsa Eropa, Pergerakan nasional Indonesia, peranan tokoh tokoh nasional dan daerah, </v>
      </c>
      <c r="I25" s="8">
        <f t="shared" si="5"/>
        <v>88</v>
      </c>
      <c r="J25" s="13" t="str">
        <f t="shared" si="6"/>
        <v>B</v>
      </c>
      <c r="K25" s="20">
        <f t="shared" si="7"/>
        <v>84</v>
      </c>
      <c r="L25" s="13" t="str">
        <f t="shared" si="8"/>
        <v>B</v>
      </c>
      <c r="M25" s="8" t="str">
        <f t="shared" si="9"/>
        <v xml:space="preserve">Memiliki keterampilan proses masuk dan perkembangan penjajahan bangsa Eropa ke Indonesia, strategi perlawanan bangsa Indonesia terhadap penjajahan bangsa Eropa, Pergerakan nasional Indonesia, peranan tokoh tokoh nasional dan daerah, </v>
      </c>
      <c r="N25" s="7"/>
      <c r="O25" s="58">
        <v>80</v>
      </c>
      <c r="P25" s="58"/>
      <c r="Q25" s="2"/>
      <c r="R25" s="58">
        <v>80</v>
      </c>
      <c r="S25" s="58"/>
      <c r="T25" s="2"/>
      <c r="U25" s="58"/>
      <c r="V25" s="58"/>
      <c r="W25" s="2"/>
      <c r="X25" s="58"/>
      <c r="Y25" s="58"/>
      <c r="Z25" s="2"/>
      <c r="AA25" s="58"/>
      <c r="AB25" s="58"/>
      <c r="AC25" s="2"/>
      <c r="AD25" s="29">
        <f t="shared" si="10"/>
        <v>80</v>
      </c>
      <c r="AE25" s="58">
        <v>85</v>
      </c>
      <c r="AF25" s="58"/>
      <c r="AG25" s="2"/>
      <c r="AH25" s="58">
        <v>80</v>
      </c>
      <c r="AI25" s="58"/>
      <c r="AJ25" s="2"/>
      <c r="AK25" s="58"/>
      <c r="AL25" s="58"/>
      <c r="AM25" s="2"/>
      <c r="AN25" s="58"/>
      <c r="AO25" s="58"/>
      <c r="AP25" s="2"/>
      <c r="AQ25" s="58"/>
      <c r="AR25" s="58"/>
      <c r="AS25" s="2"/>
      <c r="AT25" s="58">
        <v>80</v>
      </c>
      <c r="AU25" s="31">
        <f t="shared" si="11"/>
        <v>81</v>
      </c>
      <c r="AV25" s="32">
        <f t="shared" si="12"/>
        <v>81</v>
      </c>
      <c r="AW25" s="35"/>
      <c r="AX25" s="58"/>
      <c r="AY25" s="58"/>
      <c r="AZ25" s="2">
        <v>90</v>
      </c>
      <c r="BA25" s="58"/>
      <c r="BB25" s="58"/>
      <c r="BC25" s="2">
        <v>85</v>
      </c>
      <c r="BD25" s="58"/>
      <c r="BE25" s="58"/>
      <c r="BF25" s="2"/>
      <c r="BG25" s="58"/>
      <c r="BH25" s="58"/>
      <c r="BI25" s="2"/>
      <c r="BJ25" s="58"/>
      <c r="BK25" s="58"/>
      <c r="BL25" s="2"/>
      <c r="BM25" s="29">
        <f t="shared" si="13"/>
        <v>90</v>
      </c>
      <c r="BN25" s="29">
        <f t="shared" si="14"/>
        <v>85</v>
      </c>
      <c r="BO25" s="29" t="str">
        <f t="shared" si="15"/>
        <v/>
      </c>
      <c r="BP25" s="29" t="str">
        <f t="shared" si="16"/>
        <v/>
      </c>
      <c r="BQ25" s="29" t="str">
        <f t="shared" si="17"/>
        <v/>
      </c>
      <c r="BR25" s="29">
        <f t="shared" si="18"/>
        <v>88</v>
      </c>
      <c r="BS25" s="58">
        <v>84</v>
      </c>
      <c r="BT25" s="58"/>
      <c r="BU25" s="2"/>
      <c r="BV25" s="58">
        <v>80</v>
      </c>
      <c r="BW25" s="58"/>
      <c r="BX25" s="2"/>
      <c r="BY25" s="58"/>
      <c r="BZ25" s="58"/>
      <c r="CA25" s="2"/>
      <c r="CB25" s="58"/>
      <c r="CC25" s="58"/>
      <c r="CD25" s="2"/>
      <c r="CE25" s="58"/>
      <c r="CF25" s="58"/>
      <c r="CG25" s="2"/>
      <c r="CH25" s="29">
        <f t="shared" si="19"/>
        <v>84</v>
      </c>
      <c r="CI25" s="29">
        <f t="shared" si="20"/>
        <v>80</v>
      </c>
      <c r="CJ25" s="29" t="str">
        <f t="shared" si="21"/>
        <v/>
      </c>
      <c r="CK25" s="29" t="str">
        <f t="shared" si="22"/>
        <v/>
      </c>
      <c r="CL25" s="29" t="str">
        <f t="shared" si="23"/>
        <v/>
      </c>
      <c r="CM25" s="31">
        <f t="shared" si="24"/>
        <v>84</v>
      </c>
      <c r="CN25" s="32">
        <f t="shared" si="25"/>
        <v>84</v>
      </c>
      <c r="CO25" s="35"/>
      <c r="CP25" s="58">
        <v>8</v>
      </c>
      <c r="CQ25" s="45" t="str">
        <f t="shared" si="26"/>
        <v xml:space="preserve">Memiliki kemampuan pemahaman proses masuk dan perkembangan penjajahan bangsa Eropa ke Indonesia, strategi perlawanan bangsa Indonesia terhadap penjajahan bangsa Eropa, Pergerakan nasional Indonesia, peranan tokoh tokoh nasional dan daerah, </v>
      </c>
      <c r="CR25" s="35"/>
      <c r="CS25" s="58">
        <v>8</v>
      </c>
      <c r="CT25" s="45" t="str">
        <f t="shared" si="27"/>
        <v xml:space="preserve">Memiliki keterampilan proses masuk dan perkembangan penjajahan bangsa Eropa ke Indonesia, strategi perlawanan bangsa Indonesia terhadap penjajahan bangsa Eropa, Pergerakan nasional Indonesia, peranan tokoh tokoh nasional dan daerah, </v>
      </c>
      <c r="CU25" s="7"/>
      <c r="CV25" s="47">
        <v>3</v>
      </c>
      <c r="CW25" s="58"/>
      <c r="CX25" s="7">
        <v>7833</v>
      </c>
      <c r="CY25" s="79" t="s">
        <v>71</v>
      </c>
      <c r="CZ25" s="79"/>
      <c r="DA25" s="79"/>
      <c r="DE25" s="3">
        <v>3</v>
      </c>
      <c r="DF25" s="3" t="str">
        <f>(IF(CW24="","","Memiliki keterampilan "))&amp;(IF(CW23="","",CW23&amp;", "))&amp;(IF(CW24="","",CW24&amp;", "))&amp;(IF(CW26="","",CW26&amp;", "))&amp;(IF(CW27="","",CW27&amp;", "))&amp;(IF(CW28="","",CW28&amp;", "))&amp;(IF(CW29="","",CW29&amp;", "))&amp;(IF(CW30="","",CW30&amp;", "))&amp;(IF(CW31="","",CW31&amp;", "))&amp;(IF(CW32="","",CW32&amp;", "))&amp;(IF(CW25="","","Masih perlu peningkatan keterampilan "&amp;CW25&amp;"."))</f>
        <v xml:space="preserve">Memiliki keterampilan proses masuk dan perkembangan penjajahan bangsa Eropa ke Indonesia, strategi perlawanan bangsa Indonesia terhadap penjajahan bangsa Eropa, Pergerakan nasional Indonesia, peranan tokoh tokoh nasional dan daerah, </v>
      </c>
    </row>
    <row r="26" spans="1:110" x14ac:dyDescent="0.25">
      <c r="A26" s="8">
        <v>16</v>
      </c>
      <c r="B26" s="8">
        <v>130135</v>
      </c>
      <c r="C26" s="8" t="s">
        <v>148</v>
      </c>
      <c r="D26" s="8">
        <f t="shared" si="0"/>
        <v>83</v>
      </c>
      <c r="E26" s="13" t="str">
        <f t="shared" si="1"/>
        <v>B</v>
      </c>
      <c r="F26" s="17">
        <f t="shared" si="2"/>
        <v>81</v>
      </c>
      <c r="G26" s="13" t="str">
        <f t="shared" si="3"/>
        <v>B</v>
      </c>
      <c r="H26" s="13" t="str">
        <f t="shared" si="4"/>
        <v xml:space="preserve">Memiliki kemampuan pemahaman proses masuk dan perkembangan penjajahan bangsa Eropa ke Indonesia, strategi perlawanan bangsa Indonesia terhadap penjajahan bangsa Eropa, Pergerakan nasional Indonesia, peranan tokoh tokoh nasional dan daerah, </v>
      </c>
      <c r="I26" s="8">
        <f t="shared" si="5"/>
        <v>88</v>
      </c>
      <c r="J26" s="13" t="str">
        <f t="shared" si="6"/>
        <v>B</v>
      </c>
      <c r="K26" s="20">
        <f t="shared" si="7"/>
        <v>84</v>
      </c>
      <c r="L26" s="13" t="str">
        <f t="shared" si="8"/>
        <v>B</v>
      </c>
      <c r="M26" s="8" t="str">
        <f t="shared" si="9"/>
        <v xml:space="preserve">Memiliki keterampilan proses masuk dan perkembangan penjajahan bangsa Eropa ke Indonesia, strategi perlawanan bangsa Indonesia terhadap penjajahan bangsa Eropa, Pergerakan nasional Indonesia, peranan tokoh tokoh nasional dan daerah, </v>
      </c>
      <c r="N26" s="7"/>
      <c r="O26" s="58">
        <v>85</v>
      </c>
      <c r="P26" s="58"/>
      <c r="Q26" s="2"/>
      <c r="R26" s="58">
        <v>80</v>
      </c>
      <c r="S26" s="58"/>
      <c r="T26" s="2"/>
      <c r="U26" s="58"/>
      <c r="V26" s="58"/>
      <c r="W26" s="2"/>
      <c r="X26" s="58"/>
      <c r="Y26" s="58"/>
      <c r="Z26" s="2"/>
      <c r="AA26" s="58"/>
      <c r="AB26" s="58"/>
      <c r="AC26" s="2"/>
      <c r="AD26" s="29">
        <f t="shared" si="10"/>
        <v>83</v>
      </c>
      <c r="AE26" s="58">
        <v>86</v>
      </c>
      <c r="AF26" s="58"/>
      <c r="AG26" s="2"/>
      <c r="AH26" s="58">
        <v>80</v>
      </c>
      <c r="AI26" s="58"/>
      <c r="AJ26" s="2"/>
      <c r="AK26" s="58"/>
      <c r="AL26" s="58"/>
      <c r="AM26" s="2"/>
      <c r="AN26" s="58"/>
      <c r="AO26" s="58"/>
      <c r="AP26" s="2"/>
      <c r="AQ26" s="58"/>
      <c r="AR26" s="58"/>
      <c r="AS26" s="2"/>
      <c r="AT26" s="58">
        <v>75</v>
      </c>
      <c r="AU26" s="31">
        <f t="shared" si="11"/>
        <v>81.2</v>
      </c>
      <c r="AV26" s="32">
        <f t="shared" si="12"/>
        <v>81</v>
      </c>
      <c r="AW26" s="35"/>
      <c r="AX26" s="58"/>
      <c r="AY26" s="58"/>
      <c r="AZ26" s="2">
        <v>90</v>
      </c>
      <c r="BA26" s="58"/>
      <c r="BB26" s="58"/>
      <c r="BC26" s="2">
        <v>85</v>
      </c>
      <c r="BD26" s="58"/>
      <c r="BE26" s="58"/>
      <c r="BF26" s="2"/>
      <c r="BG26" s="58"/>
      <c r="BH26" s="58"/>
      <c r="BI26" s="2"/>
      <c r="BJ26" s="58"/>
      <c r="BK26" s="58"/>
      <c r="BL26" s="2"/>
      <c r="BM26" s="29">
        <f t="shared" si="13"/>
        <v>90</v>
      </c>
      <c r="BN26" s="29">
        <f t="shared" si="14"/>
        <v>85</v>
      </c>
      <c r="BO26" s="29" t="str">
        <f t="shared" si="15"/>
        <v/>
      </c>
      <c r="BP26" s="29" t="str">
        <f t="shared" si="16"/>
        <v/>
      </c>
      <c r="BQ26" s="29" t="str">
        <f t="shared" si="17"/>
        <v/>
      </c>
      <c r="BR26" s="29">
        <f t="shared" si="18"/>
        <v>88</v>
      </c>
      <c r="BS26" s="58">
        <v>85</v>
      </c>
      <c r="BT26" s="58"/>
      <c r="BU26" s="2"/>
      <c r="BV26" s="58">
        <v>80</v>
      </c>
      <c r="BW26" s="58"/>
      <c r="BX26" s="2"/>
      <c r="BY26" s="58"/>
      <c r="BZ26" s="58"/>
      <c r="CA26" s="2"/>
      <c r="CB26" s="58"/>
      <c r="CC26" s="58"/>
      <c r="CD26" s="2"/>
      <c r="CE26" s="58"/>
      <c r="CF26" s="58"/>
      <c r="CG26" s="2"/>
      <c r="CH26" s="29">
        <f t="shared" si="19"/>
        <v>85</v>
      </c>
      <c r="CI26" s="29">
        <f t="shared" si="20"/>
        <v>80</v>
      </c>
      <c r="CJ26" s="29" t="str">
        <f t="shared" si="21"/>
        <v/>
      </c>
      <c r="CK26" s="29" t="str">
        <f t="shared" si="22"/>
        <v/>
      </c>
      <c r="CL26" s="29" t="str">
        <f t="shared" si="23"/>
        <v/>
      </c>
      <c r="CM26" s="31">
        <f t="shared" si="24"/>
        <v>84.333333333333329</v>
      </c>
      <c r="CN26" s="32">
        <f t="shared" si="25"/>
        <v>84</v>
      </c>
      <c r="CO26" s="35"/>
      <c r="CP26" s="58">
        <v>8</v>
      </c>
      <c r="CQ26" s="45" t="str">
        <f t="shared" si="26"/>
        <v xml:space="preserve">Memiliki kemampuan pemahaman proses masuk dan perkembangan penjajahan bangsa Eropa ke Indonesia, strategi perlawanan bangsa Indonesia terhadap penjajahan bangsa Eropa, Pergerakan nasional Indonesia, peranan tokoh tokoh nasional dan daerah, </v>
      </c>
      <c r="CR26" s="35"/>
      <c r="CS26" s="58">
        <v>8</v>
      </c>
      <c r="CT26" s="45" t="str">
        <f t="shared" si="27"/>
        <v xml:space="preserve">Memiliki keterampilan proses masuk dan perkembangan penjajahan bangsa Eropa ke Indonesia, strategi perlawanan bangsa Indonesia terhadap penjajahan bangsa Eropa, Pergerakan nasional Indonesia, peranan tokoh tokoh nasional dan daerah, </v>
      </c>
      <c r="CU26" s="7"/>
      <c r="CV26" s="47">
        <v>4</v>
      </c>
      <c r="CW26" s="58"/>
      <c r="CX26" s="7">
        <v>7834</v>
      </c>
      <c r="CY26" s="51" t="s">
        <v>51</v>
      </c>
      <c r="CZ26" s="55" t="s">
        <v>52</v>
      </c>
      <c r="DA26" s="55" t="s">
        <v>53</v>
      </c>
      <c r="DE26" s="3">
        <v>4</v>
      </c>
      <c r="DF26" s="3" t="str">
        <f>(IF(CW24="","","Memiliki keterampilan "))&amp;(IF(CW23="","",CW23&amp;", "))&amp;(IF(CW24="","",CW24&amp;", "))&amp;(IF(CW25="","",CW25&amp;", "))&amp;(IF(CW27="","",CW27&amp;", "))&amp;(IF(CW28="","",CW28&amp;", "))&amp;(IF(CW29="","",CW29&amp;", "))&amp;(IF(CW30="","",CW30&amp;", "))&amp;(IF(CW31="","",CW31&amp;", "))&amp;(IF(CW32="","",CW32&amp;", "))&amp;(IF(CW26="","","Masih perlu peningkatan keterampilan "&amp;CW26&amp;"."))</f>
        <v xml:space="preserve">Memiliki keterampilan proses masuk dan perkembangan penjajahan bangsa Eropa ke Indonesia, strategi perlawanan bangsa Indonesia terhadap penjajahan bangsa Eropa, Pergerakan nasional Indonesia, peranan tokoh tokoh nasional dan daerah, </v>
      </c>
    </row>
    <row r="27" spans="1:110" x14ac:dyDescent="0.25">
      <c r="A27" s="8">
        <v>17</v>
      </c>
      <c r="B27" s="8">
        <v>130151</v>
      </c>
      <c r="C27" s="8" t="s">
        <v>149</v>
      </c>
      <c r="D27" s="8">
        <f t="shared" si="0"/>
        <v>80</v>
      </c>
      <c r="E27" s="13" t="str">
        <f t="shared" si="1"/>
        <v>B</v>
      </c>
      <c r="F27" s="17">
        <f t="shared" si="2"/>
        <v>80</v>
      </c>
      <c r="G27" s="13" t="str">
        <f t="shared" si="3"/>
        <v>B</v>
      </c>
      <c r="H27" s="13" t="str">
        <f t="shared" si="4"/>
        <v xml:space="preserve">Memiliki kemampuan pemahaman proses masuk dan perkembangan penjajahan bangsa Eropa ke Indonesia, strategi perlawanan bangsa Indonesia terhadap penjajahan bangsa Eropa, Pergerakan nasional Indonesia, peranan tokoh tokoh nasional dan daerah, </v>
      </c>
      <c r="I27" s="8">
        <f t="shared" si="5"/>
        <v>80</v>
      </c>
      <c r="J27" s="13" t="str">
        <f t="shared" si="6"/>
        <v>B</v>
      </c>
      <c r="K27" s="20">
        <f t="shared" si="7"/>
        <v>80</v>
      </c>
      <c r="L27" s="13" t="str">
        <f t="shared" si="8"/>
        <v>B</v>
      </c>
      <c r="M27" s="8" t="str">
        <f t="shared" si="9"/>
        <v xml:space="preserve">Memiliki keterampilan proses masuk dan perkembangan penjajahan bangsa Eropa ke Indonesia, strategi perlawanan bangsa Indonesia terhadap penjajahan bangsa Eropa, Pergerakan nasional Indonesia, peranan tokoh tokoh nasional dan daerah, </v>
      </c>
      <c r="N27" s="7"/>
      <c r="O27" s="58">
        <v>80</v>
      </c>
      <c r="P27" s="58"/>
      <c r="Q27" s="2"/>
      <c r="R27" s="58">
        <v>80</v>
      </c>
      <c r="S27" s="58"/>
      <c r="T27" s="2"/>
      <c r="U27" s="58"/>
      <c r="V27" s="58"/>
      <c r="W27" s="2"/>
      <c r="X27" s="58"/>
      <c r="Y27" s="58"/>
      <c r="Z27" s="2"/>
      <c r="AA27" s="58"/>
      <c r="AB27" s="58"/>
      <c r="AC27" s="2"/>
      <c r="AD27" s="29">
        <f t="shared" si="10"/>
        <v>80</v>
      </c>
      <c r="AE27" s="58">
        <v>85</v>
      </c>
      <c r="AF27" s="58"/>
      <c r="AG27" s="2"/>
      <c r="AH27" s="58">
        <v>80</v>
      </c>
      <c r="AI27" s="58"/>
      <c r="AJ27" s="2"/>
      <c r="AK27" s="58"/>
      <c r="AL27" s="58"/>
      <c r="AM27" s="2"/>
      <c r="AN27" s="58"/>
      <c r="AO27" s="58"/>
      <c r="AP27" s="2"/>
      <c r="AQ27" s="58"/>
      <c r="AR27" s="58"/>
      <c r="AS27" s="2"/>
      <c r="AT27" s="58">
        <v>75</v>
      </c>
      <c r="AU27" s="31">
        <f t="shared" si="11"/>
        <v>80</v>
      </c>
      <c r="AV27" s="32">
        <f t="shared" si="12"/>
        <v>80</v>
      </c>
      <c r="AW27" s="35"/>
      <c r="AX27" s="58"/>
      <c r="AY27" s="58"/>
      <c r="AZ27" s="2">
        <v>80</v>
      </c>
      <c r="BA27" s="58"/>
      <c r="BB27" s="58"/>
      <c r="BC27" s="2">
        <v>80</v>
      </c>
      <c r="BD27" s="58"/>
      <c r="BE27" s="58"/>
      <c r="BF27" s="2"/>
      <c r="BG27" s="58"/>
      <c r="BH27" s="58"/>
      <c r="BI27" s="2"/>
      <c r="BJ27" s="58"/>
      <c r="BK27" s="58"/>
      <c r="BL27" s="2"/>
      <c r="BM27" s="29">
        <f t="shared" si="13"/>
        <v>80</v>
      </c>
      <c r="BN27" s="29">
        <f t="shared" si="14"/>
        <v>80</v>
      </c>
      <c r="BO27" s="29" t="str">
        <f t="shared" si="15"/>
        <v/>
      </c>
      <c r="BP27" s="29" t="str">
        <f t="shared" si="16"/>
        <v/>
      </c>
      <c r="BQ27" s="29" t="str">
        <f t="shared" si="17"/>
        <v/>
      </c>
      <c r="BR27" s="29">
        <f t="shared" si="18"/>
        <v>80</v>
      </c>
      <c r="BS27" s="58">
        <v>80</v>
      </c>
      <c r="BT27" s="58"/>
      <c r="BU27" s="2"/>
      <c r="BV27" s="58">
        <v>80</v>
      </c>
      <c r="BW27" s="58"/>
      <c r="BX27" s="2"/>
      <c r="BY27" s="58"/>
      <c r="BZ27" s="58"/>
      <c r="CA27" s="2"/>
      <c r="CB27" s="58"/>
      <c r="CC27" s="58"/>
      <c r="CD27" s="2"/>
      <c r="CE27" s="58"/>
      <c r="CF27" s="58"/>
      <c r="CG27" s="2"/>
      <c r="CH27" s="29">
        <f t="shared" si="19"/>
        <v>80</v>
      </c>
      <c r="CI27" s="29">
        <f t="shared" si="20"/>
        <v>80</v>
      </c>
      <c r="CJ27" s="29" t="str">
        <f t="shared" si="21"/>
        <v/>
      </c>
      <c r="CK27" s="29" t="str">
        <f t="shared" si="22"/>
        <v/>
      </c>
      <c r="CL27" s="29" t="str">
        <f t="shared" si="23"/>
        <v/>
      </c>
      <c r="CM27" s="31">
        <f t="shared" si="24"/>
        <v>80</v>
      </c>
      <c r="CN27" s="32">
        <f t="shared" si="25"/>
        <v>80</v>
      </c>
      <c r="CO27" s="35"/>
      <c r="CP27" s="58">
        <v>8</v>
      </c>
      <c r="CQ27" s="45" t="str">
        <f t="shared" si="26"/>
        <v xml:space="preserve">Memiliki kemampuan pemahaman proses masuk dan perkembangan penjajahan bangsa Eropa ke Indonesia, strategi perlawanan bangsa Indonesia terhadap penjajahan bangsa Eropa, Pergerakan nasional Indonesia, peranan tokoh tokoh nasional dan daerah, </v>
      </c>
      <c r="CR27" s="35"/>
      <c r="CS27" s="58">
        <v>8</v>
      </c>
      <c r="CT27" s="45" t="str">
        <f t="shared" si="27"/>
        <v xml:space="preserve">Memiliki keterampilan proses masuk dan perkembangan penjajahan bangsa Eropa ke Indonesia, strategi perlawanan bangsa Indonesia terhadap penjajahan bangsa Eropa, Pergerakan nasional Indonesia, peranan tokoh tokoh nasional dan daerah, </v>
      </c>
      <c r="CU27" s="7"/>
      <c r="CV27" s="47">
        <v>5</v>
      </c>
      <c r="CW27" s="58"/>
      <c r="CX27" s="7">
        <v>7835</v>
      </c>
      <c r="CY27" s="49">
        <v>0</v>
      </c>
      <c r="CZ27" s="53">
        <v>69</v>
      </c>
      <c r="DA27" s="56" t="s">
        <v>55</v>
      </c>
      <c r="DE27" s="3">
        <v>5</v>
      </c>
      <c r="DF27" s="3" t="str">
        <f>(IF(CW24="","","Memiliki keterampilan "))&amp;(IF(CW23="","",CW23&amp;", "))&amp;(IF(CW24="","",CW24&amp;", "))&amp;(IF(CW25="","",CW25&amp;", "))&amp;(IF(CW26="","",CW26&amp;", "))&amp;(IF(CW28="","",CW28&amp;", "))&amp;(IF(CW29="","",CW29&amp;", "))&amp;(IF(CW30="","",CW30&amp;", "))&amp;(IF(CW31="","",CW31&amp;", "))&amp;(IF(CW32="","",CW32&amp;", "))&amp;(IF(CW27="","","Masih perlu peningkatan keterampilan "&amp;CW27&amp;"."))</f>
        <v xml:space="preserve">Memiliki keterampilan proses masuk dan perkembangan penjajahan bangsa Eropa ke Indonesia, strategi perlawanan bangsa Indonesia terhadap penjajahan bangsa Eropa, Pergerakan nasional Indonesia, peranan tokoh tokoh nasional dan daerah, </v>
      </c>
    </row>
    <row r="28" spans="1:110" x14ac:dyDescent="0.25">
      <c r="A28" s="8">
        <v>18</v>
      </c>
      <c r="B28" s="8">
        <v>130167</v>
      </c>
      <c r="C28" s="8" t="s">
        <v>150</v>
      </c>
      <c r="D28" s="8">
        <f t="shared" si="0"/>
        <v>80</v>
      </c>
      <c r="E28" s="13" t="str">
        <f t="shared" si="1"/>
        <v>B</v>
      </c>
      <c r="F28" s="17">
        <f t="shared" si="2"/>
        <v>80</v>
      </c>
      <c r="G28" s="13" t="str">
        <f t="shared" si="3"/>
        <v>B</v>
      </c>
      <c r="H28" s="13" t="str">
        <f t="shared" si="4"/>
        <v xml:space="preserve">Memiliki kemampuan pemahaman proses masuk dan perkembangan penjajahan bangsa Eropa ke Indonesia, strategi perlawanan bangsa Indonesia terhadap penjajahan bangsa Eropa, Pergerakan nasional Indonesia, peranan tokoh tokoh nasional dan daerah, </v>
      </c>
      <c r="I28" s="8">
        <f t="shared" si="5"/>
        <v>88</v>
      </c>
      <c r="J28" s="13" t="str">
        <f t="shared" si="6"/>
        <v>B</v>
      </c>
      <c r="K28" s="20">
        <f t="shared" si="7"/>
        <v>84</v>
      </c>
      <c r="L28" s="13" t="str">
        <f t="shared" si="8"/>
        <v>B</v>
      </c>
      <c r="M28" s="8" t="str">
        <f t="shared" si="9"/>
        <v xml:space="preserve">Memiliki keterampilan proses masuk dan perkembangan penjajahan bangsa Eropa ke Indonesia, strategi perlawanan bangsa Indonesia terhadap penjajahan bangsa Eropa, Pergerakan nasional Indonesia, peranan tokoh tokoh nasional dan daerah, </v>
      </c>
      <c r="N28" s="7"/>
      <c r="O28" s="58">
        <v>80</v>
      </c>
      <c r="P28" s="58"/>
      <c r="Q28" s="2"/>
      <c r="R28" s="58">
        <v>80</v>
      </c>
      <c r="S28" s="58"/>
      <c r="T28" s="2"/>
      <c r="U28" s="58"/>
      <c r="V28" s="58"/>
      <c r="W28" s="2"/>
      <c r="X28" s="58"/>
      <c r="Y28" s="58"/>
      <c r="Z28" s="2"/>
      <c r="AA28" s="58"/>
      <c r="AB28" s="58"/>
      <c r="AC28" s="2"/>
      <c r="AD28" s="29">
        <f t="shared" si="10"/>
        <v>80</v>
      </c>
      <c r="AE28" s="58">
        <v>85</v>
      </c>
      <c r="AF28" s="58"/>
      <c r="AG28" s="2"/>
      <c r="AH28" s="58">
        <v>80</v>
      </c>
      <c r="AI28" s="58"/>
      <c r="AJ28" s="2"/>
      <c r="AK28" s="58"/>
      <c r="AL28" s="58"/>
      <c r="AM28" s="2"/>
      <c r="AN28" s="58"/>
      <c r="AO28" s="58"/>
      <c r="AP28" s="2"/>
      <c r="AQ28" s="58"/>
      <c r="AR28" s="58"/>
      <c r="AS28" s="2"/>
      <c r="AT28" s="58">
        <v>75</v>
      </c>
      <c r="AU28" s="31">
        <f t="shared" si="11"/>
        <v>80</v>
      </c>
      <c r="AV28" s="32">
        <f t="shared" si="12"/>
        <v>80</v>
      </c>
      <c r="AW28" s="35"/>
      <c r="AX28" s="58"/>
      <c r="AY28" s="58"/>
      <c r="AZ28" s="2">
        <v>90</v>
      </c>
      <c r="BA28" s="58"/>
      <c r="BB28" s="58"/>
      <c r="BC28" s="2">
        <v>85</v>
      </c>
      <c r="BD28" s="58"/>
      <c r="BE28" s="58"/>
      <c r="BF28" s="2"/>
      <c r="BG28" s="58"/>
      <c r="BH28" s="58"/>
      <c r="BI28" s="2"/>
      <c r="BJ28" s="58"/>
      <c r="BK28" s="58"/>
      <c r="BL28" s="2"/>
      <c r="BM28" s="29">
        <f t="shared" si="13"/>
        <v>90</v>
      </c>
      <c r="BN28" s="29">
        <f t="shared" si="14"/>
        <v>85</v>
      </c>
      <c r="BO28" s="29" t="str">
        <f t="shared" si="15"/>
        <v/>
      </c>
      <c r="BP28" s="29" t="str">
        <f t="shared" si="16"/>
        <v/>
      </c>
      <c r="BQ28" s="29" t="str">
        <f t="shared" si="17"/>
        <v/>
      </c>
      <c r="BR28" s="29">
        <f t="shared" si="18"/>
        <v>88</v>
      </c>
      <c r="BS28" s="58">
        <v>85</v>
      </c>
      <c r="BT28" s="58"/>
      <c r="BU28" s="2"/>
      <c r="BV28" s="58">
        <v>80</v>
      </c>
      <c r="BW28" s="58"/>
      <c r="BX28" s="2"/>
      <c r="BY28" s="58"/>
      <c r="BZ28" s="58"/>
      <c r="CA28" s="2"/>
      <c r="CB28" s="58"/>
      <c r="CC28" s="58"/>
      <c r="CD28" s="2"/>
      <c r="CE28" s="58"/>
      <c r="CF28" s="58"/>
      <c r="CG28" s="2"/>
      <c r="CH28" s="29">
        <f t="shared" si="19"/>
        <v>85</v>
      </c>
      <c r="CI28" s="29">
        <f t="shared" si="20"/>
        <v>80</v>
      </c>
      <c r="CJ28" s="29" t="str">
        <f t="shared" si="21"/>
        <v/>
      </c>
      <c r="CK28" s="29" t="str">
        <f t="shared" si="22"/>
        <v/>
      </c>
      <c r="CL28" s="29" t="str">
        <f t="shared" si="23"/>
        <v/>
      </c>
      <c r="CM28" s="31">
        <f t="shared" si="24"/>
        <v>84.333333333333329</v>
      </c>
      <c r="CN28" s="32">
        <f t="shared" si="25"/>
        <v>84</v>
      </c>
      <c r="CO28" s="35"/>
      <c r="CP28" s="58">
        <v>8</v>
      </c>
      <c r="CQ28" s="45" t="str">
        <f t="shared" si="26"/>
        <v xml:space="preserve">Memiliki kemampuan pemahaman proses masuk dan perkembangan penjajahan bangsa Eropa ke Indonesia, strategi perlawanan bangsa Indonesia terhadap penjajahan bangsa Eropa, Pergerakan nasional Indonesia, peranan tokoh tokoh nasional dan daerah, </v>
      </c>
      <c r="CR28" s="35"/>
      <c r="CS28" s="58">
        <v>8</v>
      </c>
      <c r="CT28" s="45" t="str">
        <f t="shared" si="27"/>
        <v xml:space="preserve">Memiliki keterampilan proses masuk dan perkembangan penjajahan bangsa Eropa ke Indonesia, strategi perlawanan bangsa Indonesia terhadap penjajahan bangsa Eropa, Pergerakan nasional Indonesia, peranan tokoh tokoh nasional dan daerah, </v>
      </c>
      <c r="CU28" s="7"/>
      <c r="CV28" s="47">
        <v>6</v>
      </c>
      <c r="CW28" s="58" t="s">
        <v>167</v>
      </c>
      <c r="CX28" s="7">
        <v>7836</v>
      </c>
      <c r="CY28" s="49">
        <v>70</v>
      </c>
      <c r="CZ28" s="54">
        <v>79</v>
      </c>
      <c r="DA28" s="57" t="s">
        <v>57</v>
      </c>
      <c r="DE28" s="3">
        <v>6</v>
      </c>
      <c r="DF28" s="3" t="str">
        <f>(IF(CW24="","","Memiliki keterampilan "))&amp;(IF(CW23="","",CW23&amp;", "))&amp;(IF(CW24="","",CW24&amp;", "))&amp;(IF(CW25="","",CW25&amp;", "))&amp;(IF(CW26="","",CW26&amp;", "))&amp;(IF(CW27="","",CW27&amp;", "))&amp;(IF(CW29="","",CW29&amp;", "))&amp;(IF(CW30="","",CW30&amp;", "))&amp;(IF(CW31="","",CW31&amp;", "))&amp;(IF(CW32="","",CW32&amp;", "))&amp;(IF(CW28="","","Masih perlu peningkatan keterampilan "&amp;CW28&amp;"."))</f>
        <v>Memiliki keterampilan proses masuk dan perkembangan penjajahan bangsa Eropa ke Indonesia, strategi perlawanan bangsa Indonesia terhadap penjajahan bangsa Eropa, peranan tokoh tokoh nasional dan daerah, Masih perlu peningkatan keterampilan Pergerakan nasional Indonesia.</v>
      </c>
    </row>
    <row r="29" spans="1:110" x14ac:dyDescent="0.25">
      <c r="A29" s="8">
        <v>19</v>
      </c>
      <c r="B29" s="8">
        <v>130183</v>
      </c>
      <c r="C29" s="8" t="s">
        <v>151</v>
      </c>
      <c r="D29" s="8">
        <f t="shared" si="0"/>
        <v>80</v>
      </c>
      <c r="E29" s="13" t="str">
        <f t="shared" si="1"/>
        <v>B</v>
      </c>
      <c r="F29" s="17">
        <f t="shared" si="2"/>
        <v>81</v>
      </c>
      <c r="G29" s="13" t="str">
        <f t="shared" si="3"/>
        <v>B</v>
      </c>
      <c r="H29" s="13" t="str">
        <f t="shared" si="4"/>
        <v xml:space="preserve">Memiliki kemampuan pemahaman proses masuk dan perkembangan penjajahan bangsa Eropa ke Indonesia, strategi perlawanan bangsa Indonesia terhadap penjajahan bangsa Eropa, Pergerakan nasional Indonesia, peranan tokoh tokoh nasional dan daerah, </v>
      </c>
      <c r="I29" s="8">
        <f t="shared" si="5"/>
        <v>75</v>
      </c>
      <c r="J29" s="13" t="str">
        <f t="shared" si="6"/>
        <v>C</v>
      </c>
      <c r="K29" s="20">
        <f t="shared" si="7"/>
        <v>80</v>
      </c>
      <c r="L29" s="13" t="str">
        <f t="shared" si="8"/>
        <v>B</v>
      </c>
      <c r="M29" s="8" t="str">
        <f t="shared" si="9"/>
        <v xml:space="preserve">Memiliki keterampilan proses masuk dan perkembangan penjajahan bangsa Eropa ke Indonesia, strategi perlawanan bangsa Indonesia terhadap penjajahan bangsa Eropa, Pergerakan nasional Indonesia, peranan tokoh tokoh nasional dan daerah, </v>
      </c>
      <c r="N29" s="7"/>
      <c r="O29" s="58">
        <v>80</v>
      </c>
      <c r="P29" s="58"/>
      <c r="Q29" s="2"/>
      <c r="R29" s="58">
        <v>80</v>
      </c>
      <c r="S29" s="58"/>
      <c r="T29" s="2"/>
      <c r="U29" s="58"/>
      <c r="V29" s="58"/>
      <c r="W29" s="2"/>
      <c r="X29" s="58"/>
      <c r="Y29" s="58"/>
      <c r="Z29" s="2"/>
      <c r="AA29" s="58"/>
      <c r="AB29" s="58"/>
      <c r="AC29" s="2"/>
      <c r="AD29" s="29">
        <f t="shared" si="10"/>
        <v>80</v>
      </c>
      <c r="AE29" s="58">
        <v>80</v>
      </c>
      <c r="AF29" s="58"/>
      <c r="AG29" s="2"/>
      <c r="AH29" s="58">
        <v>80</v>
      </c>
      <c r="AI29" s="58"/>
      <c r="AJ29" s="2"/>
      <c r="AK29" s="58"/>
      <c r="AL29" s="58"/>
      <c r="AM29" s="2"/>
      <c r="AN29" s="58"/>
      <c r="AO29" s="58"/>
      <c r="AP29" s="2"/>
      <c r="AQ29" s="58"/>
      <c r="AR29" s="58"/>
      <c r="AS29" s="2"/>
      <c r="AT29" s="58">
        <v>83</v>
      </c>
      <c r="AU29" s="31">
        <f t="shared" si="11"/>
        <v>80.599999999999994</v>
      </c>
      <c r="AV29" s="32">
        <f t="shared" si="12"/>
        <v>81</v>
      </c>
      <c r="AW29" s="35"/>
      <c r="AX29" s="58"/>
      <c r="AY29" s="58"/>
      <c r="AZ29" s="2">
        <v>80</v>
      </c>
      <c r="BA29" s="58"/>
      <c r="BB29" s="58"/>
      <c r="BC29" s="2">
        <v>70</v>
      </c>
      <c r="BD29" s="58"/>
      <c r="BE29" s="58"/>
      <c r="BF29" s="2"/>
      <c r="BG29" s="58"/>
      <c r="BH29" s="58"/>
      <c r="BI29" s="2"/>
      <c r="BJ29" s="58"/>
      <c r="BK29" s="58"/>
      <c r="BL29" s="2"/>
      <c r="BM29" s="29">
        <f t="shared" si="13"/>
        <v>80</v>
      </c>
      <c r="BN29" s="29">
        <f t="shared" si="14"/>
        <v>70</v>
      </c>
      <c r="BO29" s="29" t="str">
        <f t="shared" si="15"/>
        <v/>
      </c>
      <c r="BP29" s="29" t="str">
        <f t="shared" si="16"/>
        <v/>
      </c>
      <c r="BQ29" s="29" t="str">
        <f t="shared" si="17"/>
        <v/>
      </c>
      <c r="BR29" s="29">
        <f t="shared" si="18"/>
        <v>75</v>
      </c>
      <c r="BS29" s="58">
        <v>86</v>
      </c>
      <c r="BT29" s="58"/>
      <c r="BU29" s="2"/>
      <c r="BV29" s="58">
        <v>80</v>
      </c>
      <c r="BW29" s="58"/>
      <c r="BX29" s="2"/>
      <c r="BY29" s="58"/>
      <c r="BZ29" s="58"/>
      <c r="CA29" s="2"/>
      <c r="CB29" s="58"/>
      <c r="CC29" s="58"/>
      <c r="CD29" s="2"/>
      <c r="CE29" s="58"/>
      <c r="CF29" s="58"/>
      <c r="CG29" s="2"/>
      <c r="CH29" s="29">
        <f t="shared" si="19"/>
        <v>86</v>
      </c>
      <c r="CI29" s="29">
        <f t="shared" si="20"/>
        <v>80</v>
      </c>
      <c r="CJ29" s="29" t="str">
        <f t="shared" si="21"/>
        <v/>
      </c>
      <c r="CK29" s="29" t="str">
        <f t="shared" si="22"/>
        <v/>
      </c>
      <c r="CL29" s="29" t="str">
        <f t="shared" si="23"/>
        <v/>
      </c>
      <c r="CM29" s="31">
        <f t="shared" si="24"/>
        <v>80.333333333333329</v>
      </c>
      <c r="CN29" s="32">
        <f t="shared" si="25"/>
        <v>80</v>
      </c>
      <c r="CO29" s="35"/>
      <c r="CP29" s="58">
        <v>8</v>
      </c>
      <c r="CQ29" s="45" t="str">
        <f t="shared" si="26"/>
        <v xml:space="preserve">Memiliki kemampuan pemahaman proses masuk dan perkembangan penjajahan bangsa Eropa ke Indonesia, strategi perlawanan bangsa Indonesia terhadap penjajahan bangsa Eropa, Pergerakan nasional Indonesia, peranan tokoh tokoh nasional dan daerah, </v>
      </c>
      <c r="CR29" s="35"/>
      <c r="CS29" s="58">
        <v>8</v>
      </c>
      <c r="CT29" s="45" t="str">
        <f t="shared" si="27"/>
        <v xml:space="preserve">Memiliki keterampilan proses masuk dan perkembangan penjajahan bangsa Eropa ke Indonesia, strategi perlawanan bangsa Indonesia terhadap penjajahan bangsa Eropa, Pergerakan nasional Indonesia, peranan tokoh tokoh nasional dan daerah, </v>
      </c>
      <c r="CU29" s="7"/>
      <c r="CV29" s="47">
        <v>7</v>
      </c>
      <c r="CW29" s="58" t="s">
        <v>168</v>
      </c>
      <c r="CX29" s="7">
        <v>7837</v>
      </c>
      <c r="CY29" s="49">
        <v>80</v>
      </c>
      <c r="CZ29" s="54">
        <v>89</v>
      </c>
      <c r="DA29" s="57" t="s">
        <v>59</v>
      </c>
      <c r="DE29" s="3">
        <v>7</v>
      </c>
      <c r="DF29" s="3" t="str">
        <f>(IF(CW24="","","Memiliki keterampilan "))&amp;(IF(CW23="","",CW23&amp;", "))&amp;(IF(CW24="","",CW24&amp;", "))&amp;(IF(CW25="","",CW25&amp;", "))&amp;(IF(CW26="","",CW26&amp;", "))&amp;(IF(CW27="","",CW27&amp;", "))&amp;(IF(CW28="","",CW28&amp;", "))&amp;(IF(CW30="","",CW30&amp;", "))&amp;(IF(CW31="","",CW31&amp;", "))&amp;(IF(CW32="","",CW32&amp;", "))&amp;(IF(CW29="","","Masih perlu peningkatan keterampilan "&amp;CW29&amp;"."))</f>
        <v>Memiliki keterampilan proses masuk dan perkembangan penjajahan bangsa Eropa ke Indonesia, strategi perlawanan bangsa Indonesia terhadap penjajahan bangsa Eropa, Pergerakan nasional Indonesia, Masih perlu peningkatan keterampilan peranan tokoh tokoh nasional dan daerah.</v>
      </c>
    </row>
    <row r="30" spans="1:110" x14ac:dyDescent="0.25">
      <c r="A30" s="8">
        <v>20</v>
      </c>
      <c r="B30" s="8">
        <v>130199</v>
      </c>
      <c r="C30" s="8" t="s">
        <v>152</v>
      </c>
      <c r="D30" s="8">
        <f t="shared" si="0"/>
        <v>76</v>
      </c>
      <c r="E30" s="13" t="str">
        <f t="shared" si="1"/>
        <v>C</v>
      </c>
      <c r="F30" s="17">
        <f t="shared" si="2"/>
        <v>80</v>
      </c>
      <c r="G30" s="13" t="str">
        <f t="shared" si="3"/>
        <v>B</v>
      </c>
      <c r="H30" s="13" t="str">
        <f t="shared" si="4"/>
        <v xml:space="preserve">Memiliki kemampuan pemahaman proses masuk dan perkembangan penjajahan bangsa Eropa ke Indonesia, strategi perlawanan bangsa Indonesia terhadap penjajahan bangsa Eropa, Pergerakan nasional Indonesia, peranan tokoh tokoh nasional dan daerah, </v>
      </c>
      <c r="I30" s="8">
        <f t="shared" si="5"/>
        <v>88</v>
      </c>
      <c r="J30" s="13" t="str">
        <f t="shared" si="6"/>
        <v>B</v>
      </c>
      <c r="K30" s="20">
        <f t="shared" si="7"/>
        <v>84</v>
      </c>
      <c r="L30" s="13" t="str">
        <f t="shared" si="8"/>
        <v>B</v>
      </c>
      <c r="M30" s="8" t="str">
        <f t="shared" si="9"/>
        <v xml:space="preserve">Memiliki keterampilan proses masuk dan perkembangan penjajahan bangsa Eropa ke Indonesia, strategi perlawanan bangsa Indonesia terhadap penjajahan bangsa Eropa, Pergerakan nasional Indonesia, peranan tokoh tokoh nasional dan daerah, </v>
      </c>
      <c r="N30" s="7"/>
      <c r="O30" s="58">
        <v>72.5</v>
      </c>
      <c r="P30" s="58"/>
      <c r="Q30" s="2"/>
      <c r="R30" s="58">
        <v>80</v>
      </c>
      <c r="S30" s="58"/>
      <c r="T30" s="2"/>
      <c r="U30" s="58"/>
      <c r="V30" s="58"/>
      <c r="W30" s="2"/>
      <c r="X30" s="58"/>
      <c r="Y30" s="58"/>
      <c r="Z30" s="2"/>
      <c r="AA30" s="58"/>
      <c r="AB30" s="58"/>
      <c r="AC30" s="2"/>
      <c r="AD30" s="29">
        <f t="shared" si="10"/>
        <v>76</v>
      </c>
      <c r="AE30" s="58">
        <v>85</v>
      </c>
      <c r="AF30" s="58"/>
      <c r="AG30" s="2"/>
      <c r="AH30" s="58">
        <v>80</v>
      </c>
      <c r="AI30" s="58"/>
      <c r="AJ30" s="2"/>
      <c r="AK30" s="58"/>
      <c r="AL30" s="58"/>
      <c r="AM30" s="2"/>
      <c r="AN30" s="58"/>
      <c r="AO30" s="58"/>
      <c r="AP30" s="2"/>
      <c r="AQ30" s="58"/>
      <c r="AR30" s="58"/>
      <c r="AS30" s="2"/>
      <c r="AT30" s="58">
        <v>80</v>
      </c>
      <c r="AU30" s="31">
        <f t="shared" si="11"/>
        <v>79.5</v>
      </c>
      <c r="AV30" s="32">
        <f t="shared" si="12"/>
        <v>80</v>
      </c>
      <c r="AW30" s="35"/>
      <c r="AX30" s="58"/>
      <c r="AY30" s="58"/>
      <c r="AZ30" s="2">
        <v>90</v>
      </c>
      <c r="BA30" s="58"/>
      <c r="BB30" s="58"/>
      <c r="BC30" s="2">
        <v>85</v>
      </c>
      <c r="BD30" s="58"/>
      <c r="BE30" s="58"/>
      <c r="BF30" s="2"/>
      <c r="BG30" s="58"/>
      <c r="BH30" s="58"/>
      <c r="BI30" s="2"/>
      <c r="BJ30" s="58"/>
      <c r="BK30" s="58"/>
      <c r="BL30" s="2"/>
      <c r="BM30" s="29">
        <f t="shared" si="13"/>
        <v>90</v>
      </c>
      <c r="BN30" s="29">
        <f t="shared" si="14"/>
        <v>85</v>
      </c>
      <c r="BO30" s="29" t="str">
        <f t="shared" si="15"/>
        <v/>
      </c>
      <c r="BP30" s="29" t="str">
        <f t="shared" si="16"/>
        <v/>
      </c>
      <c r="BQ30" s="29" t="str">
        <f t="shared" si="17"/>
        <v/>
      </c>
      <c r="BR30" s="29">
        <f t="shared" si="18"/>
        <v>88</v>
      </c>
      <c r="BS30" s="58">
        <v>85</v>
      </c>
      <c r="BT30" s="58"/>
      <c r="BU30" s="2"/>
      <c r="BV30" s="58">
        <v>80</v>
      </c>
      <c r="BW30" s="58"/>
      <c r="BX30" s="2"/>
      <c r="BY30" s="58"/>
      <c r="BZ30" s="58"/>
      <c r="CA30" s="2"/>
      <c r="CB30" s="58"/>
      <c r="CC30" s="58"/>
      <c r="CD30" s="2"/>
      <c r="CE30" s="58"/>
      <c r="CF30" s="58"/>
      <c r="CG30" s="2"/>
      <c r="CH30" s="29">
        <f t="shared" si="19"/>
        <v>85</v>
      </c>
      <c r="CI30" s="29">
        <f t="shared" si="20"/>
        <v>80</v>
      </c>
      <c r="CJ30" s="29" t="str">
        <f t="shared" si="21"/>
        <v/>
      </c>
      <c r="CK30" s="29" t="str">
        <f t="shared" si="22"/>
        <v/>
      </c>
      <c r="CL30" s="29" t="str">
        <f t="shared" si="23"/>
        <v/>
      </c>
      <c r="CM30" s="31">
        <f t="shared" si="24"/>
        <v>84.333333333333329</v>
      </c>
      <c r="CN30" s="32">
        <f t="shared" si="25"/>
        <v>84</v>
      </c>
      <c r="CO30" s="35"/>
      <c r="CP30" s="58">
        <v>8</v>
      </c>
      <c r="CQ30" s="45" t="str">
        <f t="shared" si="26"/>
        <v xml:space="preserve">Memiliki kemampuan pemahaman proses masuk dan perkembangan penjajahan bangsa Eropa ke Indonesia, strategi perlawanan bangsa Indonesia terhadap penjajahan bangsa Eropa, Pergerakan nasional Indonesia, peranan tokoh tokoh nasional dan daerah, </v>
      </c>
      <c r="CR30" s="35"/>
      <c r="CS30" s="58">
        <v>8</v>
      </c>
      <c r="CT30" s="45" t="str">
        <f t="shared" si="27"/>
        <v xml:space="preserve">Memiliki keterampilan proses masuk dan perkembangan penjajahan bangsa Eropa ke Indonesia, strategi perlawanan bangsa Indonesia terhadap penjajahan bangsa Eropa, Pergerakan nasional Indonesia, peranan tokoh tokoh nasional dan daerah, </v>
      </c>
      <c r="CU30" s="7"/>
      <c r="CV30" s="47">
        <v>8</v>
      </c>
      <c r="CW30" s="58"/>
      <c r="CX30" s="7">
        <v>7838</v>
      </c>
      <c r="CY30" s="49">
        <v>90</v>
      </c>
      <c r="CZ30" s="54">
        <v>100</v>
      </c>
      <c r="DA30" s="57" t="s">
        <v>17</v>
      </c>
      <c r="DE30" s="3">
        <v>8</v>
      </c>
      <c r="DF30" s="3" t="str">
        <f>(IF(CW24="","","Memiliki keterampilan "))&amp;(IF(CW23="","",CW23&amp;", "))&amp;(IF(CW24="","",CW24&amp;", "))&amp;(IF(CW25="","",CW25&amp;", "))&amp;(IF(CW26="","",CW26&amp;", "))&amp;(IF(CW27="","",CW27&amp;", "))&amp;(IF(CW28="","",CW28&amp;", "))&amp;(IF(CW29="","",CW29&amp;", "))&amp;(IF(CW31="","",CW31&amp;", "))&amp;(IF(CW32="","",CW32&amp;", "))&amp;(IF(CW30="","","Masih perlu peningkatan keterampilan "&amp;CW30&amp;"."))</f>
        <v xml:space="preserve">Memiliki keterampilan proses masuk dan perkembangan penjajahan bangsa Eropa ke Indonesia, strategi perlawanan bangsa Indonesia terhadap penjajahan bangsa Eropa, Pergerakan nasional Indonesia, peranan tokoh tokoh nasional dan daerah, </v>
      </c>
    </row>
    <row r="31" spans="1:110" x14ac:dyDescent="0.25">
      <c r="A31" s="8">
        <v>21</v>
      </c>
      <c r="B31" s="8">
        <v>130215</v>
      </c>
      <c r="C31" s="8" t="s">
        <v>153</v>
      </c>
      <c r="D31" s="8">
        <f t="shared" si="0"/>
        <v>85</v>
      </c>
      <c r="E31" s="13" t="str">
        <f t="shared" si="1"/>
        <v>B</v>
      </c>
      <c r="F31" s="17">
        <f t="shared" si="2"/>
        <v>85</v>
      </c>
      <c r="G31" s="13" t="str">
        <f t="shared" si="3"/>
        <v>B</v>
      </c>
      <c r="H31" s="13" t="str">
        <f t="shared" si="4"/>
        <v xml:space="preserve">Memiliki kemampuan pemahaman proses masuk dan perkembangan penjajahan bangsa Eropa ke Indonesia, strategi perlawanan bangsa Indonesia terhadap penjajahan bangsa Eropa, Pergerakan nasional Indonesia, peranan tokoh tokoh nasional dan daerah, </v>
      </c>
      <c r="I31" s="8">
        <f t="shared" si="5"/>
        <v>88</v>
      </c>
      <c r="J31" s="13" t="str">
        <f t="shared" si="6"/>
        <v>B</v>
      </c>
      <c r="K31" s="20">
        <f t="shared" si="7"/>
        <v>87</v>
      </c>
      <c r="L31" s="13" t="str">
        <f t="shared" si="8"/>
        <v>B</v>
      </c>
      <c r="M31" s="8" t="str">
        <f t="shared" si="9"/>
        <v xml:space="preserve">Memiliki keterampilan proses masuk dan perkembangan penjajahan bangsa Eropa ke Indonesia, strategi perlawanan bangsa Indonesia terhadap penjajahan bangsa Eropa, Pergerakan nasional Indonesia, peranan tokoh tokoh nasional dan daerah, </v>
      </c>
      <c r="N31" s="7"/>
      <c r="O31" s="58">
        <v>80</v>
      </c>
      <c r="P31" s="58"/>
      <c r="Q31" s="2"/>
      <c r="R31" s="58">
        <v>90</v>
      </c>
      <c r="S31" s="58"/>
      <c r="T31" s="2"/>
      <c r="U31" s="58"/>
      <c r="V31" s="58"/>
      <c r="W31" s="2"/>
      <c r="X31" s="58"/>
      <c r="Y31" s="58"/>
      <c r="Z31" s="2"/>
      <c r="AA31" s="58"/>
      <c r="AB31" s="58"/>
      <c r="AC31" s="2"/>
      <c r="AD31" s="29">
        <f t="shared" si="10"/>
        <v>85</v>
      </c>
      <c r="AE31" s="58">
        <v>85</v>
      </c>
      <c r="AF31" s="58"/>
      <c r="AG31" s="2"/>
      <c r="AH31" s="58">
        <v>86</v>
      </c>
      <c r="AI31" s="58"/>
      <c r="AJ31" s="2"/>
      <c r="AK31" s="58"/>
      <c r="AL31" s="58"/>
      <c r="AM31" s="2"/>
      <c r="AN31" s="58"/>
      <c r="AO31" s="58"/>
      <c r="AP31" s="2"/>
      <c r="AQ31" s="58"/>
      <c r="AR31" s="58"/>
      <c r="AS31" s="2"/>
      <c r="AT31" s="58">
        <v>82</v>
      </c>
      <c r="AU31" s="31">
        <f t="shared" si="11"/>
        <v>84.6</v>
      </c>
      <c r="AV31" s="32">
        <f t="shared" si="12"/>
        <v>85</v>
      </c>
      <c r="AW31" s="35"/>
      <c r="AX31" s="58"/>
      <c r="AY31" s="58"/>
      <c r="AZ31" s="2">
        <v>90</v>
      </c>
      <c r="BA31" s="58"/>
      <c r="BB31" s="58"/>
      <c r="BC31" s="2">
        <v>85</v>
      </c>
      <c r="BD31" s="58"/>
      <c r="BE31" s="58"/>
      <c r="BF31" s="2"/>
      <c r="BG31" s="58"/>
      <c r="BH31" s="58"/>
      <c r="BI31" s="2"/>
      <c r="BJ31" s="58"/>
      <c r="BK31" s="58"/>
      <c r="BL31" s="2"/>
      <c r="BM31" s="29">
        <f t="shared" si="13"/>
        <v>90</v>
      </c>
      <c r="BN31" s="29">
        <f t="shared" si="14"/>
        <v>85</v>
      </c>
      <c r="BO31" s="29" t="str">
        <f t="shared" si="15"/>
        <v/>
      </c>
      <c r="BP31" s="29" t="str">
        <f t="shared" si="16"/>
        <v/>
      </c>
      <c r="BQ31" s="29" t="str">
        <f t="shared" si="17"/>
        <v/>
      </c>
      <c r="BR31" s="29">
        <f t="shared" si="18"/>
        <v>88</v>
      </c>
      <c r="BS31" s="58">
        <v>88</v>
      </c>
      <c r="BT31" s="58"/>
      <c r="BU31" s="2"/>
      <c r="BV31" s="58">
        <v>86</v>
      </c>
      <c r="BW31" s="58"/>
      <c r="BX31" s="2"/>
      <c r="BY31" s="58"/>
      <c r="BZ31" s="58"/>
      <c r="CA31" s="2"/>
      <c r="CB31" s="58"/>
      <c r="CC31" s="58"/>
      <c r="CD31" s="2"/>
      <c r="CE31" s="58"/>
      <c r="CF31" s="58"/>
      <c r="CG31" s="2"/>
      <c r="CH31" s="29">
        <f t="shared" si="19"/>
        <v>88</v>
      </c>
      <c r="CI31" s="29">
        <f t="shared" si="20"/>
        <v>86</v>
      </c>
      <c r="CJ31" s="29" t="str">
        <f t="shared" si="21"/>
        <v/>
      </c>
      <c r="CK31" s="29" t="str">
        <f t="shared" si="22"/>
        <v/>
      </c>
      <c r="CL31" s="29" t="str">
        <f t="shared" si="23"/>
        <v/>
      </c>
      <c r="CM31" s="31">
        <f t="shared" si="24"/>
        <v>87.333333333333329</v>
      </c>
      <c r="CN31" s="32">
        <f t="shared" si="25"/>
        <v>87</v>
      </c>
      <c r="CO31" s="35"/>
      <c r="CP31" s="58">
        <v>8</v>
      </c>
      <c r="CQ31" s="45" t="str">
        <f t="shared" si="26"/>
        <v xml:space="preserve">Memiliki kemampuan pemahaman proses masuk dan perkembangan penjajahan bangsa Eropa ke Indonesia, strategi perlawanan bangsa Indonesia terhadap penjajahan bangsa Eropa, Pergerakan nasional Indonesia, peranan tokoh tokoh nasional dan daerah, </v>
      </c>
      <c r="CR31" s="35"/>
      <c r="CS31" s="58">
        <v>8</v>
      </c>
      <c r="CT31" s="45" t="str">
        <f t="shared" si="27"/>
        <v xml:space="preserve">Memiliki keterampilan proses masuk dan perkembangan penjajahan bangsa Eropa ke Indonesia, strategi perlawanan bangsa Indonesia terhadap penjajahan bangsa Eropa, Pergerakan nasional Indonesia, peranan tokoh tokoh nasional dan daerah, </v>
      </c>
      <c r="CU31" s="7"/>
      <c r="CV31" s="47">
        <v>9</v>
      </c>
      <c r="CW31" s="58"/>
      <c r="CX31" s="7">
        <v>7839</v>
      </c>
      <c r="CY31" s="7"/>
      <c r="CZ31" s="7"/>
      <c r="DA31" s="7"/>
      <c r="DE31" s="3">
        <v>9</v>
      </c>
      <c r="DF31" s="3" t="str">
        <f>(IF(CW24="","","Memiliki keterampilan "))&amp;(IF(CW23="","",CW23&amp;", "))&amp;(IF(CW24="","",CW24&amp;", "))&amp;(IF(CW25="","",CW25&amp;", "))&amp;(IF(CW26="","",CW26&amp;", "))&amp;(IF(CW27="","",CW27&amp;", "))&amp;(IF(CW28="","",CW28&amp;", "))&amp;(IF(CW29="","",CW29&amp;", "))&amp;(IF(CW30="","",CW30&amp;", "))&amp;(IF(CW32="","",CW32&amp;", "))&amp;(IF(CW31="","","Masih perlu peningkatan keterampilan "&amp;CW31&amp;"."))</f>
        <v xml:space="preserve">Memiliki keterampilan proses masuk dan perkembangan penjajahan bangsa Eropa ke Indonesia, strategi perlawanan bangsa Indonesia terhadap penjajahan bangsa Eropa, Pergerakan nasional Indonesia, peranan tokoh tokoh nasional dan daerah, </v>
      </c>
    </row>
    <row r="32" spans="1:110" x14ac:dyDescent="0.25">
      <c r="A32" s="8">
        <v>22</v>
      </c>
      <c r="B32" s="8">
        <v>130231</v>
      </c>
      <c r="C32" s="8" t="s">
        <v>154</v>
      </c>
      <c r="D32" s="8">
        <f t="shared" si="0"/>
        <v>83</v>
      </c>
      <c r="E32" s="13" t="str">
        <f t="shared" si="1"/>
        <v>B</v>
      </c>
      <c r="F32" s="17">
        <f t="shared" si="2"/>
        <v>81</v>
      </c>
      <c r="G32" s="13" t="str">
        <f t="shared" si="3"/>
        <v>B</v>
      </c>
      <c r="H32" s="13" t="str">
        <f t="shared" si="4"/>
        <v xml:space="preserve">Memiliki kemampuan pemahaman proses masuk dan perkembangan penjajahan bangsa Eropa ke Indonesia, strategi perlawanan bangsa Indonesia terhadap penjajahan bangsa Eropa, Pergerakan nasional Indonesia, peranan tokoh tokoh nasional dan daerah, </v>
      </c>
      <c r="I32" s="8">
        <f t="shared" si="5"/>
        <v>88</v>
      </c>
      <c r="J32" s="13" t="str">
        <f t="shared" si="6"/>
        <v>B</v>
      </c>
      <c r="K32" s="20">
        <f t="shared" si="7"/>
        <v>84</v>
      </c>
      <c r="L32" s="13" t="str">
        <f t="shared" si="8"/>
        <v>B</v>
      </c>
      <c r="M32" s="8" t="str">
        <f t="shared" si="9"/>
        <v xml:space="preserve">Memiliki keterampilan proses masuk dan perkembangan penjajahan bangsa Eropa ke Indonesia, strategi perlawanan bangsa Indonesia terhadap penjajahan bangsa Eropa, Pergerakan nasional Indonesia, peranan tokoh tokoh nasional dan daerah, </v>
      </c>
      <c r="N32" s="7"/>
      <c r="O32" s="58">
        <v>85</v>
      </c>
      <c r="P32" s="58"/>
      <c r="Q32" s="2"/>
      <c r="R32" s="58">
        <v>80</v>
      </c>
      <c r="S32" s="58"/>
      <c r="T32" s="2"/>
      <c r="U32" s="58"/>
      <c r="V32" s="58"/>
      <c r="W32" s="2"/>
      <c r="X32" s="58"/>
      <c r="Y32" s="58"/>
      <c r="Z32" s="2"/>
      <c r="AA32" s="58"/>
      <c r="AB32" s="58"/>
      <c r="AC32" s="2"/>
      <c r="AD32" s="29">
        <f t="shared" si="10"/>
        <v>83</v>
      </c>
      <c r="AE32" s="58">
        <v>85</v>
      </c>
      <c r="AF32" s="58"/>
      <c r="AG32" s="2"/>
      <c r="AH32" s="58">
        <v>80</v>
      </c>
      <c r="AI32" s="58"/>
      <c r="AJ32" s="2"/>
      <c r="AK32" s="58"/>
      <c r="AL32" s="58"/>
      <c r="AM32" s="2"/>
      <c r="AN32" s="58"/>
      <c r="AO32" s="58"/>
      <c r="AP32" s="2"/>
      <c r="AQ32" s="58"/>
      <c r="AR32" s="58"/>
      <c r="AS32" s="2"/>
      <c r="AT32" s="58">
        <v>73</v>
      </c>
      <c r="AU32" s="31">
        <f t="shared" si="11"/>
        <v>80.599999999999994</v>
      </c>
      <c r="AV32" s="32">
        <f t="shared" si="12"/>
        <v>81</v>
      </c>
      <c r="AW32" s="35"/>
      <c r="AX32" s="58"/>
      <c r="AY32" s="58"/>
      <c r="AZ32" s="2">
        <v>90</v>
      </c>
      <c r="BA32" s="58"/>
      <c r="BB32" s="58"/>
      <c r="BC32" s="2">
        <v>85</v>
      </c>
      <c r="BD32" s="58"/>
      <c r="BE32" s="58"/>
      <c r="BF32" s="2"/>
      <c r="BG32" s="58"/>
      <c r="BH32" s="58"/>
      <c r="BI32" s="2"/>
      <c r="BJ32" s="58"/>
      <c r="BK32" s="58"/>
      <c r="BL32" s="2"/>
      <c r="BM32" s="29">
        <f t="shared" si="13"/>
        <v>90</v>
      </c>
      <c r="BN32" s="29">
        <f t="shared" si="14"/>
        <v>85</v>
      </c>
      <c r="BO32" s="29" t="str">
        <f t="shared" si="15"/>
        <v/>
      </c>
      <c r="BP32" s="29" t="str">
        <f t="shared" si="16"/>
        <v/>
      </c>
      <c r="BQ32" s="29" t="str">
        <f t="shared" si="17"/>
        <v/>
      </c>
      <c r="BR32" s="29">
        <f t="shared" si="18"/>
        <v>88</v>
      </c>
      <c r="BS32" s="58">
        <v>85</v>
      </c>
      <c r="BT32" s="58"/>
      <c r="BU32" s="2"/>
      <c r="BV32" s="58">
        <v>80</v>
      </c>
      <c r="BW32" s="58"/>
      <c r="BX32" s="2"/>
      <c r="BY32" s="58"/>
      <c r="BZ32" s="58"/>
      <c r="CA32" s="2"/>
      <c r="CB32" s="58"/>
      <c r="CC32" s="58"/>
      <c r="CD32" s="2"/>
      <c r="CE32" s="58"/>
      <c r="CF32" s="58"/>
      <c r="CG32" s="2"/>
      <c r="CH32" s="29">
        <f t="shared" si="19"/>
        <v>85</v>
      </c>
      <c r="CI32" s="29">
        <f t="shared" si="20"/>
        <v>80</v>
      </c>
      <c r="CJ32" s="29" t="str">
        <f t="shared" si="21"/>
        <v/>
      </c>
      <c r="CK32" s="29" t="str">
        <f t="shared" si="22"/>
        <v/>
      </c>
      <c r="CL32" s="29" t="str">
        <f t="shared" si="23"/>
        <v/>
      </c>
      <c r="CM32" s="31">
        <f t="shared" si="24"/>
        <v>84.333333333333329</v>
      </c>
      <c r="CN32" s="32">
        <f t="shared" si="25"/>
        <v>84</v>
      </c>
      <c r="CO32" s="35"/>
      <c r="CP32" s="58">
        <v>8</v>
      </c>
      <c r="CQ32" s="45" t="str">
        <f t="shared" si="26"/>
        <v xml:space="preserve">Memiliki kemampuan pemahaman proses masuk dan perkembangan penjajahan bangsa Eropa ke Indonesia, strategi perlawanan bangsa Indonesia terhadap penjajahan bangsa Eropa, Pergerakan nasional Indonesia, peranan tokoh tokoh nasional dan daerah, </v>
      </c>
      <c r="CR32" s="35"/>
      <c r="CS32" s="58">
        <v>8</v>
      </c>
      <c r="CT32" s="45" t="str">
        <f t="shared" si="27"/>
        <v xml:space="preserve">Memiliki keterampilan proses masuk dan perkembangan penjajahan bangsa Eropa ke Indonesia, strategi perlawanan bangsa Indonesia terhadap penjajahan bangsa Eropa, Pergerakan nasional Indonesia, peranan tokoh tokoh nasional dan daerah, </v>
      </c>
      <c r="CU32" s="7"/>
      <c r="CV32" s="47">
        <v>10</v>
      </c>
      <c r="CW32" s="58"/>
      <c r="CX32" s="7">
        <v>7840</v>
      </c>
      <c r="CY32" s="7"/>
      <c r="CZ32" s="7"/>
      <c r="DA32" s="7"/>
      <c r="DE32" s="3">
        <v>10</v>
      </c>
      <c r="DF32" s="3" t="str">
        <f>(IF(CW24="","","Memiliki keterampilan "))&amp;(IF(CW23="","",CW23&amp;", "))&amp;(IF(CW24="","",CW24&amp;", "))&amp;(IF(CW25="","",CW25&amp;", "))&amp;(IF(CW26="","",CW26&amp;", "))&amp;(IF(CW27="","",CW27&amp;", "))&amp;(IF(CW28="","",CW28&amp;", "))&amp;(IF(CW29="","",CW29&amp;", "))&amp;(IF(CW30="","",CW30&amp;", "))&amp;(IF(CW31="","",CW31&amp;", "))&amp;(IF(CW32="","","Masih perlu peningkatan keterampilan "&amp;CW32&amp;"."))</f>
        <v xml:space="preserve">Memiliki keterampilan proses masuk dan perkembangan penjajahan bangsa Eropa ke Indonesia, strategi perlawanan bangsa Indonesia terhadap penjajahan bangsa Eropa, Pergerakan nasional Indonesia, peranan tokoh tokoh nasional dan daerah, </v>
      </c>
    </row>
    <row r="33" spans="1:110" x14ac:dyDescent="0.25">
      <c r="A33" s="8">
        <v>23</v>
      </c>
      <c r="B33" s="8">
        <v>130247</v>
      </c>
      <c r="C33" s="8" t="s">
        <v>155</v>
      </c>
      <c r="D33" s="8">
        <f t="shared" si="0"/>
        <v>80</v>
      </c>
      <c r="E33" s="13" t="str">
        <f t="shared" si="1"/>
        <v>B</v>
      </c>
      <c r="F33" s="17">
        <f t="shared" si="2"/>
        <v>80</v>
      </c>
      <c r="G33" s="13" t="str">
        <f t="shared" si="3"/>
        <v>B</v>
      </c>
      <c r="H33" s="13" t="str">
        <f t="shared" si="4"/>
        <v xml:space="preserve">Memiliki kemampuan pemahaman proses masuk dan perkembangan penjajahan bangsa Eropa ke Indonesia, strategi perlawanan bangsa Indonesia terhadap penjajahan bangsa Eropa, Pergerakan nasional Indonesia, peranan tokoh tokoh nasional dan daerah, </v>
      </c>
      <c r="I33" s="8">
        <f t="shared" si="5"/>
        <v>85</v>
      </c>
      <c r="J33" s="13" t="str">
        <f t="shared" si="6"/>
        <v>B</v>
      </c>
      <c r="K33" s="20">
        <f t="shared" si="7"/>
        <v>84</v>
      </c>
      <c r="L33" s="13" t="str">
        <f t="shared" si="8"/>
        <v>B</v>
      </c>
      <c r="M33" s="8" t="str">
        <f t="shared" si="9"/>
        <v xml:space="preserve">Memiliki keterampilan proses masuk dan perkembangan penjajahan bangsa Eropa ke Indonesia, strategi perlawanan bangsa Indonesia terhadap penjajahan bangsa Eropa, Pergerakan nasional Indonesia, peranan tokoh tokoh nasional dan daerah, </v>
      </c>
      <c r="N33" s="7"/>
      <c r="O33" s="58">
        <v>80</v>
      </c>
      <c r="P33" s="58"/>
      <c r="Q33" s="2"/>
      <c r="R33" s="58">
        <v>80</v>
      </c>
      <c r="S33" s="58"/>
      <c r="T33" s="2"/>
      <c r="U33" s="58"/>
      <c r="V33" s="58"/>
      <c r="W33" s="2"/>
      <c r="X33" s="58"/>
      <c r="Y33" s="58"/>
      <c r="Z33" s="2"/>
      <c r="AA33" s="58"/>
      <c r="AB33" s="58"/>
      <c r="AC33" s="2"/>
      <c r="AD33" s="29">
        <f t="shared" si="10"/>
        <v>80</v>
      </c>
      <c r="AE33" s="58">
        <v>80</v>
      </c>
      <c r="AF33" s="58"/>
      <c r="AG33" s="2"/>
      <c r="AH33" s="58">
        <v>80</v>
      </c>
      <c r="AI33" s="58"/>
      <c r="AJ33" s="2"/>
      <c r="AK33" s="58"/>
      <c r="AL33" s="58"/>
      <c r="AM33" s="2"/>
      <c r="AN33" s="58"/>
      <c r="AO33" s="58"/>
      <c r="AP33" s="2"/>
      <c r="AQ33" s="58"/>
      <c r="AR33" s="58"/>
      <c r="AS33" s="2"/>
      <c r="AT33" s="58">
        <v>78</v>
      </c>
      <c r="AU33" s="31">
        <f t="shared" si="11"/>
        <v>79.599999999999994</v>
      </c>
      <c r="AV33" s="32">
        <f t="shared" si="12"/>
        <v>80</v>
      </c>
      <c r="AW33" s="35"/>
      <c r="AX33" s="58"/>
      <c r="AY33" s="58"/>
      <c r="AZ33" s="2">
        <v>90</v>
      </c>
      <c r="BA33" s="58"/>
      <c r="BB33" s="58"/>
      <c r="BC33" s="2">
        <v>80</v>
      </c>
      <c r="BD33" s="58"/>
      <c r="BE33" s="58"/>
      <c r="BF33" s="2"/>
      <c r="BG33" s="58"/>
      <c r="BH33" s="58"/>
      <c r="BI33" s="2"/>
      <c r="BJ33" s="58"/>
      <c r="BK33" s="58"/>
      <c r="BL33" s="2"/>
      <c r="BM33" s="29">
        <f t="shared" si="13"/>
        <v>90</v>
      </c>
      <c r="BN33" s="29">
        <f t="shared" si="14"/>
        <v>80</v>
      </c>
      <c r="BO33" s="29" t="str">
        <f t="shared" si="15"/>
        <v/>
      </c>
      <c r="BP33" s="29" t="str">
        <f t="shared" si="16"/>
        <v/>
      </c>
      <c r="BQ33" s="29" t="str">
        <f t="shared" si="17"/>
        <v/>
      </c>
      <c r="BR33" s="29">
        <f t="shared" si="18"/>
        <v>85</v>
      </c>
      <c r="BS33" s="58">
        <v>86</v>
      </c>
      <c r="BT33" s="58"/>
      <c r="BU33" s="2"/>
      <c r="BV33" s="58">
        <v>80</v>
      </c>
      <c r="BW33" s="58"/>
      <c r="BX33" s="2"/>
      <c r="BY33" s="58"/>
      <c r="BZ33" s="58"/>
      <c r="CA33" s="2"/>
      <c r="CB33" s="58"/>
      <c r="CC33" s="58"/>
      <c r="CD33" s="2"/>
      <c r="CE33" s="58"/>
      <c r="CF33" s="58"/>
      <c r="CG33" s="2"/>
      <c r="CH33" s="29">
        <f t="shared" si="19"/>
        <v>86</v>
      </c>
      <c r="CI33" s="29">
        <f t="shared" si="20"/>
        <v>80</v>
      </c>
      <c r="CJ33" s="29" t="str">
        <f t="shared" si="21"/>
        <v/>
      </c>
      <c r="CK33" s="29" t="str">
        <f t="shared" si="22"/>
        <v/>
      </c>
      <c r="CL33" s="29" t="str">
        <f t="shared" si="23"/>
        <v/>
      </c>
      <c r="CM33" s="31">
        <f t="shared" si="24"/>
        <v>83.666666666666671</v>
      </c>
      <c r="CN33" s="32">
        <f t="shared" si="25"/>
        <v>84</v>
      </c>
      <c r="CO33" s="35"/>
      <c r="CP33" s="58">
        <v>8</v>
      </c>
      <c r="CQ33" s="45" t="str">
        <f t="shared" si="26"/>
        <v xml:space="preserve">Memiliki kemampuan pemahaman proses masuk dan perkembangan penjajahan bangsa Eropa ke Indonesia, strategi perlawanan bangsa Indonesia terhadap penjajahan bangsa Eropa, Pergerakan nasional Indonesia, peranan tokoh tokoh nasional dan daerah, </v>
      </c>
      <c r="CR33" s="35"/>
      <c r="CS33" s="58">
        <v>8</v>
      </c>
      <c r="CT33" s="45" t="str">
        <f t="shared" si="27"/>
        <v xml:space="preserve">Memiliki keterampilan proses masuk dan perkembangan penjajahan bangsa Eropa ke Indonesia, strategi perlawanan bangsa Indonesia terhadap penjajahan bangsa Eropa, Pergerakan nasional Indonesia, peranan tokoh tokoh nasional dan daerah, </v>
      </c>
      <c r="CU33" s="7"/>
      <c r="CV33" s="7"/>
      <c r="CW33" s="59"/>
      <c r="CX33" s="7"/>
      <c r="CY33" s="7"/>
      <c r="CZ33" s="7"/>
      <c r="DA33" s="7"/>
      <c r="DE33" s="3">
        <v>11</v>
      </c>
      <c r="DF33" s="3" t="str">
        <f>(IF(CW23="","","Memiliki keterampilan  "))&amp;(IF(CW23="","",CW23&amp;", "))&amp;(IF(CW24="","",CW24&amp;", "))&amp;(IF(CW25="","",CW25&amp;", "))&amp;(IF(CW26="","",CW26&amp;", "))&amp;(IF(CW27="","",CW27&amp;", "))&amp;(IF(CW28="","",CW28&amp;", "))&amp;(IF(CW29="","",CW29&amp;", "))&amp;(IF(CW30="","",CW30&amp;", "))&amp;(IF(CW31="","",CW31&amp;", "))&amp;(IF(CW32="","",CW32&amp;"."))</f>
        <v xml:space="preserve">Memiliki keterampilan  proses masuk dan perkembangan penjajahan bangsa Eropa ke Indonesia, strategi perlawanan bangsa Indonesia terhadap penjajahan bangsa Eropa, Pergerakan nasional Indonesia, peranan tokoh tokoh nasional dan daerah, </v>
      </c>
    </row>
    <row r="34" spans="1:110" x14ac:dyDescent="0.25">
      <c r="A34" s="8">
        <v>24</v>
      </c>
      <c r="B34" s="8">
        <v>130263</v>
      </c>
      <c r="C34" s="8" t="s">
        <v>156</v>
      </c>
      <c r="D34" s="8">
        <f t="shared" si="0"/>
        <v>79</v>
      </c>
      <c r="E34" s="13" t="str">
        <f t="shared" si="1"/>
        <v>C</v>
      </c>
      <c r="F34" s="17">
        <f t="shared" si="2"/>
        <v>81</v>
      </c>
      <c r="G34" s="13" t="str">
        <f t="shared" si="3"/>
        <v>B</v>
      </c>
      <c r="H34" s="13" t="str">
        <f t="shared" si="4"/>
        <v xml:space="preserve">Memiliki kemampuan pemahaman proses masuk dan perkembangan penjajahan bangsa Eropa ke Indonesia, strategi perlawanan bangsa Indonesia terhadap penjajahan bangsa Eropa, Pergerakan nasional Indonesia, peranan tokoh tokoh nasional dan daerah, </v>
      </c>
      <c r="I34" s="8">
        <f t="shared" si="5"/>
        <v>80</v>
      </c>
      <c r="J34" s="13" t="str">
        <f t="shared" si="6"/>
        <v>B</v>
      </c>
      <c r="K34" s="20">
        <f t="shared" si="7"/>
        <v>82</v>
      </c>
      <c r="L34" s="13" t="str">
        <f t="shared" si="8"/>
        <v>B</v>
      </c>
      <c r="M34" s="8" t="str">
        <f t="shared" si="9"/>
        <v xml:space="preserve">Memiliki keterampilan proses masuk dan perkembangan penjajahan bangsa Eropa ke Indonesia, strategi perlawanan bangsa Indonesia terhadap penjajahan bangsa Eropa, Pergerakan nasional Indonesia, peranan tokoh tokoh nasional dan daerah, </v>
      </c>
      <c r="N34" s="7"/>
      <c r="O34" s="58">
        <v>77.5</v>
      </c>
      <c r="P34" s="58"/>
      <c r="Q34" s="2"/>
      <c r="R34" s="58">
        <v>80</v>
      </c>
      <c r="S34" s="58"/>
      <c r="T34" s="2"/>
      <c r="U34" s="58"/>
      <c r="V34" s="58"/>
      <c r="W34" s="2"/>
      <c r="X34" s="58"/>
      <c r="Y34" s="58"/>
      <c r="Z34" s="2"/>
      <c r="AA34" s="58"/>
      <c r="AB34" s="58"/>
      <c r="AC34" s="2"/>
      <c r="AD34" s="29">
        <f t="shared" si="10"/>
        <v>79</v>
      </c>
      <c r="AE34" s="58">
        <v>86</v>
      </c>
      <c r="AF34" s="58"/>
      <c r="AG34" s="2"/>
      <c r="AH34" s="58">
        <v>80</v>
      </c>
      <c r="AI34" s="58"/>
      <c r="AJ34" s="2"/>
      <c r="AK34" s="58"/>
      <c r="AL34" s="58"/>
      <c r="AM34" s="2"/>
      <c r="AN34" s="58"/>
      <c r="AO34" s="58"/>
      <c r="AP34" s="2"/>
      <c r="AQ34" s="58"/>
      <c r="AR34" s="58"/>
      <c r="AS34" s="2"/>
      <c r="AT34" s="58">
        <v>80</v>
      </c>
      <c r="AU34" s="31">
        <f t="shared" si="11"/>
        <v>80.7</v>
      </c>
      <c r="AV34" s="32">
        <f t="shared" si="12"/>
        <v>81</v>
      </c>
      <c r="AW34" s="35"/>
      <c r="AX34" s="58"/>
      <c r="AY34" s="58"/>
      <c r="AZ34" s="2">
        <v>90</v>
      </c>
      <c r="BA34" s="58"/>
      <c r="BB34" s="58"/>
      <c r="BC34" s="2">
        <v>70</v>
      </c>
      <c r="BD34" s="58"/>
      <c r="BE34" s="58"/>
      <c r="BF34" s="2"/>
      <c r="BG34" s="58"/>
      <c r="BH34" s="58"/>
      <c r="BI34" s="2"/>
      <c r="BJ34" s="58"/>
      <c r="BK34" s="58"/>
      <c r="BL34" s="2"/>
      <c r="BM34" s="29">
        <f t="shared" si="13"/>
        <v>90</v>
      </c>
      <c r="BN34" s="29">
        <f t="shared" si="14"/>
        <v>70</v>
      </c>
      <c r="BO34" s="29" t="str">
        <f t="shared" si="15"/>
        <v/>
      </c>
      <c r="BP34" s="29" t="str">
        <f t="shared" si="16"/>
        <v/>
      </c>
      <c r="BQ34" s="29" t="str">
        <f t="shared" si="17"/>
        <v/>
      </c>
      <c r="BR34" s="29">
        <f t="shared" si="18"/>
        <v>80</v>
      </c>
      <c r="BS34" s="58">
        <v>85</v>
      </c>
      <c r="BT34" s="58"/>
      <c r="BU34" s="2"/>
      <c r="BV34" s="58">
        <v>80</v>
      </c>
      <c r="BW34" s="58"/>
      <c r="BX34" s="2"/>
      <c r="BY34" s="58"/>
      <c r="BZ34" s="58"/>
      <c r="CA34" s="2"/>
      <c r="CB34" s="58"/>
      <c r="CC34" s="58"/>
      <c r="CD34" s="2"/>
      <c r="CE34" s="58"/>
      <c r="CF34" s="58"/>
      <c r="CG34" s="2"/>
      <c r="CH34" s="29">
        <f t="shared" si="19"/>
        <v>85</v>
      </c>
      <c r="CI34" s="29">
        <f t="shared" si="20"/>
        <v>80</v>
      </c>
      <c r="CJ34" s="29" t="str">
        <f t="shared" si="21"/>
        <v/>
      </c>
      <c r="CK34" s="29" t="str">
        <f t="shared" si="22"/>
        <v/>
      </c>
      <c r="CL34" s="29" t="str">
        <f t="shared" si="23"/>
        <v/>
      </c>
      <c r="CM34" s="31">
        <f t="shared" si="24"/>
        <v>81.666666666666671</v>
      </c>
      <c r="CN34" s="32">
        <f t="shared" si="25"/>
        <v>82</v>
      </c>
      <c r="CO34" s="35"/>
      <c r="CP34" s="58">
        <v>8</v>
      </c>
      <c r="CQ34" s="45" t="str">
        <f t="shared" si="26"/>
        <v xml:space="preserve">Memiliki kemampuan pemahaman proses masuk dan perkembangan penjajahan bangsa Eropa ke Indonesia, strategi perlawanan bangsa Indonesia terhadap penjajahan bangsa Eropa, Pergerakan nasional Indonesia, peranan tokoh tokoh nasional dan daerah, </v>
      </c>
      <c r="CR34" s="35"/>
      <c r="CS34" s="58">
        <v>8</v>
      </c>
      <c r="CT34" s="45" t="str">
        <f t="shared" si="27"/>
        <v xml:space="preserve">Memiliki keterampilan proses masuk dan perkembangan penjajahan bangsa Eropa ke Indonesia, strategi perlawanan bangsa Indonesia terhadap penjajahan bangsa Eropa, Pergerakan nasional Indonesia, peranan tokoh tokoh nasional dan daerah, </v>
      </c>
      <c r="CU34" s="7"/>
      <c r="CV34" s="7"/>
      <c r="CW34" s="59"/>
      <c r="CX34" s="7"/>
      <c r="CY34" s="7"/>
      <c r="CZ34" s="7"/>
      <c r="DA34" s="7"/>
    </row>
    <row r="35" spans="1:110" x14ac:dyDescent="0.25">
      <c r="A35" s="8">
        <v>25</v>
      </c>
      <c r="B35" s="8">
        <v>130279</v>
      </c>
      <c r="C35" s="8" t="s">
        <v>157</v>
      </c>
      <c r="D35" s="8">
        <f t="shared" si="0"/>
        <v>85</v>
      </c>
      <c r="E35" s="13" t="str">
        <f t="shared" si="1"/>
        <v>B</v>
      </c>
      <c r="F35" s="17">
        <f t="shared" si="2"/>
        <v>84</v>
      </c>
      <c r="G35" s="13" t="str">
        <f t="shared" si="3"/>
        <v>B</v>
      </c>
      <c r="H35" s="13" t="str">
        <f t="shared" si="4"/>
        <v xml:space="preserve">Memiliki kemampuan pemahaman proses masuk dan perkembangan penjajahan bangsa Eropa ke Indonesia, strategi perlawanan bangsa Indonesia terhadap penjajahan bangsa Eropa, Pergerakan nasional Indonesia, peranan tokoh tokoh nasional dan daerah, </v>
      </c>
      <c r="I35" s="8">
        <f t="shared" si="5"/>
        <v>85</v>
      </c>
      <c r="J35" s="13" t="str">
        <f t="shared" si="6"/>
        <v>B</v>
      </c>
      <c r="K35" s="20">
        <f t="shared" si="7"/>
        <v>83</v>
      </c>
      <c r="L35" s="13" t="str">
        <f t="shared" si="8"/>
        <v>B</v>
      </c>
      <c r="M35" s="8" t="str">
        <f t="shared" si="9"/>
        <v xml:space="preserve">Memiliki keterampilan proses masuk dan perkembangan penjajahan bangsa Eropa ke Indonesia, strategi perlawanan bangsa Indonesia terhadap penjajahan bangsa Eropa, Pergerakan nasional Indonesia, peranan tokoh tokoh nasional dan daerah, </v>
      </c>
      <c r="N35" s="7"/>
      <c r="O35" s="58">
        <v>80</v>
      </c>
      <c r="P35" s="58"/>
      <c r="Q35" s="2"/>
      <c r="R35" s="58">
        <v>90</v>
      </c>
      <c r="S35" s="58"/>
      <c r="T35" s="2"/>
      <c r="U35" s="58"/>
      <c r="V35" s="58"/>
      <c r="W35" s="2"/>
      <c r="X35" s="58"/>
      <c r="Y35" s="58"/>
      <c r="Z35" s="2"/>
      <c r="AA35" s="58"/>
      <c r="AB35" s="58"/>
      <c r="AC35" s="2"/>
      <c r="AD35" s="29">
        <f t="shared" si="10"/>
        <v>85</v>
      </c>
      <c r="AE35" s="58">
        <v>85</v>
      </c>
      <c r="AF35" s="58"/>
      <c r="AG35" s="2"/>
      <c r="AH35" s="58">
        <v>80</v>
      </c>
      <c r="AI35" s="58"/>
      <c r="AJ35" s="2"/>
      <c r="AK35" s="58"/>
      <c r="AL35" s="58"/>
      <c r="AM35" s="2"/>
      <c r="AN35" s="58"/>
      <c r="AO35" s="58"/>
      <c r="AP35" s="2"/>
      <c r="AQ35" s="58"/>
      <c r="AR35" s="58"/>
      <c r="AS35" s="2"/>
      <c r="AT35" s="58">
        <v>84</v>
      </c>
      <c r="AU35" s="31">
        <f t="shared" si="11"/>
        <v>83.8</v>
      </c>
      <c r="AV35" s="32">
        <f t="shared" si="12"/>
        <v>84</v>
      </c>
      <c r="AW35" s="35"/>
      <c r="AX35" s="58"/>
      <c r="AY35" s="58"/>
      <c r="AZ35" s="2">
        <v>90</v>
      </c>
      <c r="BA35" s="58"/>
      <c r="BB35" s="58"/>
      <c r="BC35" s="2">
        <v>80</v>
      </c>
      <c r="BD35" s="58"/>
      <c r="BE35" s="58"/>
      <c r="BF35" s="2"/>
      <c r="BG35" s="58"/>
      <c r="BH35" s="58"/>
      <c r="BI35" s="2"/>
      <c r="BJ35" s="58"/>
      <c r="BK35" s="58"/>
      <c r="BL35" s="2"/>
      <c r="BM35" s="29">
        <f t="shared" si="13"/>
        <v>90</v>
      </c>
      <c r="BN35" s="29">
        <f t="shared" si="14"/>
        <v>80</v>
      </c>
      <c r="BO35" s="29" t="str">
        <f t="shared" si="15"/>
        <v/>
      </c>
      <c r="BP35" s="29" t="str">
        <f t="shared" si="16"/>
        <v/>
      </c>
      <c r="BQ35" s="29" t="str">
        <f t="shared" si="17"/>
        <v/>
      </c>
      <c r="BR35" s="29">
        <f t="shared" si="18"/>
        <v>85</v>
      </c>
      <c r="BS35" s="58">
        <v>85</v>
      </c>
      <c r="BT35" s="58"/>
      <c r="BU35" s="2"/>
      <c r="BV35" s="58">
        <v>80</v>
      </c>
      <c r="BW35" s="58"/>
      <c r="BX35" s="2"/>
      <c r="BY35" s="58"/>
      <c r="BZ35" s="58"/>
      <c r="CA35" s="2"/>
      <c r="CB35" s="58"/>
      <c r="CC35" s="58"/>
      <c r="CD35" s="2"/>
      <c r="CE35" s="58"/>
      <c r="CF35" s="58"/>
      <c r="CG35" s="2"/>
      <c r="CH35" s="29">
        <f t="shared" si="19"/>
        <v>85</v>
      </c>
      <c r="CI35" s="29">
        <f t="shared" si="20"/>
        <v>80</v>
      </c>
      <c r="CJ35" s="29" t="str">
        <f t="shared" si="21"/>
        <v/>
      </c>
      <c r="CK35" s="29" t="str">
        <f t="shared" si="22"/>
        <v/>
      </c>
      <c r="CL35" s="29" t="str">
        <f t="shared" si="23"/>
        <v/>
      </c>
      <c r="CM35" s="31">
        <f t="shared" si="24"/>
        <v>83.333333333333329</v>
      </c>
      <c r="CN35" s="32">
        <f t="shared" si="25"/>
        <v>83</v>
      </c>
      <c r="CO35" s="35"/>
      <c r="CP35" s="58">
        <v>8</v>
      </c>
      <c r="CQ35" s="45" t="str">
        <f t="shared" si="26"/>
        <v xml:space="preserve">Memiliki kemampuan pemahaman proses masuk dan perkembangan penjajahan bangsa Eropa ke Indonesia, strategi perlawanan bangsa Indonesia terhadap penjajahan bangsa Eropa, Pergerakan nasional Indonesia, peranan tokoh tokoh nasional dan daerah, </v>
      </c>
      <c r="CR35" s="35"/>
      <c r="CS35" s="58">
        <v>8</v>
      </c>
      <c r="CT35" s="45" t="str">
        <f t="shared" si="27"/>
        <v xml:space="preserve">Memiliki keterampilan proses masuk dan perkembangan penjajahan bangsa Eropa ke Indonesia, strategi perlawanan bangsa Indonesia terhadap penjajahan bangsa Eropa, Pergerakan nasional Indonesia, peranan tokoh tokoh nasional dan daerah, </v>
      </c>
      <c r="CU35" s="7"/>
      <c r="CV35" s="7"/>
      <c r="CW35" s="59"/>
      <c r="CX35" s="7"/>
      <c r="CY35" s="7"/>
      <c r="CZ35" s="7"/>
      <c r="DA35" s="7"/>
    </row>
    <row r="36" spans="1:110" x14ac:dyDescent="0.25">
      <c r="A36" s="8">
        <v>26</v>
      </c>
      <c r="B36" s="8">
        <v>130295</v>
      </c>
      <c r="C36" s="8" t="s">
        <v>158</v>
      </c>
      <c r="D36" s="8">
        <f t="shared" si="0"/>
        <v>79</v>
      </c>
      <c r="E36" s="13" t="str">
        <f t="shared" si="1"/>
        <v>C</v>
      </c>
      <c r="F36" s="17">
        <f t="shared" si="2"/>
        <v>82</v>
      </c>
      <c r="G36" s="13" t="str">
        <f t="shared" si="3"/>
        <v>B</v>
      </c>
      <c r="H36" s="13" t="str">
        <f t="shared" si="4"/>
        <v xml:space="preserve">Memiliki kemampuan pemahaman proses masuk dan perkembangan penjajahan bangsa Eropa ke Indonesia, strategi perlawanan bangsa Indonesia terhadap penjajahan bangsa Eropa, Pergerakan nasional Indonesia, peranan tokoh tokoh nasional dan daerah, </v>
      </c>
      <c r="I36" s="8">
        <f t="shared" si="5"/>
        <v>85</v>
      </c>
      <c r="J36" s="13" t="str">
        <f t="shared" si="6"/>
        <v>B</v>
      </c>
      <c r="K36" s="20">
        <f t="shared" si="7"/>
        <v>83</v>
      </c>
      <c r="L36" s="13" t="str">
        <f t="shared" si="8"/>
        <v>B</v>
      </c>
      <c r="M36" s="8" t="str">
        <f t="shared" si="9"/>
        <v xml:space="preserve">Memiliki keterampilan proses masuk dan perkembangan penjajahan bangsa Eropa ke Indonesia, strategi perlawanan bangsa Indonesia terhadap penjajahan bangsa Eropa, Pergerakan nasional Indonesia, peranan tokoh tokoh nasional dan daerah, </v>
      </c>
      <c r="N36" s="7"/>
      <c r="O36" s="58">
        <v>77.5</v>
      </c>
      <c r="P36" s="58"/>
      <c r="Q36" s="2"/>
      <c r="R36" s="58">
        <v>80</v>
      </c>
      <c r="S36" s="58"/>
      <c r="T36" s="2"/>
      <c r="U36" s="58"/>
      <c r="V36" s="58"/>
      <c r="W36" s="2"/>
      <c r="X36" s="58"/>
      <c r="Y36" s="58"/>
      <c r="Z36" s="2"/>
      <c r="AA36" s="58"/>
      <c r="AB36" s="58"/>
      <c r="AC36" s="2"/>
      <c r="AD36" s="29">
        <f t="shared" si="10"/>
        <v>79</v>
      </c>
      <c r="AE36" s="58">
        <v>85</v>
      </c>
      <c r="AF36" s="58"/>
      <c r="AG36" s="2"/>
      <c r="AH36" s="58">
        <v>80</v>
      </c>
      <c r="AI36" s="58"/>
      <c r="AJ36" s="2"/>
      <c r="AK36" s="58"/>
      <c r="AL36" s="58"/>
      <c r="AM36" s="2"/>
      <c r="AN36" s="58"/>
      <c r="AO36" s="58"/>
      <c r="AP36" s="2"/>
      <c r="AQ36" s="58"/>
      <c r="AR36" s="58"/>
      <c r="AS36" s="2"/>
      <c r="AT36" s="58">
        <v>85</v>
      </c>
      <c r="AU36" s="31">
        <f t="shared" si="11"/>
        <v>81.5</v>
      </c>
      <c r="AV36" s="32">
        <f t="shared" si="12"/>
        <v>82</v>
      </c>
      <c r="AW36" s="35"/>
      <c r="AX36" s="58"/>
      <c r="AY36" s="58"/>
      <c r="AZ36" s="2">
        <v>90</v>
      </c>
      <c r="BA36" s="58"/>
      <c r="BB36" s="58"/>
      <c r="BC36" s="2">
        <v>80</v>
      </c>
      <c r="BD36" s="58"/>
      <c r="BE36" s="58"/>
      <c r="BF36" s="2"/>
      <c r="BG36" s="58"/>
      <c r="BH36" s="58"/>
      <c r="BI36" s="2"/>
      <c r="BJ36" s="58"/>
      <c r="BK36" s="58"/>
      <c r="BL36" s="2"/>
      <c r="BM36" s="29">
        <f t="shared" si="13"/>
        <v>90</v>
      </c>
      <c r="BN36" s="29">
        <f t="shared" si="14"/>
        <v>80</v>
      </c>
      <c r="BO36" s="29" t="str">
        <f t="shared" si="15"/>
        <v/>
      </c>
      <c r="BP36" s="29" t="str">
        <f t="shared" si="16"/>
        <v/>
      </c>
      <c r="BQ36" s="29" t="str">
        <f t="shared" si="17"/>
        <v/>
      </c>
      <c r="BR36" s="29">
        <f t="shared" si="18"/>
        <v>85</v>
      </c>
      <c r="BS36" s="58">
        <v>85</v>
      </c>
      <c r="BT36" s="58"/>
      <c r="BU36" s="2"/>
      <c r="BV36" s="58">
        <v>80</v>
      </c>
      <c r="BW36" s="58"/>
      <c r="BX36" s="2"/>
      <c r="BY36" s="58"/>
      <c r="BZ36" s="58"/>
      <c r="CA36" s="2"/>
      <c r="CB36" s="58"/>
      <c r="CC36" s="58"/>
      <c r="CD36" s="2"/>
      <c r="CE36" s="58"/>
      <c r="CF36" s="58"/>
      <c r="CG36" s="2"/>
      <c r="CH36" s="29">
        <f t="shared" si="19"/>
        <v>85</v>
      </c>
      <c r="CI36" s="29">
        <f t="shared" si="20"/>
        <v>80</v>
      </c>
      <c r="CJ36" s="29" t="str">
        <f t="shared" si="21"/>
        <v/>
      </c>
      <c r="CK36" s="29" t="str">
        <f t="shared" si="22"/>
        <v/>
      </c>
      <c r="CL36" s="29" t="str">
        <f t="shared" si="23"/>
        <v/>
      </c>
      <c r="CM36" s="31">
        <f t="shared" si="24"/>
        <v>83.333333333333329</v>
      </c>
      <c r="CN36" s="32">
        <f t="shared" si="25"/>
        <v>83</v>
      </c>
      <c r="CO36" s="35"/>
      <c r="CP36" s="58">
        <v>8</v>
      </c>
      <c r="CQ36" s="45" t="str">
        <f t="shared" si="26"/>
        <v xml:space="preserve">Memiliki kemampuan pemahaman proses masuk dan perkembangan penjajahan bangsa Eropa ke Indonesia, strategi perlawanan bangsa Indonesia terhadap penjajahan bangsa Eropa, Pergerakan nasional Indonesia, peranan tokoh tokoh nasional dan daerah, </v>
      </c>
      <c r="CR36" s="35"/>
      <c r="CS36" s="58">
        <v>8</v>
      </c>
      <c r="CT36" s="45" t="str">
        <f t="shared" si="27"/>
        <v xml:space="preserve">Memiliki keterampilan proses masuk dan perkembangan penjajahan bangsa Eropa ke Indonesia, strategi perlawanan bangsa Indonesia terhadap penjajahan bangsa Eropa, Pergerakan nasional Indonesia, peranan tokoh tokoh nasional dan daerah, </v>
      </c>
      <c r="CU36" s="7"/>
      <c r="CV36" s="7"/>
      <c r="CW36" s="59"/>
      <c r="CX36" s="7"/>
      <c r="CY36" s="7"/>
      <c r="CZ36" s="7"/>
      <c r="DA36" s="7"/>
    </row>
    <row r="37" spans="1:110" x14ac:dyDescent="0.25">
      <c r="A37" s="8">
        <v>27</v>
      </c>
      <c r="B37" s="8">
        <v>130311</v>
      </c>
      <c r="C37" s="8" t="s">
        <v>159</v>
      </c>
      <c r="D37" s="8">
        <f t="shared" si="0"/>
        <v>86</v>
      </c>
      <c r="E37" s="13" t="str">
        <f t="shared" si="1"/>
        <v>B</v>
      </c>
      <c r="F37" s="17">
        <f t="shared" si="2"/>
        <v>87</v>
      </c>
      <c r="G37" s="13" t="str">
        <f t="shared" si="3"/>
        <v>B</v>
      </c>
      <c r="H37" s="13" t="str">
        <f t="shared" si="4"/>
        <v xml:space="preserve">Memiliki kemampuan pemahaman proses masuk dan perkembangan penjajahan bangsa Eropa ke Indonesia, strategi perlawanan bangsa Indonesia terhadap penjajahan bangsa Eropa, Pergerakan nasional Indonesia, peranan tokoh tokoh nasional dan daerah, </v>
      </c>
      <c r="I37" s="8">
        <f t="shared" si="5"/>
        <v>90</v>
      </c>
      <c r="J37" s="13" t="str">
        <f t="shared" si="6"/>
        <v>A</v>
      </c>
      <c r="K37" s="20">
        <f t="shared" si="7"/>
        <v>85</v>
      </c>
      <c r="L37" s="13" t="str">
        <f t="shared" si="8"/>
        <v>B</v>
      </c>
      <c r="M37" s="8" t="str">
        <f t="shared" si="9"/>
        <v xml:space="preserve">Memiliki keterampilan proses masuk dan perkembangan penjajahan bangsa Eropa ke Indonesia, strategi perlawanan bangsa Indonesia terhadap penjajahan bangsa Eropa, Pergerakan nasional Indonesia, peranan tokoh tokoh nasional dan daerah, </v>
      </c>
      <c r="N37" s="7"/>
      <c r="O37" s="58">
        <v>82.5</v>
      </c>
      <c r="P37" s="58"/>
      <c r="Q37" s="2"/>
      <c r="R37" s="58">
        <v>90</v>
      </c>
      <c r="S37" s="58"/>
      <c r="T37" s="2"/>
      <c r="U37" s="58"/>
      <c r="V37" s="58"/>
      <c r="W37" s="2"/>
      <c r="X37" s="58"/>
      <c r="Y37" s="58"/>
      <c r="Z37" s="2"/>
      <c r="AA37" s="58"/>
      <c r="AB37" s="58"/>
      <c r="AC37" s="2"/>
      <c r="AD37" s="29">
        <f t="shared" si="10"/>
        <v>86</v>
      </c>
      <c r="AE37" s="58">
        <v>86</v>
      </c>
      <c r="AF37" s="58"/>
      <c r="AG37" s="2"/>
      <c r="AH37" s="58">
        <v>90</v>
      </c>
      <c r="AI37" s="58"/>
      <c r="AJ37" s="2"/>
      <c r="AK37" s="58"/>
      <c r="AL37" s="58"/>
      <c r="AM37" s="2"/>
      <c r="AN37" s="58"/>
      <c r="AO37" s="58"/>
      <c r="AP37" s="2"/>
      <c r="AQ37" s="58"/>
      <c r="AR37" s="58"/>
      <c r="AS37" s="2"/>
      <c r="AT37" s="58">
        <v>86</v>
      </c>
      <c r="AU37" s="31">
        <f t="shared" si="11"/>
        <v>86.9</v>
      </c>
      <c r="AV37" s="32">
        <f t="shared" si="12"/>
        <v>87</v>
      </c>
      <c r="AW37" s="35"/>
      <c r="AX37" s="58"/>
      <c r="AY37" s="58"/>
      <c r="AZ37" s="2">
        <v>90</v>
      </c>
      <c r="BA37" s="58"/>
      <c r="BB37" s="58"/>
      <c r="BC37" s="2">
        <v>90</v>
      </c>
      <c r="BD37" s="58"/>
      <c r="BE37" s="58"/>
      <c r="BF37" s="2"/>
      <c r="BG37" s="58"/>
      <c r="BH37" s="58"/>
      <c r="BI37" s="2"/>
      <c r="BJ37" s="58"/>
      <c r="BK37" s="58"/>
      <c r="BL37" s="2"/>
      <c r="BM37" s="29">
        <f t="shared" si="13"/>
        <v>90</v>
      </c>
      <c r="BN37" s="29">
        <f t="shared" si="14"/>
        <v>90</v>
      </c>
      <c r="BO37" s="29" t="str">
        <f t="shared" si="15"/>
        <v/>
      </c>
      <c r="BP37" s="29" t="str">
        <f t="shared" si="16"/>
        <v/>
      </c>
      <c r="BQ37" s="29" t="str">
        <f t="shared" si="17"/>
        <v/>
      </c>
      <c r="BR37" s="29">
        <f t="shared" si="18"/>
        <v>90</v>
      </c>
      <c r="BS37" s="58">
        <v>85</v>
      </c>
      <c r="BT37" s="58"/>
      <c r="BU37" s="2"/>
      <c r="BV37" s="58">
        <v>80</v>
      </c>
      <c r="BW37" s="58"/>
      <c r="BX37" s="2"/>
      <c r="BY37" s="58"/>
      <c r="BZ37" s="58"/>
      <c r="CA37" s="2"/>
      <c r="CB37" s="58"/>
      <c r="CC37" s="58"/>
      <c r="CD37" s="2"/>
      <c r="CE37" s="58"/>
      <c r="CF37" s="58"/>
      <c r="CG37" s="2"/>
      <c r="CH37" s="29">
        <f t="shared" si="19"/>
        <v>85</v>
      </c>
      <c r="CI37" s="29">
        <f t="shared" si="20"/>
        <v>80</v>
      </c>
      <c r="CJ37" s="29" t="str">
        <f t="shared" si="21"/>
        <v/>
      </c>
      <c r="CK37" s="29" t="str">
        <f t="shared" si="22"/>
        <v/>
      </c>
      <c r="CL37" s="29" t="str">
        <f t="shared" si="23"/>
        <v/>
      </c>
      <c r="CM37" s="31">
        <f t="shared" si="24"/>
        <v>85</v>
      </c>
      <c r="CN37" s="32">
        <f t="shared" si="25"/>
        <v>85</v>
      </c>
      <c r="CO37" s="35"/>
      <c r="CP37" s="58">
        <v>8</v>
      </c>
      <c r="CQ37" s="45" t="str">
        <f t="shared" si="26"/>
        <v xml:space="preserve">Memiliki kemampuan pemahaman proses masuk dan perkembangan penjajahan bangsa Eropa ke Indonesia, strategi perlawanan bangsa Indonesia terhadap penjajahan bangsa Eropa, Pergerakan nasional Indonesia, peranan tokoh tokoh nasional dan daerah, </v>
      </c>
      <c r="CR37" s="35"/>
      <c r="CS37" s="58">
        <v>8</v>
      </c>
      <c r="CT37" s="45" t="str">
        <f t="shared" si="27"/>
        <v xml:space="preserve">Memiliki keterampilan proses masuk dan perkembangan penjajahan bangsa Eropa ke Indonesia, strategi perlawanan bangsa Indonesia terhadap penjajahan bangsa Eropa, Pergerakan nasional Indonesia, peranan tokoh tokoh nasional dan daerah, </v>
      </c>
      <c r="CU37" s="7"/>
      <c r="CV37" s="7"/>
      <c r="CW37" s="59"/>
      <c r="CX37" s="7"/>
      <c r="CY37" s="7"/>
      <c r="CZ37" s="7"/>
      <c r="DA37" s="7"/>
    </row>
    <row r="38" spans="1:110" x14ac:dyDescent="0.25">
      <c r="A38" s="8">
        <v>28</v>
      </c>
      <c r="B38" s="8">
        <v>130327</v>
      </c>
      <c r="C38" s="8" t="s">
        <v>160</v>
      </c>
      <c r="D38" s="8">
        <f t="shared" si="0"/>
        <v>80</v>
      </c>
      <c r="E38" s="13" t="str">
        <f t="shared" si="1"/>
        <v>B</v>
      </c>
      <c r="F38" s="17">
        <f t="shared" si="2"/>
        <v>80</v>
      </c>
      <c r="G38" s="13" t="str">
        <f t="shared" si="3"/>
        <v>B</v>
      </c>
      <c r="H38" s="13" t="str">
        <f t="shared" si="4"/>
        <v xml:space="preserve">Memiliki kemampuan pemahaman proses masuk dan perkembangan penjajahan bangsa Eropa ke Indonesia, strategi perlawanan bangsa Indonesia terhadap penjajahan bangsa Eropa, Pergerakan nasional Indonesia, peranan tokoh tokoh nasional dan daerah, </v>
      </c>
      <c r="I38" s="8">
        <f t="shared" si="5"/>
        <v>80</v>
      </c>
      <c r="J38" s="13" t="str">
        <f t="shared" si="6"/>
        <v>B</v>
      </c>
      <c r="K38" s="20">
        <f t="shared" si="7"/>
        <v>80</v>
      </c>
      <c r="L38" s="13" t="str">
        <f t="shared" si="8"/>
        <v>B</v>
      </c>
      <c r="M38" s="8" t="str">
        <f t="shared" si="9"/>
        <v xml:space="preserve">Memiliki keterampilan proses masuk dan perkembangan penjajahan bangsa Eropa ke Indonesia, strategi perlawanan bangsa Indonesia terhadap penjajahan bangsa Eropa, Pergerakan nasional Indonesia, peranan tokoh tokoh nasional dan daerah, </v>
      </c>
      <c r="N38" s="7"/>
      <c r="O38" s="58">
        <v>80</v>
      </c>
      <c r="P38" s="58"/>
      <c r="Q38" s="2"/>
      <c r="R38" s="58">
        <v>80</v>
      </c>
      <c r="S38" s="58"/>
      <c r="T38" s="2"/>
      <c r="U38" s="58"/>
      <c r="V38" s="58"/>
      <c r="W38" s="2"/>
      <c r="X38" s="58"/>
      <c r="Y38" s="58"/>
      <c r="Z38" s="2"/>
      <c r="AA38" s="58"/>
      <c r="AB38" s="58"/>
      <c r="AC38" s="2"/>
      <c r="AD38" s="29">
        <f t="shared" si="10"/>
        <v>80</v>
      </c>
      <c r="AE38" s="58">
        <v>85</v>
      </c>
      <c r="AF38" s="58"/>
      <c r="AG38" s="2"/>
      <c r="AH38" s="58">
        <v>80</v>
      </c>
      <c r="AI38" s="58"/>
      <c r="AJ38" s="2"/>
      <c r="AK38" s="58"/>
      <c r="AL38" s="58"/>
      <c r="AM38" s="2"/>
      <c r="AN38" s="58"/>
      <c r="AO38" s="58"/>
      <c r="AP38" s="2"/>
      <c r="AQ38" s="58"/>
      <c r="AR38" s="58"/>
      <c r="AS38" s="2"/>
      <c r="AT38" s="58">
        <v>77</v>
      </c>
      <c r="AU38" s="31">
        <f t="shared" si="11"/>
        <v>80.400000000000006</v>
      </c>
      <c r="AV38" s="32">
        <f t="shared" si="12"/>
        <v>80</v>
      </c>
      <c r="AW38" s="35"/>
      <c r="AX38" s="58"/>
      <c r="AY38" s="58"/>
      <c r="AZ38" s="2">
        <v>80</v>
      </c>
      <c r="BA38" s="58"/>
      <c r="BB38" s="58"/>
      <c r="BC38" s="2">
        <v>80</v>
      </c>
      <c r="BD38" s="58"/>
      <c r="BE38" s="58"/>
      <c r="BF38" s="2"/>
      <c r="BG38" s="58"/>
      <c r="BH38" s="58"/>
      <c r="BI38" s="2"/>
      <c r="BJ38" s="58"/>
      <c r="BK38" s="58"/>
      <c r="BL38" s="2"/>
      <c r="BM38" s="29">
        <f t="shared" si="13"/>
        <v>80</v>
      </c>
      <c r="BN38" s="29">
        <f t="shared" si="14"/>
        <v>80</v>
      </c>
      <c r="BO38" s="29" t="str">
        <f t="shared" si="15"/>
        <v/>
      </c>
      <c r="BP38" s="29" t="str">
        <f t="shared" si="16"/>
        <v/>
      </c>
      <c r="BQ38" s="29" t="str">
        <f t="shared" si="17"/>
        <v/>
      </c>
      <c r="BR38" s="29">
        <f t="shared" si="18"/>
        <v>80</v>
      </c>
      <c r="BS38" s="58">
        <v>80</v>
      </c>
      <c r="BT38" s="58"/>
      <c r="BU38" s="2"/>
      <c r="BV38" s="58">
        <v>80</v>
      </c>
      <c r="BW38" s="58"/>
      <c r="BX38" s="2"/>
      <c r="BY38" s="58"/>
      <c r="BZ38" s="58"/>
      <c r="CA38" s="2"/>
      <c r="CB38" s="58"/>
      <c r="CC38" s="58"/>
      <c r="CD38" s="2"/>
      <c r="CE38" s="58"/>
      <c r="CF38" s="58"/>
      <c r="CG38" s="2"/>
      <c r="CH38" s="29">
        <f t="shared" si="19"/>
        <v>80</v>
      </c>
      <c r="CI38" s="29">
        <f t="shared" si="20"/>
        <v>80</v>
      </c>
      <c r="CJ38" s="29" t="str">
        <f t="shared" si="21"/>
        <v/>
      </c>
      <c r="CK38" s="29" t="str">
        <f t="shared" si="22"/>
        <v/>
      </c>
      <c r="CL38" s="29" t="str">
        <f t="shared" si="23"/>
        <v/>
      </c>
      <c r="CM38" s="31">
        <f t="shared" si="24"/>
        <v>80</v>
      </c>
      <c r="CN38" s="32">
        <f t="shared" si="25"/>
        <v>80</v>
      </c>
      <c r="CO38" s="35"/>
      <c r="CP38" s="58">
        <v>8</v>
      </c>
      <c r="CQ38" s="45" t="str">
        <f t="shared" si="26"/>
        <v xml:space="preserve">Memiliki kemampuan pemahaman proses masuk dan perkembangan penjajahan bangsa Eropa ke Indonesia, strategi perlawanan bangsa Indonesia terhadap penjajahan bangsa Eropa, Pergerakan nasional Indonesia, peranan tokoh tokoh nasional dan daerah, </v>
      </c>
      <c r="CR38" s="35"/>
      <c r="CS38" s="58">
        <v>8</v>
      </c>
      <c r="CT38" s="45" t="str">
        <f t="shared" si="27"/>
        <v xml:space="preserve">Memiliki keterampilan proses masuk dan perkembangan penjajahan bangsa Eropa ke Indonesia, strategi perlawanan bangsa Indonesia terhadap penjajahan bangsa Eropa, Pergerakan nasional Indonesia, peranan tokoh tokoh nasional dan daerah, </v>
      </c>
      <c r="CU38" s="7"/>
      <c r="CV38" s="7"/>
      <c r="CW38" s="59"/>
      <c r="CX38" s="7"/>
      <c r="CY38" s="7"/>
      <c r="CZ38" s="7"/>
      <c r="DA38" s="7"/>
    </row>
    <row r="39" spans="1:110" x14ac:dyDescent="0.25">
      <c r="A39" s="8">
        <v>29</v>
      </c>
      <c r="B39" s="8">
        <v>130343</v>
      </c>
      <c r="C39" s="8" t="s">
        <v>161</v>
      </c>
      <c r="D39" s="8">
        <f t="shared" si="0"/>
        <v>80</v>
      </c>
      <c r="E39" s="13" t="str">
        <f t="shared" si="1"/>
        <v>B</v>
      </c>
      <c r="F39" s="17">
        <f t="shared" si="2"/>
        <v>80</v>
      </c>
      <c r="G39" s="13" t="str">
        <f t="shared" si="3"/>
        <v>B</v>
      </c>
      <c r="H39" s="13" t="str">
        <f t="shared" si="4"/>
        <v xml:space="preserve">Memiliki kemampuan pemahaman proses masuk dan perkembangan penjajahan bangsa Eropa ke Indonesia, strategi perlawanan bangsa Indonesia terhadap penjajahan bangsa Eropa, Pergerakan nasional Indonesia, peranan tokoh tokoh nasional dan daerah, </v>
      </c>
      <c r="I39" s="8">
        <f t="shared" si="5"/>
        <v>83</v>
      </c>
      <c r="J39" s="13" t="str">
        <f t="shared" si="6"/>
        <v>B</v>
      </c>
      <c r="K39" s="20">
        <f t="shared" si="7"/>
        <v>78</v>
      </c>
      <c r="L39" s="13" t="str">
        <f t="shared" si="8"/>
        <v>C</v>
      </c>
      <c r="M39" s="8" t="str">
        <f t="shared" si="9"/>
        <v xml:space="preserve">Memiliki keterampilan proses masuk dan perkembangan penjajahan bangsa Eropa ke Indonesia, strategi perlawanan bangsa Indonesia terhadap penjajahan bangsa Eropa, Pergerakan nasional Indonesia, peranan tokoh tokoh nasional dan daerah, </v>
      </c>
      <c r="N39" s="7"/>
      <c r="O39" s="58">
        <v>80</v>
      </c>
      <c r="P39" s="58"/>
      <c r="Q39" s="2"/>
      <c r="R39" s="58">
        <v>80</v>
      </c>
      <c r="S39" s="58"/>
      <c r="T39" s="2"/>
      <c r="U39" s="58"/>
      <c r="V39" s="58"/>
      <c r="W39" s="2"/>
      <c r="X39" s="58"/>
      <c r="Y39" s="58"/>
      <c r="Z39" s="2"/>
      <c r="AA39" s="58"/>
      <c r="AB39" s="58"/>
      <c r="AC39" s="2"/>
      <c r="AD39" s="29">
        <f t="shared" si="10"/>
        <v>80</v>
      </c>
      <c r="AE39" s="58">
        <v>80</v>
      </c>
      <c r="AF39" s="58"/>
      <c r="AG39" s="2"/>
      <c r="AH39" s="58">
        <v>80</v>
      </c>
      <c r="AI39" s="58"/>
      <c r="AJ39" s="2"/>
      <c r="AK39" s="58"/>
      <c r="AL39" s="58"/>
      <c r="AM39" s="2"/>
      <c r="AN39" s="58"/>
      <c r="AO39" s="58"/>
      <c r="AP39" s="2"/>
      <c r="AQ39" s="58"/>
      <c r="AR39" s="58"/>
      <c r="AS39" s="2"/>
      <c r="AT39" s="58">
        <v>78</v>
      </c>
      <c r="AU39" s="31">
        <f t="shared" si="11"/>
        <v>79.599999999999994</v>
      </c>
      <c r="AV39" s="32">
        <f t="shared" si="12"/>
        <v>80</v>
      </c>
      <c r="AW39" s="35"/>
      <c r="AX39" s="58"/>
      <c r="AY39" s="58"/>
      <c r="AZ39" s="2">
        <v>80</v>
      </c>
      <c r="BA39" s="58"/>
      <c r="BB39" s="58"/>
      <c r="BC39" s="2">
        <v>85</v>
      </c>
      <c r="BD39" s="58"/>
      <c r="BE39" s="58"/>
      <c r="BF39" s="2"/>
      <c r="BG39" s="58"/>
      <c r="BH39" s="58"/>
      <c r="BI39" s="2"/>
      <c r="BJ39" s="58"/>
      <c r="BK39" s="58"/>
      <c r="BL39" s="2"/>
      <c r="BM39" s="29">
        <f t="shared" si="13"/>
        <v>80</v>
      </c>
      <c r="BN39" s="29">
        <f t="shared" si="14"/>
        <v>85</v>
      </c>
      <c r="BO39" s="29" t="str">
        <f t="shared" si="15"/>
        <v/>
      </c>
      <c r="BP39" s="29" t="str">
        <f t="shared" si="16"/>
        <v/>
      </c>
      <c r="BQ39" s="29" t="str">
        <f t="shared" si="17"/>
        <v/>
      </c>
      <c r="BR39" s="29">
        <f t="shared" si="18"/>
        <v>83</v>
      </c>
      <c r="BS39" s="58">
        <v>75</v>
      </c>
      <c r="BT39" s="58"/>
      <c r="BU39" s="2"/>
      <c r="BV39" s="58">
        <v>75</v>
      </c>
      <c r="BW39" s="58"/>
      <c r="BX39" s="2"/>
      <c r="BY39" s="58"/>
      <c r="BZ39" s="58"/>
      <c r="CA39" s="2"/>
      <c r="CB39" s="58"/>
      <c r="CC39" s="58"/>
      <c r="CD39" s="2"/>
      <c r="CE39" s="58"/>
      <c r="CF39" s="58"/>
      <c r="CG39" s="2"/>
      <c r="CH39" s="29">
        <f t="shared" si="19"/>
        <v>75</v>
      </c>
      <c r="CI39" s="29">
        <f t="shared" si="20"/>
        <v>75</v>
      </c>
      <c r="CJ39" s="29" t="str">
        <f t="shared" si="21"/>
        <v/>
      </c>
      <c r="CK39" s="29" t="str">
        <f t="shared" si="22"/>
        <v/>
      </c>
      <c r="CL39" s="29" t="str">
        <f t="shared" si="23"/>
        <v/>
      </c>
      <c r="CM39" s="31">
        <f t="shared" si="24"/>
        <v>77.666666666666671</v>
      </c>
      <c r="CN39" s="32">
        <f t="shared" si="25"/>
        <v>78</v>
      </c>
      <c r="CO39" s="35"/>
      <c r="CP39" s="58">
        <v>8</v>
      </c>
      <c r="CQ39" s="45" t="str">
        <f t="shared" si="26"/>
        <v xml:space="preserve">Memiliki kemampuan pemahaman proses masuk dan perkembangan penjajahan bangsa Eropa ke Indonesia, strategi perlawanan bangsa Indonesia terhadap penjajahan bangsa Eropa, Pergerakan nasional Indonesia, peranan tokoh tokoh nasional dan daerah, </v>
      </c>
      <c r="CR39" s="35"/>
      <c r="CS39" s="58">
        <v>8</v>
      </c>
      <c r="CT39" s="45" t="str">
        <f t="shared" si="27"/>
        <v xml:space="preserve">Memiliki keterampilan proses masuk dan perkembangan penjajahan bangsa Eropa ke Indonesia, strategi perlawanan bangsa Indonesia terhadap penjajahan bangsa Eropa, Pergerakan nasional Indonesia, peranan tokoh tokoh nasional dan daerah, </v>
      </c>
      <c r="CU39" s="7"/>
      <c r="CV39" s="7"/>
      <c r="CW39" s="59"/>
      <c r="CX39" s="7"/>
      <c r="CY39" s="7"/>
      <c r="CZ39" s="7"/>
      <c r="DA39" s="7"/>
    </row>
    <row r="40" spans="1:110" x14ac:dyDescent="0.25">
      <c r="A40" s="8">
        <v>30</v>
      </c>
      <c r="B40" s="8">
        <v>130359</v>
      </c>
      <c r="C40" s="8" t="s">
        <v>162</v>
      </c>
      <c r="D40" s="8">
        <f t="shared" si="0"/>
        <v>89</v>
      </c>
      <c r="E40" s="13" t="str">
        <f t="shared" si="1"/>
        <v>B</v>
      </c>
      <c r="F40" s="17">
        <f t="shared" si="2"/>
        <v>85</v>
      </c>
      <c r="G40" s="13" t="str">
        <f t="shared" si="3"/>
        <v>B</v>
      </c>
      <c r="H40" s="13" t="str">
        <f t="shared" si="4"/>
        <v xml:space="preserve">Memiliki kemampuan pemahaman proses masuk dan perkembangan penjajahan bangsa Eropa ke Indonesia, strategi perlawanan bangsa Indonesia terhadap penjajahan bangsa Eropa, Pergerakan nasional Indonesia, peranan tokoh tokoh nasional dan daerah, </v>
      </c>
      <c r="I40" s="8">
        <f t="shared" si="5"/>
        <v>88</v>
      </c>
      <c r="J40" s="13" t="str">
        <f t="shared" si="6"/>
        <v>B</v>
      </c>
      <c r="K40" s="20">
        <f t="shared" si="7"/>
        <v>84</v>
      </c>
      <c r="L40" s="13" t="str">
        <f t="shared" si="8"/>
        <v>B</v>
      </c>
      <c r="M40" s="8" t="str">
        <f t="shared" si="9"/>
        <v xml:space="preserve">Memiliki keterampilan proses masuk dan perkembangan penjajahan bangsa Eropa ke Indonesia, strategi perlawanan bangsa Indonesia terhadap penjajahan bangsa Eropa, Pergerakan nasional Indonesia, peranan tokoh tokoh nasional dan daerah, </v>
      </c>
      <c r="N40" s="7"/>
      <c r="O40" s="58">
        <v>87.5</v>
      </c>
      <c r="P40" s="58"/>
      <c r="Q40" s="2"/>
      <c r="R40" s="58">
        <v>90</v>
      </c>
      <c r="S40" s="58"/>
      <c r="T40" s="2"/>
      <c r="U40" s="58"/>
      <c r="V40" s="58"/>
      <c r="W40" s="2"/>
      <c r="X40" s="58"/>
      <c r="Y40" s="58"/>
      <c r="Z40" s="2"/>
      <c r="AA40" s="58"/>
      <c r="AB40" s="58"/>
      <c r="AC40" s="2"/>
      <c r="AD40" s="29">
        <f t="shared" si="10"/>
        <v>89</v>
      </c>
      <c r="AE40" s="58">
        <v>85</v>
      </c>
      <c r="AF40" s="58"/>
      <c r="AG40" s="2"/>
      <c r="AH40" s="58">
        <v>85</v>
      </c>
      <c r="AI40" s="58"/>
      <c r="AJ40" s="2"/>
      <c r="AK40" s="58"/>
      <c r="AL40" s="58"/>
      <c r="AM40" s="2"/>
      <c r="AN40" s="58"/>
      <c r="AO40" s="58"/>
      <c r="AP40" s="2"/>
      <c r="AQ40" s="58"/>
      <c r="AR40" s="58"/>
      <c r="AS40" s="2"/>
      <c r="AT40" s="58">
        <v>77</v>
      </c>
      <c r="AU40" s="31">
        <f t="shared" si="11"/>
        <v>84.9</v>
      </c>
      <c r="AV40" s="32">
        <f t="shared" si="12"/>
        <v>85</v>
      </c>
      <c r="AW40" s="35"/>
      <c r="AX40" s="58"/>
      <c r="AY40" s="58"/>
      <c r="AZ40" s="2">
        <v>90</v>
      </c>
      <c r="BA40" s="58"/>
      <c r="BB40" s="58"/>
      <c r="BC40" s="2">
        <v>85</v>
      </c>
      <c r="BD40" s="58"/>
      <c r="BE40" s="58"/>
      <c r="BF40" s="2"/>
      <c r="BG40" s="58"/>
      <c r="BH40" s="58"/>
      <c r="BI40" s="2"/>
      <c r="BJ40" s="58"/>
      <c r="BK40" s="58"/>
      <c r="BL40" s="2"/>
      <c r="BM40" s="29">
        <f t="shared" si="13"/>
        <v>90</v>
      </c>
      <c r="BN40" s="29">
        <f t="shared" si="14"/>
        <v>85</v>
      </c>
      <c r="BO40" s="29" t="str">
        <f t="shared" si="15"/>
        <v/>
      </c>
      <c r="BP40" s="29" t="str">
        <f t="shared" si="16"/>
        <v/>
      </c>
      <c r="BQ40" s="29" t="str">
        <f t="shared" si="17"/>
        <v/>
      </c>
      <c r="BR40" s="29">
        <f t="shared" si="18"/>
        <v>88</v>
      </c>
      <c r="BS40" s="58">
        <v>85</v>
      </c>
      <c r="BT40" s="58"/>
      <c r="BU40" s="2"/>
      <c r="BV40" s="58">
        <v>80</v>
      </c>
      <c r="BW40" s="58"/>
      <c r="BX40" s="2"/>
      <c r="BY40" s="58"/>
      <c r="BZ40" s="58"/>
      <c r="CA40" s="2"/>
      <c r="CB40" s="58"/>
      <c r="CC40" s="58"/>
      <c r="CD40" s="2"/>
      <c r="CE40" s="58"/>
      <c r="CF40" s="58"/>
      <c r="CG40" s="2"/>
      <c r="CH40" s="29">
        <f t="shared" si="19"/>
        <v>85</v>
      </c>
      <c r="CI40" s="29">
        <f t="shared" si="20"/>
        <v>80</v>
      </c>
      <c r="CJ40" s="29" t="str">
        <f t="shared" si="21"/>
        <v/>
      </c>
      <c r="CK40" s="29" t="str">
        <f t="shared" si="22"/>
        <v/>
      </c>
      <c r="CL40" s="29" t="str">
        <f t="shared" si="23"/>
        <v/>
      </c>
      <c r="CM40" s="31">
        <f t="shared" si="24"/>
        <v>84.333333333333329</v>
      </c>
      <c r="CN40" s="32">
        <f t="shared" si="25"/>
        <v>84</v>
      </c>
      <c r="CO40" s="35"/>
      <c r="CP40" s="58">
        <v>8</v>
      </c>
      <c r="CQ40" s="45" t="str">
        <f t="shared" si="26"/>
        <v xml:space="preserve">Memiliki kemampuan pemahaman proses masuk dan perkembangan penjajahan bangsa Eropa ke Indonesia, strategi perlawanan bangsa Indonesia terhadap penjajahan bangsa Eropa, Pergerakan nasional Indonesia, peranan tokoh tokoh nasional dan daerah, </v>
      </c>
      <c r="CR40" s="35"/>
      <c r="CS40" s="58">
        <v>8</v>
      </c>
      <c r="CT40" s="45" t="str">
        <f t="shared" si="27"/>
        <v xml:space="preserve">Memiliki keterampilan proses masuk dan perkembangan penjajahan bangsa Eropa ke Indonesia, strategi perlawanan bangsa Indonesia terhadap penjajahan bangsa Eropa, Pergerakan nasional Indonesia, peranan tokoh tokoh nasional dan daerah, </v>
      </c>
      <c r="CU40" s="7"/>
      <c r="CV40" s="7"/>
      <c r="CW40" s="59"/>
      <c r="CX40" s="7"/>
      <c r="CY40" s="7"/>
      <c r="CZ40" s="7"/>
      <c r="DA40" s="7"/>
    </row>
    <row r="41" spans="1:110" x14ac:dyDescent="0.25">
      <c r="A41" s="8">
        <v>31</v>
      </c>
      <c r="B41" s="8">
        <v>130375</v>
      </c>
      <c r="C41" s="8" t="s">
        <v>163</v>
      </c>
      <c r="D41" s="8">
        <f t="shared" si="0"/>
        <v>81</v>
      </c>
      <c r="E41" s="13" t="str">
        <f t="shared" si="1"/>
        <v>B</v>
      </c>
      <c r="F41" s="17">
        <f t="shared" si="2"/>
        <v>82</v>
      </c>
      <c r="G41" s="13" t="str">
        <f t="shared" si="3"/>
        <v>B</v>
      </c>
      <c r="H41" s="13" t="str">
        <f t="shared" si="4"/>
        <v xml:space="preserve">Memiliki kemampuan pemahaman proses masuk dan perkembangan penjajahan bangsa Eropa ke Indonesia, strategi perlawanan bangsa Indonesia terhadap penjajahan bangsa Eropa, Pergerakan nasional Indonesia, peranan tokoh tokoh nasional dan daerah, </v>
      </c>
      <c r="I41" s="8">
        <f t="shared" si="5"/>
        <v>85</v>
      </c>
      <c r="J41" s="13" t="str">
        <f t="shared" si="6"/>
        <v>B</v>
      </c>
      <c r="K41" s="20">
        <f t="shared" si="7"/>
        <v>83</v>
      </c>
      <c r="L41" s="13" t="str">
        <f t="shared" si="8"/>
        <v>B</v>
      </c>
      <c r="M41" s="8" t="str">
        <f t="shared" si="9"/>
        <v xml:space="preserve">Memiliki keterampilan proses masuk dan perkembangan penjajahan bangsa Eropa ke Indonesia, strategi perlawanan bangsa Indonesia terhadap penjajahan bangsa Eropa, Pergerakan nasional Indonesia, peranan tokoh tokoh nasional dan daerah, </v>
      </c>
      <c r="N41" s="7"/>
      <c r="O41" s="58">
        <v>82.5</v>
      </c>
      <c r="P41" s="58"/>
      <c r="Q41" s="2"/>
      <c r="R41" s="58">
        <v>80</v>
      </c>
      <c r="S41" s="58"/>
      <c r="T41" s="2"/>
      <c r="U41" s="58"/>
      <c r="V41" s="58"/>
      <c r="W41" s="2"/>
      <c r="X41" s="58"/>
      <c r="Y41" s="58"/>
      <c r="Z41" s="2"/>
      <c r="AA41" s="58"/>
      <c r="AB41" s="58"/>
      <c r="AC41" s="2"/>
      <c r="AD41" s="29">
        <f t="shared" si="10"/>
        <v>81</v>
      </c>
      <c r="AE41" s="58">
        <v>85</v>
      </c>
      <c r="AF41" s="58"/>
      <c r="AG41" s="2"/>
      <c r="AH41" s="58">
        <v>80</v>
      </c>
      <c r="AI41" s="58"/>
      <c r="AJ41" s="2"/>
      <c r="AK41" s="58"/>
      <c r="AL41" s="58"/>
      <c r="AM41" s="2"/>
      <c r="AN41" s="58"/>
      <c r="AO41" s="58"/>
      <c r="AP41" s="2"/>
      <c r="AQ41" s="58"/>
      <c r="AR41" s="58"/>
      <c r="AS41" s="2"/>
      <c r="AT41" s="58">
        <v>83</v>
      </c>
      <c r="AU41" s="31">
        <f t="shared" si="11"/>
        <v>82.1</v>
      </c>
      <c r="AV41" s="32">
        <f t="shared" si="12"/>
        <v>82</v>
      </c>
      <c r="AW41" s="35"/>
      <c r="AX41" s="58"/>
      <c r="AY41" s="58"/>
      <c r="AZ41" s="2">
        <v>90</v>
      </c>
      <c r="BA41" s="58"/>
      <c r="BB41" s="58"/>
      <c r="BC41" s="2">
        <v>80</v>
      </c>
      <c r="BD41" s="58"/>
      <c r="BE41" s="58"/>
      <c r="BF41" s="2"/>
      <c r="BG41" s="58"/>
      <c r="BH41" s="58"/>
      <c r="BI41" s="2"/>
      <c r="BJ41" s="58"/>
      <c r="BK41" s="58"/>
      <c r="BL41" s="2"/>
      <c r="BM41" s="29">
        <f t="shared" si="13"/>
        <v>90</v>
      </c>
      <c r="BN41" s="29">
        <f t="shared" si="14"/>
        <v>80</v>
      </c>
      <c r="BO41" s="29" t="str">
        <f t="shared" si="15"/>
        <v/>
      </c>
      <c r="BP41" s="29" t="str">
        <f t="shared" si="16"/>
        <v/>
      </c>
      <c r="BQ41" s="29" t="str">
        <f t="shared" si="17"/>
        <v/>
      </c>
      <c r="BR41" s="29">
        <f t="shared" si="18"/>
        <v>85</v>
      </c>
      <c r="BS41" s="58">
        <v>85</v>
      </c>
      <c r="BT41" s="58"/>
      <c r="BU41" s="2"/>
      <c r="BV41" s="58">
        <v>80</v>
      </c>
      <c r="BW41" s="58"/>
      <c r="BX41" s="2"/>
      <c r="BY41" s="58"/>
      <c r="BZ41" s="58"/>
      <c r="CA41" s="2"/>
      <c r="CB41" s="58"/>
      <c r="CC41" s="58"/>
      <c r="CD41" s="2"/>
      <c r="CE41" s="58"/>
      <c r="CF41" s="58"/>
      <c r="CG41" s="2"/>
      <c r="CH41" s="29">
        <f t="shared" si="19"/>
        <v>85</v>
      </c>
      <c r="CI41" s="29">
        <f t="shared" si="20"/>
        <v>80</v>
      </c>
      <c r="CJ41" s="29" t="str">
        <f t="shared" si="21"/>
        <v/>
      </c>
      <c r="CK41" s="29" t="str">
        <f t="shared" si="22"/>
        <v/>
      </c>
      <c r="CL41" s="29" t="str">
        <f t="shared" si="23"/>
        <v/>
      </c>
      <c r="CM41" s="31">
        <f t="shared" si="24"/>
        <v>83.333333333333329</v>
      </c>
      <c r="CN41" s="32">
        <f t="shared" si="25"/>
        <v>83</v>
      </c>
      <c r="CO41" s="35"/>
      <c r="CP41" s="58">
        <v>8</v>
      </c>
      <c r="CQ41" s="45" t="str">
        <f t="shared" si="26"/>
        <v xml:space="preserve">Memiliki kemampuan pemahaman proses masuk dan perkembangan penjajahan bangsa Eropa ke Indonesia, strategi perlawanan bangsa Indonesia terhadap penjajahan bangsa Eropa, Pergerakan nasional Indonesia, peranan tokoh tokoh nasional dan daerah, </v>
      </c>
      <c r="CR41" s="35"/>
      <c r="CS41" s="58">
        <v>8</v>
      </c>
      <c r="CT41" s="45" t="str">
        <f t="shared" si="27"/>
        <v xml:space="preserve">Memiliki keterampilan proses masuk dan perkembangan penjajahan bangsa Eropa ke Indonesia, strategi perlawanan bangsa Indonesia terhadap penjajahan bangsa Eropa, Pergerakan nasional Indonesia, peranan tokoh tokoh nasional dan daerah, </v>
      </c>
      <c r="CU41" s="7"/>
      <c r="CV41" s="7"/>
      <c r="CW41" s="59"/>
      <c r="CX41" s="7"/>
      <c r="CY41" s="7"/>
      <c r="CZ41" s="7"/>
      <c r="DA41" s="7"/>
    </row>
    <row r="42" spans="1:110" x14ac:dyDescent="0.25">
      <c r="A42" s="8">
        <v>32</v>
      </c>
      <c r="B42" s="8">
        <v>130391</v>
      </c>
      <c r="C42" s="8" t="s">
        <v>164</v>
      </c>
      <c r="D42" s="8">
        <f t="shared" si="0"/>
        <v>79</v>
      </c>
      <c r="E42" s="13" t="str">
        <f t="shared" si="1"/>
        <v>C</v>
      </c>
      <c r="F42" s="17">
        <f t="shared" si="2"/>
        <v>80</v>
      </c>
      <c r="G42" s="13" t="str">
        <f t="shared" si="3"/>
        <v>B</v>
      </c>
      <c r="H42" s="13" t="str">
        <f t="shared" si="4"/>
        <v xml:space="preserve">Memiliki kemampuan pemahaman proses masuk dan perkembangan penjajahan bangsa Eropa ke Indonesia, strategi perlawanan bangsa Indonesia terhadap penjajahan bangsa Eropa, Pergerakan nasional Indonesia, peranan tokoh tokoh nasional dan daerah, </v>
      </c>
      <c r="I42" s="8">
        <f t="shared" si="5"/>
        <v>80</v>
      </c>
      <c r="J42" s="13" t="str">
        <f t="shared" si="6"/>
        <v>B</v>
      </c>
      <c r="K42" s="20">
        <f t="shared" si="7"/>
        <v>80</v>
      </c>
      <c r="L42" s="13" t="str">
        <f t="shared" si="8"/>
        <v>B</v>
      </c>
      <c r="M42" s="8" t="str">
        <f t="shared" si="9"/>
        <v xml:space="preserve">Memiliki keterampilan proses masuk dan perkembangan penjajahan bangsa Eropa ke Indonesia, strategi perlawanan bangsa Indonesia terhadap penjajahan bangsa Eropa, Pergerakan nasional Indonesia, peranan tokoh tokoh nasional dan daerah, </v>
      </c>
      <c r="N42" s="7"/>
      <c r="O42" s="58">
        <v>77.5</v>
      </c>
      <c r="P42" s="58"/>
      <c r="Q42" s="2"/>
      <c r="R42" s="58">
        <v>80</v>
      </c>
      <c r="S42" s="58"/>
      <c r="T42" s="2"/>
      <c r="U42" s="58"/>
      <c r="V42" s="58"/>
      <c r="W42" s="2"/>
      <c r="X42" s="58"/>
      <c r="Y42" s="58"/>
      <c r="Z42" s="2"/>
      <c r="AA42" s="58"/>
      <c r="AB42" s="58"/>
      <c r="AC42" s="2"/>
      <c r="AD42" s="29">
        <f t="shared" si="10"/>
        <v>79</v>
      </c>
      <c r="AE42" s="58">
        <v>85</v>
      </c>
      <c r="AF42" s="58"/>
      <c r="AG42" s="2"/>
      <c r="AH42" s="58">
        <v>80</v>
      </c>
      <c r="AI42" s="58"/>
      <c r="AJ42" s="2"/>
      <c r="AK42" s="58"/>
      <c r="AL42" s="58"/>
      <c r="AM42" s="2"/>
      <c r="AN42" s="58"/>
      <c r="AO42" s="58"/>
      <c r="AP42" s="2"/>
      <c r="AQ42" s="58"/>
      <c r="AR42" s="58"/>
      <c r="AS42" s="2"/>
      <c r="AT42" s="58">
        <v>78</v>
      </c>
      <c r="AU42" s="31">
        <f t="shared" si="11"/>
        <v>80.099999999999994</v>
      </c>
      <c r="AV42" s="32">
        <f t="shared" si="12"/>
        <v>80</v>
      </c>
      <c r="AW42" s="35"/>
      <c r="AX42" s="58"/>
      <c r="AY42" s="58"/>
      <c r="AZ42" s="2">
        <v>80</v>
      </c>
      <c r="BA42" s="58"/>
      <c r="BB42" s="58"/>
      <c r="BC42" s="2">
        <v>80</v>
      </c>
      <c r="BD42" s="58"/>
      <c r="BE42" s="58"/>
      <c r="BF42" s="2"/>
      <c r="BG42" s="58"/>
      <c r="BH42" s="58"/>
      <c r="BI42" s="2"/>
      <c r="BJ42" s="58"/>
      <c r="BK42" s="58"/>
      <c r="BL42" s="2"/>
      <c r="BM42" s="29">
        <f t="shared" si="13"/>
        <v>80</v>
      </c>
      <c r="BN42" s="29">
        <f t="shared" si="14"/>
        <v>80</v>
      </c>
      <c r="BO42" s="29" t="str">
        <f t="shared" si="15"/>
        <v/>
      </c>
      <c r="BP42" s="29" t="str">
        <f t="shared" si="16"/>
        <v/>
      </c>
      <c r="BQ42" s="29" t="str">
        <f t="shared" si="17"/>
        <v/>
      </c>
      <c r="BR42" s="29">
        <f t="shared" si="18"/>
        <v>80</v>
      </c>
      <c r="BS42" s="58">
        <v>80</v>
      </c>
      <c r="BT42" s="58"/>
      <c r="BU42" s="2"/>
      <c r="BV42" s="58">
        <v>80</v>
      </c>
      <c r="BW42" s="58"/>
      <c r="BX42" s="2"/>
      <c r="BY42" s="58"/>
      <c r="BZ42" s="58"/>
      <c r="CA42" s="2"/>
      <c r="CB42" s="58"/>
      <c r="CC42" s="58"/>
      <c r="CD42" s="2"/>
      <c r="CE42" s="58"/>
      <c r="CF42" s="58"/>
      <c r="CG42" s="2"/>
      <c r="CH42" s="29">
        <f t="shared" si="19"/>
        <v>80</v>
      </c>
      <c r="CI42" s="29">
        <f t="shared" si="20"/>
        <v>80</v>
      </c>
      <c r="CJ42" s="29" t="str">
        <f t="shared" si="21"/>
        <v/>
      </c>
      <c r="CK42" s="29" t="str">
        <f t="shared" si="22"/>
        <v/>
      </c>
      <c r="CL42" s="29" t="str">
        <f t="shared" si="23"/>
        <v/>
      </c>
      <c r="CM42" s="31">
        <f t="shared" si="24"/>
        <v>80</v>
      </c>
      <c r="CN42" s="32">
        <f t="shared" si="25"/>
        <v>80</v>
      </c>
      <c r="CO42" s="35"/>
      <c r="CP42" s="58">
        <v>8</v>
      </c>
      <c r="CQ42" s="45" t="str">
        <f t="shared" si="26"/>
        <v xml:space="preserve">Memiliki kemampuan pemahaman proses masuk dan perkembangan penjajahan bangsa Eropa ke Indonesia, strategi perlawanan bangsa Indonesia terhadap penjajahan bangsa Eropa, Pergerakan nasional Indonesia, peranan tokoh tokoh nasional dan daerah, </v>
      </c>
      <c r="CR42" s="35"/>
      <c r="CS42" s="58">
        <v>8</v>
      </c>
      <c r="CT42" s="45" t="str">
        <f t="shared" si="27"/>
        <v xml:space="preserve">Memiliki keterampilan proses masuk dan perkembangan penjajahan bangsa Eropa ke Indonesia, strategi perlawanan bangsa Indonesia terhadap penjajahan bangsa Eropa, Pergerakan nasional Indonesia, peranan tokoh tokoh nasional dan daerah, </v>
      </c>
      <c r="CU42" s="7"/>
      <c r="CV42" s="7"/>
      <c r="CW42" s="59"/>
      <c r="CX42" s="7"/>
      <c r="CY42" s="7"/>
      <c r="CZ42" s="7"/>
      <c r="DA42" s="7"/>
    </row>
    <row r="43" spans="1:110" x14ac:dyDescent="0.25">
      <c r="A43" s="8">
        <v>33</v>
      </c>
      <c r="B43" s="8">
        <v>130407</v>
      </c>
      <c r="C43" s="8" t="s">
        <v>165</v>
      </c>
      <c r="D43" s="8">
        <f t="shared" ref="D43:D60" si="28">AD43</f>
        <v>79</v>
      </c>
      <c r="E43" s="13" t="str">
        <f t="shared" ref="E43:E60" si="29">IF(D43="","",IF(D43&lt;=$CZ$13,"D",IF(D43&lt;=$CZ$14,"C",IF(D43&lt;=$CZ$15,"B",IF(D43&lt;=$CZ$16,"A","E")))))</f>
        <v>C</v>
      </c>
      <c r="F43" s="17">
        <f t="shared" ref="F43:F60" si="30">AV43</f>
        <v>80</v>
      </c>
      <c r="G43" s="13" t="str">
        <f t="shared" ref="G43:G60" si="31">IF(F43="","",IF(F43&lt;=$CZ$13,"D",IF(F43&lt;=$CZ$14,"C",IF(F43&lt;=$CZ$15,"B",IF(F43&lt;=$CZ$16,"A","E")))))</f>
        <v>B</v>
      </c>
      <c r="H43" s="13" t="str">
        <f t="shared" ref="H43:H60" si="32">CQ43</f>
        <v xml:space="preserve">Memiliki kemampuan pemahaman proses masuk dan perkembangan penjajahan bangsa Eropa ke Indonesia, strategi perlawanan bangsa Indonesia terhadap penjajahan bangsa Eropa, Pergerakan nasional Indonesia, peranan tokoh tokoh nasional dan daerah, </v>
      </c>
      <c r="I43" s="8">
        <f t="shared" ref="I43:I60" si="33">BR43</f>
        <v>88</v>
      </c>
      <c r="J43" s="13" t="str">
        <f t="shared" ref="J43:J60" si="34">IF(I43="","",IF(I43&lt;=$CZ$27,"D",IF(I43&lt;=$CZ$28,"C",IF(I43&lt;=$CZ$29,"B",IF(I43&lt;=$CZ$30,"A","E")))))</f>
        <v>B</v>
      </c>
      <c r="K43" s="20">
        <f t="shared" ref="K43:K60" si="35">CN43</f>
        <v>84</v>
      </c>
      <c r="L43" s="13" t="str">
        <f t="shared" ref="L43:L60" si="36">IF(K43="","",IF(K43&lt;=$CZ$27,"D",IF(K43&lt;=$CZ$28,"C",IF(K43&lt;=$CZ$29,"B",IF(K43&lt;=$CZ$30,"A","E")))))</f>
        <v>B</v>
      </c>
      <c r="M43" s="8" t="str">
        <f t="shared" ref="M43:M60" si="37">CT43</f>
        <v xml:space="preserve">Memiliki keterampilan proses masuk dan perkembangan penjajahan bangsa Eropa ke Indonesia, strategi perlawanan bangsa Indonesia terhadap penjajahan bangsa Eropa, Pergerakan nasional Indonesia, peranan tokoh tokoh nasional dan daerah, </v>
      </c>
      <c r="N43" s="7"/>
      <c r="O43" s="58">
        <v>77.5</v>
      </c>
      <c r="P43" s="58"/>
      <c r="Q43" s="2"/>
      <c r="R43" s="58">
        <v>80</v>
      </c>
      <c r="S43" s="58"/>
      <c r="T43" s="2"/>
      <c r="U43" s="58"/>
      <c r="V43" s="58"/>
      <c r="W43" s="2"/>
      <c r="X43" s="58"/>
      <c r="Y43" s="58"/>
      <c r="Z43" s="2"/>
      <c r="AA43" s="58"/>
      <c r="AB43" s="58"/>
      <c r="AC43" s="2"/>
      <c r="AD43" s="29">
        <f t="shared" ref="AD43:AD60" si="38">IF(AND(O43="",P43="",Q43=""),"",ROUND(AVERAGE(O43:AC43),0))</f>
        <v>79</v>
      </c>
      <c r="AE43" s="58">
        <v>80</v>
      </c>
      <c r="AF43" s="58"/>
      <c r="AG43" s="2"/>
      <c r="AH43" s="58">
        <v>80</v>
      </c>
      <c r="AI43" s="58"/>
      <c r="AJ43" s="2"/>
      <c r="AK43" s="58"/>
      <c r="AL43" s="58"/>
      <c r="AM43" s="2"/>
      <c r="AN43" s="58"/>
      <c r="AO43" s="58"/>
      <c r="AP43" s="2"/>
      <c r="AQ43" s="58"/>
      <c r="AR43" s="58"/>
      <c r="AS43" s="2"/>
      <c r="AT43" s="58">
        <v>80</v>
      </c>
      <c r="AU43" s="31">
        <f t="shared" ref="AU43:AU60" si="39">IF(AT43="","",AVERAGE(O43:AC43,AE43:AT43))</f>
        <v>79.5</v>
      </c>
      <c r="AV43" s="32">
        <f t="shared" ref="AV43:AV60" si="40">IF(AU43="","",ROUND(AU43,0))</f>
        <v>80</v>
      </c>
      <c r="AW43" s="35"/>
      <c r="AX43" s="58"/>
      <c r="AY43" s="58"/>
      <c r="AZ43" s="2">
        <v>90</v>
      </c>
      <c r="BA43" s="58"/>
      <c r="BB43" s="58"/>
      <c r="BC43" s="2">
        <v>85</v>
      </c>
      <c r="BD43" s="58"/>
      <c r="BE43" s="58"/>
      <c r="BF43" s="2"/>
      <c r="BG43" s="58"/>
      <c r="BH43" s="58"/>
      <c r="BI43" s="2"/>
      <c r="BJ43" s="58"/>
      <c r="BK43" s="58"/>
      <c r="BL43" s="2"/>
      <c r="BM43" s="29">
        <f t="shared" ref="BM43:BM60" si="41">IF(AND(AZ43="",AY43="",AX43=""),"",MAX(AX43:AZ43))</f>
        <v>90</v>
      </c>
      <c r="BN43" s="29">
        <f t="shared" ref="BN43:BN60" si="42">IF(AND(BB43="",BC43="",BA43=""),"",MAX(BA43:BC43))</f>
        <v>85</v>
      </c>
      <c r="BO43" s="29" t="str">
        <f t="shared" ref="BO43:BO60" si="43">IF(AND(BD43="",BE43="",BF43=""),"",MAX(BD43:BF43))</f>
        <v/>
      </c>
      <c r="BP43" s="29" t="str">
        <f t="shared" ref="BP43:BP60" si="44">IF(AND(BG43="",BH43="",BI43=""),"",MAX(BG43:BI43))</f>
        <v/>
      </c>
      <c r="BQ43" s="29" t="str">
        <f t="shared" ref="BQ43:BQ60" si="45">IF(AND(BJ43="",BK43="",BL43=""),"",MAX(BJ43:BL43))</f>
        <v/>
      </c>
      <c r="BR43" s="29">
        <f t="shared" ref="BR43:BR60" si="46">IF(AND(BM43=""),"",ROUND(AVERAGE(BM43:BQ43),0))</f>
        <v>88</v>
      </c>
      <c r="BS43" s="58">
        <v>85</v>
      </c>
      <c r="BT43" s="58"/>
      <c r="BU43" s="2"/>
      <c r="BV43" s="58">
        <v>80</v>
      </c>
      <c r="BW43" s="58"/>
      <c r="BX43" s="2"/>
      <c r="BY43" s="58"/>
      <c r="BZ43" s="58"/>
      <c r="CA43" s="2"/>
      <c r="CB43" s="58"/>
      <c r="CC43" s="58"/>
      <c r="CD43" s="2"/>
      <c r="CE43" s="58"/>
      <c r="CF43" s="58"/>
      <c r="CG43" s="2"/>
      <c r="CH43" s="29">
        <f t="shared" ref="CH43:CH60" si="47">IF(AND(BU43="",BT43="",BS43=""),"",MAX(BS43:BU43))</f>
        <v>85</v>
      </c>
      <c r="CI43" s="29">
        <f t="shared" ref="CI43:CI60" si="48">IF(AND(BW43="",BX43="",BV43=""),"",MAX(BV43:BX43))</f>
        <v>80</v>
      </c>
      <c r="CJ43" s="29" t="str">
        <f t="shared" ref="CJ43:CJ60" si="49">IF(AND(BY43="",BZ43="",CA43=""),"",MAX(BY43:CA43))</f>
        <v/>
      </c>
      <c r="CK43" s="29" t="str">
        <f t="shared" ref="CK43:CK60" si="50">IF(AND(CB43="",CC43="",CD43=""),"",MAX(CB43:CD43))</f>
        <v/>
      </c>
      <c r="CL43" s="29" t="str">
        <f t="shared" ref="CL43:CL60" si="51">IF(AND(CE43="",CF43="",CG43=""),"",MAX(CE43:CG43))</f>
        <v/>
      </c>
      <c r="CM43" s="31">
        <f t="shared" ref="CM43:CM60" si="52">IF(AND(CH43=""),"",AVERAGE(BR43,CH43:CL43))</f>
        <v>84.333333333333329</v>
      </c>
      <c r="CN43" s="32">
        <f t="shared" ref="CN43:CN60" si="53">IF(CM43="","",ROUND(CM43,0))</f>
        <v>84</v>
      </c>
      <c r="CO43" s="35"/>
      <c r="CP43" s="58">
        <v>8</v>
      </c>
      <c r="CQ43" s="45" t="str">
        <f t="shared" ref="CQ43:CQ60" si="54">IF(CP43="","",VLOOKUP(CP43,$DE$9:$DF$20,2,0))</f>
        <v xml:space="preserve">Memiliki kemampuan pemahaman proses masuk dan perkembangan penjajahan bangsa Eropa ke Indonesia, strategi perlawanan bangsa Indonesia terhadap penjajahan bangsa Eropa, Pergerakan nasional Indonesia, peranan tokoh tokoh nasional dan daerah, </v>
      </c>
      <c r="CR43" s="35"/>
      <c r="CS43" s="58">
        <v>8</v>
      </c>
      <c r="CT43" s="45" t="str">
        <f t="shared" ref="CT43:CT60" si="55">IF(CS43="","",VLOOKUP(CS43,$DE$22:$DF$33,2,0))</f>
        <v xml:space="preserve">Memiliki keterampilan proses masuk dan perkembangan penjajahan bangsa Eropa ke Indonesia, strategi perlawanan bangsa Indonesia terhadap penjajahan bangsa Eropa, Pergerakan nasional Indonesia, peranan tokoh tokoh nasional dan daerah, </v>
      </c>
      <c r="CU43" s="7"/>
      <c r="CV43" s="7"/>
      <c r="CW43" s="59"/>
      <c r="CX43" s="7"/>
      <c r="CY43" s="7"/>
      <c r="CZ43" s="7"/>
      <c r="DA43" s="7"/>
    </row>
    <row r="44" spans="1:110" x14ac:dyDescent="0.25">
      <c r="A44" s="8">
        <v>34</v>
      </c>
      <c r="B44" s="8">
        <v>130423</v>
      </c>
      <c r="C44" s="8" t="s">
        <v>166</v>
      </c>
      <c r="D44" s="8">
        <f t="shared" si="28"/>
        <v>85</v>
      </c>
      <c r="E44" s="13" t="str">
        <f t="shared" si="29"/>
        <v>B</v>
      </c>
      <c r="F44" s="17">
        <f t="shared" si="30"/>
        <v>82</v>
      </c>
      <c r="G44" s="13" t="str">
        <f t="shared" si="31"/>
        <v>B</v>
      </c>
      <c r="H44" s="13" t="str">
        <f t="shared" si="32"/>
        <v xml:space="preserve">Memiliki kemampuan pemahaman proses masuk dan perkembangan penjajahan bangsa Eropa ke Indonesia, strategi perlawanan bangsa Indonesia terhadap penjajahan bangsa Eropa, Pergerakan nasional Indonesia, peranan tokoh tokoh nasional dan daerah, </v>
      </c>
      <c r="I44" s="8">
        <f t="shared" si="33"/>
        <v>85</v>
      </c>
      <c r="J44" s="13" t="str">
        <f t="shared" si="34"/>
        <v>B</v>
      </c>
      <c r="K44" s="20">
        <f t="shared" si="35"/>
        <v>82</v>
      </c>
      <c r="L44" s="13" t="str">
        <f t="shared" si="36"/>
        <v>B</v>
      </c>
      <c r="M44" s="8" t="str">
        <f t="shared" si="37"/>
        <v xml:space="preserve">Memiliki keterampilan proses masuk dan perkembangan penjajahan bangsa Eropa ke Indonesia, strategi perlawanan bangsa Indonesia terhadap penjajahan bangsa Eropa, Pergerakan nasional Indonesia, peranan tokoh tokoh nasional dan daerah, </v>
      </c>
      <c r="N44" s="7"/>
      <c r="O44" s="58">
        <v>90</v>
      </c>
      <c r="P44" s="58"/>
      <c r="Q44" s="2"/>
      <c r="R44" s="58">
        <v>80</v>
      </c>
      <c r="S44" s="58"/>
      <c r="T44" s="2"/>
      <c r="U44" s="58"/>
      <c r="V44" s="58"/>
      <c r="W44" s="2"/>
      <c r="X44" s="58"/>
      <c r="Y44" s="58"/>
      <c r="Z44" s="2"/>
      <c r="AA44" s="58"/>
      <c r="AB44" s="58"/>
      <c r="AC44" s="2"/>
      <c r="AD44" s="29">
        <f t="shared" si="38"/>
        <v>85</v>
      </c>
      <c r="AE44" s="58">
        <v>80</v>
      </c>
      <c r="AF44" s="58"/>
      <c r="AG44" s="2"/>
      <c r="AH44" s="58">
        <v>80</v>
      </c>
      <c r="AI44" s="58"/>
      <c r="AJ44" s="2"/>
      <c r="AK44" s="58"/>
      <c r="AL44" s="58"/>
      <c r="AM44" s="2"/>
      <c r="AN44" s="58"/>
      <c r="AO44" s="58"/>
      <c r="AP44" s="2"/>
      <c r="AQ44" s="58"/>
      <c r="AR44" s="58"/>
      <c r="AS44" s="2"/>
      <c r="AT44" s="58">
        <v>78</v>
      </c>
      <c r="AU44" s="31">
        <f t="shared" si="39"/>
        <v>81.599999999999994</v>
      </c>
      <c r="AV44" s="32">
        <f t="shared" si="40"/>
        <v>82</v>
      </c>
      <c r="AW44" s="35"/>
      <c r="AX44" s="58"/>
      <c r="AY44" s="58"/>
      <c r="AZ44" s="2">
        <v>90</v>
      </c>
      <c r="BA44" s="58"/>
      <c r="BB44" s="58"/>
      <c r="BC44" s="2">
        <v>80</v>
      </c>
      <c r="BD44" s="58"/>
      <c r="BE44" s="58"/>
      <c r="BF44" s="2"/>
      <c r="BG44" s="58"/>
      <c r="BH44" s="58"/>
      <c r="BI44" s="2"/>
      <c r="BJ44" s="58"/>
      <c r="BK44" s="58"/>
      <c r="BL44" s="2"/>
      <c r="BM44" s="29">
        <f t="shared" si="41"/>
        <v>90</v>
      </c>
      <c r="BN44" s="29">
        <f t="shared" si="42"/>
        <v>80</v>
      </c>
      <c r="BO44" s="29" t="str">
        <f t="shared" si="43"/>
        <v/>
      </c>
      <c r="BP44" s="29" t="str">
        <f t="shared" si="44"/>
        <v/>
      </c>
      <c r="BQ44" s="29" t="str">
        <f t="shared" si="45"/>
        <v/>
      </c>
      <c r="BR44" s="29">
        <f t="shared" si="46"/>
        <v>85</v>
      </c>
      <c r="BS44" s="58">
        <v>80</v>
      </c>
      <c r="BT44" s="58"/>
      <c r="BU44" s="2"/>
      <c r="BV44" s="58">
        <v>80</v>
      </c>
      <c r="BW44" s="58"/>
      <c r="BX44" s="2"/>
      <c r="BY44" s="58"/>
      <c r="BZ44" s="58"/>
      <c r="CA44" s="2"/>
      <c r="CB44" s="58"/>
      <c r="CC44" s="58"/>
      <c r="CD44" s="2"/>
      <c r="CE44" s="58"/>
      <c r="CF44" s="58"/>
      <c r="CG44" s="2"/>
      <c r="CH44" s="29">
        <f t="shared" si="47"/>
        <v>80</v>
      </c>
      <c r="CI44" s="29">
        <f t="shared" si="48"/>
        <v>80</v>
      </c>
      <c r="CJ44" s="29" t="str">
        <f t="shared" si="49"/>
        <v/>
      </c>
      <c r="CK44" s="29" t="str">
        <f t="shared" si="50"/>
        <v/>
      </c>
      <c r="CL44" s="29" t="str">
        <f t="shared" si="51"/>
        <v/>
      </c>
      <c r="CM44" s="31">
        <f t="shared" si="52"/>
        <v>81.666666666666671</v>
      </c>
      <c r="CN44" s="32">
        <f t="shared" si="53"/>
        <v>82</v>
      </c>
      <c r="CO44" s="35"/>
      <c r="CP44" s="58">
        <v>8</v>
      </c>
      <c r="CQ44" s="45" t="str">
        <f t="shared" si="54"/>
        <v xml:space="preserve">Memiliki kemampuan pemahaman proses masuk dan perkembangan penjajahan bangsa Eropa ke Indonesia, strategi perlawanan bangsa Indonesia terhadap penjajahan bangsa Eropa, Pergerakan nasional Indonesia, peranan tokoh tokoh nasional dan daerah, </v>
      </c>
      <c r="CR44" s="35"/>
      <c r="CS44" s="58">
        <v>8</v>
      </c>
      <c r="CT44" s="45" t="str">
        <f t="shared" si="55"/>
        <v xml:space="preserve">Memiliki keterampilan proses masuk dan perkembangan penjajahan bangsa Eropa ke Indonesia, strategi perlawanan bangsa Indonesia terhadap penjajahan bangsa Eropa, Pergerakan nasional Indonesia, peranan tokoh tokoh nasional dan daerah, </v>
      </c>
      <c r="CU44" s="7"/>
      <c r="CV44" s="7"/>
      <c r="CW44" s="59"/>
      <c r="CX44" s="7"/>
      <c r="CY44" s="7"/>
      <c r="CZ44" s="7"/>
      <c r="DA44" s="7"/>
    </row>
    <row r="45" spans="1:110" x14ac:dyDescent="0.25">
      <c r="A45" s="8"/>
      <c r="B45" s="8"/>
      <c r="C45" s="8"/>
      <c r="D45" s="8" t="str">
        <f t="shared" si="28"/>
        <v/>
      </c>
      <c r="E45" s="13" t="str">
        <f t="shared" si="29"/>
        <v/>
      </c>
      <c r="F45" s="17" t="str">
        <f t="shared" si="30"/>
        <v/>
      </c>
      <c r="G45" s="13" t="str">
        <f t="shared" si="31"/>
        <v/>
      </c>
      <c r="H45" s="13" t="str">
        <f t="shared" si="32"/>
        <v/>
      </c>
      <c r="I45" s="8" t="str">
        <f t="shared" si="33"/>
        <v/>
      </c>
      <c r="J45" s="13" t="str">
        <f t="shared" si="34"/>
        <v/>
      </c>
      <c r="K45" s="20" t="str">
        <f t="shared" si="35"/>
        <v/>
      </c>
      <c r="L45" s="13" t="str">
        <f t="shared" si="36"/>
        <v/>
      </c>
      <c r="M45" s="8" t="str">
        <f t="shared" si="37"/>
        <v/>
      </c>
      <c r="N45" s="7"/>
      <c r="O45" s="58"/>
      <c r="P45" s="58"/>
      <c r="Q45" s="2"/>
      <c r="R45" s="58"/>
      <c r="S45" s="58"/>
      <c r="T45" s="2"/>
      <c r="U45" s="58"/>
      <c r="V45" s="58"/>
      <c r="W45" s="2"/>
      <c r="X45" s="58"/>
      <c r="Y45" s="58"/>
      <c r="Z45" s="2"/>
      <c r="AA45" s="58"/>
      <c r="AB45" s="58"/>
      <c r="AC45" s="2"/>
      <c r="AD45" s="29" t="str">
        <f t="shared" si="38"/>
        <v/>
      </c>
      <c r="AE45" s="58"/>
      <c r="AF45" s="58"/>
      <c r="AG45" s="2"/>
      <c r="AH45" s="58"/>
      <c r="AI45" s="58"/>
      <c r="AJ45" s="2"/>
      <c r="AK45" s="58"/>
      <c r="AL45" s="58"/>
      <c r="AM45" s="2"/>
      <c r="AN45" s="58"/>
      <c r="AO45" s="58"/>
      <c r="AP45" s="2"/>
      <c r="AQ45" s="58"/>
      <c r="AR45" s="58"/>
      <c r="AS45" s="2"/>
      <c r="AT45" s="58"/>
      <c r="AU45" s="31" t="str">
        <f t="shared" si="39"/>
        <v/>
      </c>
      <c r="AV45" s="32" t="str">
        <f t="shared" si="40"/>
        <v/>
      </c>
      <c r="AW45" s="35"/>
      <c r="AX45" s="58"/>
      <c r="AY45" s="58"/>
      <c r="AZ45" s="2"/>
      <c r="BA45" s="58"/>
      <c r="BB45" s="58"/>
      <c r="BC45" s="2"/>
      <c r="BD45" s="58"/>
      <c r="BE45" s="58"/>
      <c r="BF45" s="2"/>
      <c r="BG45" s="58"/>
      <c r="BH45" s="58"/>
      <c r="BI45" s="2"/>
      <c r="BJ45" s="58"/>
      <c r="BK45" s="58"/>
      <c r="BL45" s="2"/>
      <c r="BM45" s="29" t="str">
        <f t="shared" si="41"/>
        <v/>
      </c>
      <c r="BN45" s="29" t="str">
        <f t="shared" si="42"/>
        <v/>
      </c>
      <c r="BO45" s="29" t="str">
        <f t="shared" si="43"/>
        <v/>
      </c>
      <c r="BP45" s="29" t="str">
        <f t="shared" si="44"/>
        <v/>
      </c>
      <c r="BQ45" s="29" t="str">
        <f t="shared" si="45"/>
        <v/>
      </c>
      <c r="BR45" s="29" t="str">
        <f t="shared" si="46"/>
        <v/>
      </c>
      <c r="BS45" s="58"/>
      <c r="BT45" s="58"/>
      <c r="BU45" s="2"/>
      <c r="BV45" s="58"/>
      <c r="BW45" s="58"/>
      <c r="BX45" s="2"/>
      <c r="BY45" s="58"/>
      <c r="BZ45" s="58"/>
      <c r="CA45" s="2"/>
      <c r="CB45" s="58"/>
      <c r="CC45" s="58"/>
      <c r="CD45" s="2"/>
      <c r="CE45" s="58"/>
      <c r="CF45" s="58"/>
      <c r="CG45" s="2"/>
      <c r="CH45" s="29" t="str">
        <f t="shared" si="47"/>
        <v/>
      </c>
      <c r="CI45" s="29" t="str">
        <f t="shared" si="48"/>
        <v/>
      </c>
      <c r="CJ45" s="29" t="str">
        <f t="shared" si="49"/>
        <v/>
      </c>
      <c r="CK45" s="29" t="str">
        <f t="shared" si="50"/>
        <v/>
      </c>
      <c r="CL45" s="29" t="str">
        <f t="shared" si="51"/>
        <v/>
      </c>
      <c r="CM45" s="31" t="str">
        <f t="shared" si="52"/>
        <v/>
      </c>
      <c r="CN45" s="32" t="str">
        <f t="shared" si="53"/>
        <v/>
      </c>
      <c r="CO45" s="35"/>
      <c r="CP45" s="58"/>
      <c r="CQ45" s="45" t="str">
        <f t="shared" si="54"/>
        <v/>
      </c>
      <c r="CR45" s="35"/>
      <c r="CS45" s="58"/>
      <c r="CT45" s="45" t="str">
        <f t="shared" si="55"/>
        <v/>
      </c>
      <c r="CU45" s="7"/>
      <c r="CV45" s="7"/>
      <c r="CW45" s="59"/>
      <c r="CX45" s="7"/>
      <c r="CY45" s="7"/>
      <c r="CZ45" s="7"/>
      <c r="DA45" s="7"/>
    </row>
    <row r="46" spans="1:110" x14ac:dyDescent="0.25">
      <c r="A46" s="8"/>
      <c r="B46" s="8"/>
      <c r="C46" s="8"/>
      <c r="D46" s="8" t="str">
        <f t="shared" si="28"/>
        <v/>
      </c>
      <c r="E46" s="13" t="str">
        <f t="shared" si="29"/>
        <v/>
      </c>
      <c r="F46" s="17" t="str">
        <f t="shared" si="30"/>
        <v/>
      </c>
      <c r="G46" s="13" t="str">
        <f t="shared" si="31"/>
        <v/>
      </c>
      <c r="H46" s="13" t="str">
        <f t="shared" si="32"/>
        <v/>
      </c>
      <c r="I46" s="8" t="str">
        <f t="shared" si="33"/>
        <v/>
      </c>
      <c r="J46" s="13" t="str">
        <f t="shared" si="34"/>
        <v/>
      </c>
      <c r="K46" s="20" t="str">
        <f t="shared" si="35"/>
        <v/>
      </c>
      <c r="L46" s="13" t="str">
        <f t="shared" si="36"/>
        <v/>
      </c>
      <c r="M46" s="8" t="str">
        <f t="shared" si="37"/>
        <v/>
      </c>
      <c r="N46" s="7"/>
      <c r="O46" s="58"/>
      <c r="P46" s="58"/>
      <c r="Q46" s="2"/>
      <c r="R46" s="58"/>
      <c r="S46" s="58"/>
      <c r="T46" s="2"/>
      <c r="U46" s="58"/>
      <c r="V46" s="58"/>
      <c r="W46" s="2"/>
      <c r="X46" s="58"/>
      <c r="Y46" s="58"/>
      <c r="Z46" s="2"/>
      <c r="AA46" s="58"/>
      <c r="AB46" s="58"/>
      <c r="AC46" s="2"/>
      <c r="AD46" s="29" t="str">
        <f t="shared" si="38"/>
        <v/>
      </c>
      <c r="AE46" s="58"/>
      <c r="AF46" s="58"/>
      <c r="AG46" s="2"/>
      <c r="AH46" s="58"/>
      <c r="AI46" s="58"/>
      <c r="AJ46" s="2"/>
      <c r="AK46" s="58"/>
      <c r="AL46" s="58"/>
      <c r="AM46" s="2"/>
      <c r="AN46" s="58"/>
      <c r="AO46" s="58"/>
      <c r="AP46" s="2"/>
      <c r="AQ46" s="58"/>
      <c r="AR46" s="58"/>
      <c r="AS46" s="2"/>
      <c r="AT46" s="58"/>
      <c r="AU46" s="31" t="str">
        <f t="shared" si="39"/>
        <v/>
      </c>
      <c r="AV46" s="32" t="str">
        <f t="shared" si="40"/>
        <v/>
      </c>
      <c r="AW46" s="35"/>
      <c r="AX46" s="58"/>
      <c r="AY46" s="58"/>
      <c r="AZ46" s="2"/>
      <c r="BA46" s="58"/>
      <c r="BB46" s="58"/>
      <c r="BC46" s="2"/>
      <c r="BD46" s="58"/>
      <c r="BE46" s="58"/>
      <c r="BF46" s="2"/>
      <c r="BG46" s="58"/>
      <c r="BH46" s="58"/>
      <c r="BI46" s="2"/>
      <c r="BJ46" s="58"/>
      <c r="BK46" s="58"/>
      <c r="BL46" s="2"/>
      <c r="BM46" s="29" t="str">
        <f t="shared" si="41"/>
        <v/>
      </c>
      <c r="BN46" s="29" t="str">
        <f t="shared" si="42"/>
        <v/>
      </c>
      <c r="BO46" s="29" t="str">
        <f t="shared" si="43"/>
        <v/>
      </c>
      <c r="BP46" s="29" t="str">
        <f t="shared" si="44"/>
        <v/>
      </c>
      <c r="BQ46" s="29" t="str">
        <f t="shared" si="45"/>
        <v/>
      </c>
      <c r="BR46" s="29" t="str">
        <f t="shared" si="46"/>
        <v/>
      </c>
      <c r="BS46" s="58"/>
      <c r="BT46" s="58"/>
      <c r="BU46" s="2"/>
      <c r="BV46" s="58"/>
      <c r="BW46" s="58"/>
      <c r="BX46" s="2"/>
      <c r="BY46" s="58"/>
      <c r="BZ46" s="58"/>
      <c r="CA46" s="2"/>
      <c r="CB46" s="58"/>
      <c r="CC46" s="58"/>
      <c r="CD46" s="2"/>
      <c r="CE46" s="58"/>
      <c r="CF46" s="58"/>
      <c r="CG46" s="2"/>
      <c r="CH46" s="29" t="str">
        <f t="shared" si="47"/>
        <v/>
      </c>
      <c r="CI46" s="29" t="str">
        <f t="shared" si="48"/>
        <v/>
      </c>
      <c r="CJ46" s="29" t="str">
        <f t="shared" si="49"/>
        <v/>
      </c>
      <c r="CK46" s="29" t="str">
        <f t="shared" si="50"/>
        <v/>
      </c>
      <c r="CL46" s="29" t="str">
        <f t="shared" si="51"/>
        <v/>
      </c>
      <c r="CM46" s="31" t="str">
        <f t="shared" si="52"/>
        <v/>
      </c>
      <c r="CN46" s="32" t="str">
        <f t="shared" si="53"/>
        <v/>
      </c>
      <c r="CO46" s="35"/>
      <c r="CP46" s="58"/>
      <c r="CQ46" s="45" t="str">
        <f t="shared" si="54"/>
        <v/>
      </c>
      <c r="CR46" s="35"/>
      <c r="CS46" s="58"/>
      <c r="CT46" s="45" t="str">
        <f t="shared" si="55"/>
        <v/>
      </c>
      <c r="CU46" s="7"/>
      <c r="CV46" s="7"/>
      <c r="CW46" s="59"/>
      <c r="CX46" s="7"/>
      <c r="CY46" s="7"/>
      <c r="CZ46" s="7"/>
      <c r="DA46" s="7"/>
    </row>
    <row r="47" spans="1:110" x14ac:dyDescent="0.25">
      <c r="A47" s="8"/>
      <c r="B47" s="8"/>
      <c r="C47" s="8"/>
      <c r="D47" s="8" t="str">
        <f t="shared" si="28"/>
        <v/>
      </c>
      <c r="E47" s="13" t="str">
        <f t="shared" si="29"/>
        <v/>
      </c>
      <c r="F47" s="17" t="str">
        <f t="shared" si="30"/>
        <v/>
      </c>
      <c r="G47" s="13" t="str">
        <f t="shared" si="31"/>
        <v/>
      </c>
      <c r="H47" s="13" t="str">
        <f t="shared" si="32"/>
        <v/>
      </c>
      <c r="I47" s="8" t="str">
        <f t="shared" si="33"/>
        <v/>
      </c>
      <c r="J47" s="13" t="str">
        <f t="shared" si="34"/>
        <v/>
      </c>
      <c r="K47" s="20" t="str">
        <f t="shared" si="35"/>
        <v/>
      </c>
      <c r="L47" s="13" t="str">
        <f t="shared" si="36"/>
        <v/>
      </c>
      <c r="M47" s="8" t="str">
        <f t="shared" si="37"/>
        <v/>
      </c>
      <c r="N47" s="7"/>
      <c r="O47" s="58"/>
      <c r="P47" s="58"/>
      <c r="Q47" s="2"/>
      <c r="R47" s="58"/>
      <c r="S47" s="58"/>
      <c r="T47" s="2"/>
      <c r="U47" s="58"/>
      <c r="V47" s="58"/>
      <c r="W47" s="2"/>
      <c r="X47" s="58"/>
      <c r="Y47" s="58"/>
      <c r="Z47" s="2"/>
      <c r="AA47" s="58"/>
      <c r="AB47" s="58"/>
      <c r="AC47" s="2"/>
      <c r="AD47" s="29" t="str">
        <f t="shared" si="38"/>
        <v/>
      </c>
      <c r="AE47" s="58"/>
      <c r="AF47" s="58"/>
      <c r="AG47" s="2"/>
      <c r="AH47" s="58"/>
      <c r="AI47" s="58"/>
      <c r="AJ47" s="2"/>
      <c r="AK47" s="58"/>
      <c r="AL47" s="58"/>
      <c r="AM47" s="2"/>
      <c r="AN47" s="58"/>
      <c r="AO47" s="58"/>
      <c r="AP47" s="2"/>
      <c r="AQ47" s="58"/>
      <c r="AR47" s="58"/>
      <c r="AS47" s="2"/>
      <c r="AT47" s="58"/>
      <c r="AU47" s="31" t="str">
        <f t="shared" si="39"/>
        <v/>
      </c>
      <c r="AV47" s="32" t="str">
        <f t="shared" si="40"/>
        <v/>
      </c>
      <c r="AW47" s="35"/>
      <c r="AX47" s="58"/>
      <c r="AY47" s="58"/>
      <c r="AZ47" s="2"/>
      <c r="BA47" s="58"/>
      <c r="BB47" s="58"/>
      <c r="BC47" s="2"/>
      <c r="BD47" s="58"/>
      <c r="BE47" s="58"/>
      <c r="BF47" s="2"/>
      <c r="BG47" s="58"/>
      <c r="BH47" s="58"/>
      <c r="BI47" s="2"/>
      <c r="BJ47" s="58"/>
      <c r="BK47" s="58"/>
      <c r="BL47" s="2"/>
      <c r="BM47" s="29" t="str">
        <f t="shared" si="41"/>
        <v/>
      </c>
      <c r="BN47" s="29" t="str">
        <f t="shared" si="42"/>
        <v/>
      </c>
      <c r="BO47" s="29" t="str">
        <f t="shared" si="43"/>
        <v/>
      </c>
      <c r="BP47" s="29" t="str">
        <f t="shared" si="44"/>
        <v/>
      </c>
      <c r="BQ47" s="29" t="str">
        <f t="shared" si="45"/>
        <v/>
      </c>
      <c r="BR47" s="29" t="str">
        <f t="shared" si="46"/>
        <v/>
      </c>
      <c r="BS47" s="58"/>
      <c r="BT47" s="58"/>
      <c r="BU47" s="2"/>
      <c r="BV47" s="58"/>
      <c r="BW47" s="58"/>
      <c r="BX47" s="2"/>
      <c r="BY47" s="58"/>
      <c r="BZ47" s="58"/>
      <c r="CA47" s="2"/>
      <c r="CB47" s="58"/>
      <c r="CC47" s="58"/>
      <c r="CD47" s="2"/>
      <c r="CE47" s="58"/>
      <c r="CF47" s="58"/>
      <c r="CG47" s="2"/>
      <c r="CH47" s="29" t="str">
        <f t="shared" si="47"/>
        <v/>
      </c>
      <c r="CI47" s="29" t="str">
        <f t="shared" si="48"/>
        <v/>
      </c>
      <c r="CJ47" s="29" t="str">
        <f t="shared" si="49"/>
        <v/>
      </c>
      <c r="CK47" s="29" t="str">
        <f t="shared" si="50"/>
        <v/>
      </c>
      <c r="CL47" s="29" t="str">
        <f t="shared" si="51"/>
        <v/>
      </c>
      <c r="CM47" s="31" t="str">
        <f t="shared" si="52"/>
        <v/>
      </c>
      <c r="CN47" s="32" t="str">
        <f t="shared" si="53"/>
        <v/>
      </c>
      <c r="CO47" s="35"/>
      <c r="CP47" s="58"/>
      <c r="CQ47" s="45" t="str">
        <f t="shared" si="54"/>
        <v/>
      </c>
      <c r="CR47" s="35"/>
      <c r="CS47" s="58"/>
      <c r="CT47" s="45" t="str">
        <f t="shared" si="55"/>
        <v/>
      </c>
      <c r="CU47" s="7"/>
      <c r="CV47" s="7"/>
      <c r="CW47" s="59"/>
      <c r="CX47" s="7"/>
      <c r="CY47" s="7"/>
      <c r="CZ47" s="7"/>
      <c r="DA47" s="7"/>
    </row>
    <row r="48" spans="1:110" x14ac:dyDescent="0.25">
      <c r="A48" s="8"/>
      <c r="B48" s="8"/>
      <c r="C48" s="8"/>
      <c r="D48" s="8" t="str">
        <f t="shared" si="28"/>
        <v/>
      </c>
      <c r="E48" s="13" t="str">
        <f t="shared" si="29"/>
        <v/>
      </c>
      <c r="F48" s="17" t="str">
        <f t="shared" si="30"/>
        <v/>
      </c>
      <c r="G48" s="13" t="str">
        <f t="shared" si="31"/>
        <v/>
      </c>
      <c r="H48" s="13" t="str">
        <f t="shared" si="32"/>
        <v/>
      </c>
      <c r="I48" s="8" t="str">
        <f t="shared" si="33"/>
        <v/>
      </c>
      <c r="J48" s="13" t="str">
        <f t="shared" si="34"/>
        <v/>
      </c>
      <c r="K48" s="20" t="str">
        <f t="shared" si="35"/>
        <v/>
      </c>
      <c r="L48" s="13" t="str">
        <f t="shared" si="36"/>
        <v/>
      </c>
      <c r="M48" s="8" t="str">
        <f t="shared" si="37"/>
        <v/>
      </c>
      <c r="N48" s="7"/>
      <c r="O48" s="58"/>
      <c r="P48" s="58"/>
      <c r="Q48" s="2"/>
      <c r="R48" s="58"/>
      <c r="S48" s="58"/>
      <c r="T48" s="2"/>
      <c r="U48" s="58"/>
      <c r="V48" s="58"/>
      <c r="W48" s="2"/>
      <c r="X48" s="58"/>
      <c r="Y48" s="58"/>
      <c r="Z48" s="2"/>
      <c r="AA48" s="58"/>
      <c r="AB48" s="58"/>
      <c r="AC48" s="2"/>
      <c r="AD48" s="29" t="str">
        <f t="shared" si="38"/>
        <v/>
      </c>
      <c r="AE48" s="58"/>
      <c r="AF48" s="58"/>
      <c r="AG48" s="2"/>
      <c r="AH48" s="58"/>
      <c r="AI48" s="58"/>
      <c r="AJ48" s="2"/>
      <c r="AK48" s="58"/>
      <c r="AL48" s="58"/>
      <c r="AM48" s="2"/>
      <c r="AN48" s="58"/>
      <c r="AO48" s="58"/>
      <c r="AP48" s="2"/>
      <c r="AQ48" s="58"/>
      <c r="AR48" s="58"/>
      <c r="AS48" s="2"/>
      <c r="AT48" s="58"/>
      <c r="AU48" s="31" t="str">
        <f t="shared" si="39"/>
        <v/>
      </c>
      <c r="AV48" s="32" t="str">
        <f t="shared" si="40"/>
        <v/>
      </c>
      <c r="AW48" s="35"/>
      <c r="AX48" s="58"/>
      <c r="AY48" s="58"/>
      <c r="AZ48" s="2"/>
      <c r="BA48" s="58"/>
      <c r="BB48" s="58"/>
      <c r="BC48" s="2"/>
      <c r="BD48" s="58"/>
      <c r="BE48" s="58"/>
      <c r="BF48" s="2"/>
      <c r="BG48" s="58"/>
      <c r="BH48" s="58"/>
      <c r="BI48" s="2"/>
      <c r="BJ48" s="58"/>
      <c r="BK48" s="58"/>
      <c r="BL48" s="2"/>
      <c r="BM48" s="29" t="str">
        <f t="shared" si="41"/>
        <v/>
      </c>
      <c r="BN48" s="29" t="str">
        <f t="shared" si="42"/>
        <v/>
      </c>
      <c r="BO48" s="29" t="str">
        <f t="shared" si="43"/>
        <v/>
      </c>
      <c r="BP48" s="29" t="str">
        <f t="shared" si="44"/>
        <v/>
      </c>
      <c r="BQ48" s="29" t="str">
        <f t="shared" si="45"/>
        <v/>
      </c>
      <c r="BR48" s="29" t="str">
        <f t="shared" si="46"/>
        <v/>
      </c>
      <c r="BS48" s="58"/>
      <c r="BT48" s="58"/>
      <c r="BU48" s="2"/>
      <c r="BV48" s="58"/>
      <c r="BW48" s="58"/>
      <c r="BX48" s="2"/>
      <c r="BY48" s="58"/>
      <c r="BZ48" s="58"/>
      <c r="CA48" s="2"/>
      <c r="CB48" s="58"/>
      <c r="CC48" s="58"/>
      <c r="CD48" s="2"/>
      <c r="CE48" s="58"/>
      <c r="CF48" s="58"/>
      <c r="CG48" s="2"/>
      <c r="CH48" s="29" t="str">
        <f t="shared" si="47"/>
        <v/>
      </c>
      <c r="CI48" s="29" t="str">
        <f t="shared" si="48"/>
        <v/>
      </c>
      <c r="CJ48" s="29" t="str">
        <f t="shared" si="49"/>
        <v/>
      </c>
      <c r="CK48" s="29" t="str">
        <f t="shared" si="50"/>
        <v/>
      </c>
      <c r="CL48" s="29" t="str">
        <f t="shared" si="51"/>
        <v/>
      </c>
      <c r="CM48" s="31" t="str">
        <f t="shared" si="52"/>
        <v/>
      </c>
      <c r="CN48" s="32" t="str">
        <f t="shared" si="53"/>
        <v/>
      </c>
      <c r="CO48" s="35"/>
      <c r="CP48" s="58"/>
      <c r="CQ48" s="45" t="str">
        <f t="shared" si="54"/>
        <v/>
      </c>
      <c r="CR48" s="35"/>
      <c r="CS48" s="58"/>
      <c r="CT48" s="45" t="str">
        <f t="shared" si="55"/>
        <v/>
      </c>
      <c r="CU48" s="7"/>
      <c r="CV48" s="7"/>
      <c r="CW48" s="59"/>
      <c r="CX48" s="7"/>
      <c r="CY48" s="7"/>
      <c r="CZ48" s="7"/>
      <c r="DA48" s="7"/>
    </row>
    <row r="49" spans="1:105" x14ac:dyDescent="0.25">
      <c r="A49" s="8"/>
      <c r="B49" s="8"/>
      <c r="C49" s="8"/>
      <c r="D49" s="8" t="str">
        <f t="shared" si="28"/>
        <v/>
      </c>
      <c r="E49" s="13" t="str">
        <f t="shared" si="29"/>
        <v/>
      </c>
      <c r="F49" s="17" t="str">
        <f t="shared" si="30"/>
        <v/>
      </c>
      <c r="G49" s="13" t="str">
        <f t="shared" si="31"/>
        <v/>
      </c>
      <c r="H49" s="13" t="str">
        <f t="shared" si="32"/>
        <v/>
      </c>
      <c r="I49" s="8" t="str">
        <f t="shared" si="33"/>
        <v/>
      </c>
      <c r="J49" s="13" t="str">
        <f t="shared" si="34"/>
        <v/>
      </c>
      <c r="K49" s="20" t="str">
        <f t="shared" si="35"/>
        <v/>
      </c>
      <c r="L49" s="13" t="str">
        <f t="shared" si="36"/>
        <v/>
      </c>
      <c r="M49" s="8" t="str">
        <f t="shared" si="37"/>
        <v/>
      </c>
      <c r="N49" s="7"/>
      <c r="O49" s="58"/>
      <c r="P49" s="58"/>
      <c r="Q49" s="2"/>
      <c r="R49" s="58"/>
      <c r="S49" s="58"/>
      <c r="T49" s="2"/>
      <c r="U49" s="58"/>
      <c r="V49" s="58"/>
      <c r="W49" s="2"/>
      <c r="X49" s="58"/>
      <c r="Y49" s="58"/>
      <c r="Z49" s="2"/>
      <c r="AA49" s="58"/>
      <c r="AB49" s="58"/>
      <c r="AC49" s="2"/>
      <c r="AD49" s="29" t="str">
        <f t="shared" si="38"/>
        <v/>
      </c>
      <c r="AE49" s="58"/>
      <c r="AF49" s="58"/>
      <c r="AG49" s="2"/>
      <c r="AH49" s="58"/>
      <c r="AI49" s="58"/>
      <c r="AJ49" s="2"/>
      <c r="AK49" s="58"/>
      <c r="AL49" s="58"/>
      <c r="AM49" s="2"/>
      <c r="AN49" s="58"/>
      <c r="AO49" s="58"/>
      <c r="AP49" s="2"/>
      <c r="AQ49" s="58"/>
      <c r="AR49" s="58"/>
      <c r="AS49" s="2"/>
      <c r="AT49" s="58"/>
      <c r="AU49" s="31" t="str">
        <f t="shared" si="39"/>
        <v/>
      </c>
      <c r="AV49" s="32" t="str">
        <f t="shared" si="40"/>
        <v/>
      </c>
      <c r="AW49" s="35"/>
      <c r="AX49" s="58"/>
      <c r="AY49" s="58"/>
      <c r="AZ49" s="2"/>
      <c r="BA49" s="58"/>
      <c r="BB49" s="58"/>
      <c r="BC49" s="2"/>
      <c r="BD49" s="58"/>
      <c r="BE49" s="58"/>
      <c r="BF49" s="2"/>
      <c r="BG49" s="58"/>
      <c r="BH49" s="58"/>
      <c r="BI49" s="2"/>
      <c r="BJ49" s="58"/>
      <c r="BK49" s="58"/>
      <c r="BL49" s="2"/>
      <c r="BM49" s="29" t="str">
        <f t="shared" si="41"/>
        <v/>
      </c>
      <c r="BN49" s="29" t="str">
        <f t="shared" si="42"/>
        <v/>
      </c>
      <c r="BO49" s="29" t="str">
        <f t="shared" si="43"/>
        <v/>
      </c>
      <c r="BP49" s="29" t="str">
        <f t="shared" si="44"/>
        <v/>
      </c>
      <c r="BQ49" s="29" t="str">
        <f t="shared" si="45"/>
        <v/>
      </c>
      <c r="BR49" s="29" t="str">
        <f t="shared" si="46"/>
        <v/>
      </c>
      <c r="BS49" s="58"/>
      <c r="BT49" s="58"/>
      <c r="BU49" s="2"/>
      <c r="BV49" s="58"/>
      <c r="BW49" s="58"/>
      <c r="BX49" s="2"/>
      <c r="BY49" s="58"/>
      <c r="BZ49" s="58"/>
      <c r="CA49" s="2"/>
      <c r="CB49" s="58"/>
      <c r="CC49" s="58"/>
      <c r="CD49" s="2"/>
      <c r="CE49" s="58"/>
      <c r="CF49" s="58"/>
      <c r="CG49" s="2"/>
      <c r="CH49" s="29" t="str">
        <f t="shared" si="47"/>
        <v/>
      </c>
      <c r="CI49" s="29" t="str">
        <f t="shared" si="48"/>
        <v/>
      </c>
      <c r="CJ49" s="29" t="str">
        <f t="shared" si="49"/>
        <v/>
      </c>
      <c r="CK49" s="29" t="str">
        <f t="shared" si="50"/>
        <v/>
      </c>
      <c r="CL49" s="29" t="str">
        <f t="shared" si="51"/>
        <v/>
      </c>
      <c r="CM49" s="31" t="str">
        <f t="shared" si="52"/>
        <v/>
      </c>
      <c r="CN49" s="32" t="str">
        <f t="shared" si="53"/>
        <v/>
      </c>
      <c r="CO49" s="35"/>
      <c r="CP49" s="58"/>
      <c r="CQ49" s="45" t="str">
        <f t="shared" si="54"/>
        <v/>
      </c>
      <c r="CR49" s="35"/>
      <c r="CS49" s="58"/>
      <c r="CT49" s="45" t="str">
        <f t="shared" si="55"/>
        <v/>
      </c>
      <c r="CU49" s="7"/>
      <c r="CV49" s="7"/>
      <c r="CW49" s="59"/>
      <c r="CX49" s="7"/>
      <c r="CY49" s="7"/>
      <c r="CZ49" s="7"/>
      <c r="DA49" s="7"/>
    </row>
    <row r="50" spans="1:105" x14ac:dyDescent="0.25">
      <c r="A50" s="8"/>
      <c r="B50" s="8"/>
      <c r="C50" s="8"/>
      <c r="D50" s="8" t="str">
        <f t="shared" si="28"/>
        <v/>
      </c>
      <c r="E50" s="13" t="str">
        <f t="shared" si="29"/>
        <v/>
      </c>
      <c r="F50" s="17" t="str">
        <f t="shared" si="30"/>
        <v/>
      </c>
      <c r="G50" s="13" t="str">
        <f t="shared" si="31"/>
        <v/>
      </c>
      <c r="H50" s="13" t="str">
        <f t="shared" si="32"/>
        <v/>
      </c>
      <c r="I50" s="8" t="str">
        <f t="shared" si="33"/>
        <v/>
      </c>
      <c r="J50" s="13" t="str">
        <f t="shared" si="34"/>
        <v/>
      </c>
      <c r="K50" s="20" t="str">
        <f t="shared" si="35"/>
        <v/>
      </c>
      <c r="L50" s="13" t="str">
        <f t="shared" si="36"/>
        <v/>
      </c>
      <c r="M50" s="8" t="str">
        <f t="shared" si="37"/>
        <v/>
      </c>
      <c r="N50" s="7"/>
      <c r="O50" s="58"/>
      <c r="P50" s="58"/>
      <c r="Q50" s="2"/>
      <c r="R50" s="58"/>
      <c r="S50" s="58"/>
      <c r="T50" s="2"/>
      <c r="U50" s="58"/>
      <c r="V50" s="58"/>
      <c r="W50" s="2"/>
      <c r="X50" s="58"/>
      <c r="Y50" s="58"/>
      <c r="Z50" s="2"/>
      <c r="AA50" s="58"/>
      <c r="AB50" s="58"/>
      <c r="AC50" s="2"/>
      <c r="AD50" s="29" t="str">
        <f t="shared" si="38"/>
        <v/>
      </c>
      <c r="AE50" s="58"/>
      <c r="AF50" s="58"/>
      <c r="AG50" s="2"/>
      <c r="AH50" s="58"/>
      <c r="AI50" s="58"/>
      <c r="AJ50" s="2"/>
      <c r="AK50" s="58"/>
      <c r="AL50" s="58"/>
      <c r="AM50" s="2"/>
      <c r="AN50" s="58"/>
      <c r="AO50" s="58"/>
      <c r="AP50" s="2"/>
      <c r="AQ50" s="58"/>
      <c r="AR50" s="58"/>
      <c r="AS50" s="2"/>
      <c r="AT50" s="58"/>
      <c r="AU50" s="31" t="str">
        <f t="shared" si="39"/>
        <v/>
      </c>
      <c r="AV50" s="32" t="str">
        <f t="shared" si="40"/>
        <v/>
      </c>
      <c r="AW50" s="35"/>
      <c r="AX50" s="58"/>
      <c r="AY50" s="58"/>
      <c r="AZ50" s="2"/>
      <c r="BA50" s="58"/>
      <c r="BB50" s="58"/>
      <c r="BC50" s="2"/>
      <c r="BD50" s="58"/>
      <c r="BE50" s="58"/>
      <c r="BF50" s="2"/>
      <c r="BG50" s="58"/>
      <c r="BH50" s="58"/>
      <c r="BI50" s="2"/>
      <c r="BJ50" s="58"/>
      <c r="BK50" s="58"/>
      <c r="BL50" s="2"/>
      <c r="BM50" s="29" t="str">
        <f t="shared" si="41"/>
        <v/>
      </c>
      <c r="BN50" s="29" t="str">
        <f t="shared" si="42"/>
        <v/>
      </c>
      <c r="BO50" s="29" t="str">
        <f t="shared" si="43"/>
        <v/>
      </c>
      <c r="BP50" s="29" t="str">
        <f t="shared" si="44"/>
        <v/>
      </c>
      <c r="BQ50" s="29" t="str">
        <f t="shared" si="45"/>
        <v/>
      </c>
      <c r="BR50" s="29" t="str">
        <f t="shared" si="46"/>
        <v/>
      </c>
      <c r="BS50" s="58"/>
      <c r="BT50" s="58"/>
      <c r="BU50" s="2"/>
      <c r="BV50" s="58"/>
      <c r="BW50" s="58"/>
      <c r="BX50" s="2"/>
      <c r="BY50" s="58"/>
      <c r="BZ50" s="58"/>
      <c r="CA50" s="2"/>
      <c r="CB50" s="58"/>
      <c r="CC50" s="58"/>
      <c r="CD50" s="2"/>
      <c r="CE50" s="58"/>
      <c r="CF50" s="58"/>
      <c r="CG50" s="2"/>
      <c r="CH50" s="29" t="str">
        <f t="shared" si="47"/>
        <v/>
      </c>
      <c r="CI50" s="29" t="str">
        <f t="shared" si="48"/>
        <v/>
      </c>
      <c r="CJ50" s="29" t="str">
        <f t="shared" si="49"/>
        <v/>
      </c>
      <c r="CK50" s="29" t="str">
        <f t="shared" si="50"/>
        <v/>
      </c>
      <c r="CL50" s="29" t="str">
        <f t="shared" si="51"/>
        <v/>
      </c>
      <c r="CM50" s="31" t="str">
        <f t="shared" si="52"/>
        <v/>
      </c>
      <c r="CN50" s="32" t="str">
        <f t="shared" si="53"/>
        <v/>
      </c>
      <c r="CO50" s="35"/>
      <c r="CP50" s="58"/>
      <c r="CQ50" s="45" t="str">
        <f t="shared" si="54"/>
        <v/>
      </c>
      <c r="CR50" s="35"/>
      <c r="CS50" s="58"/>
      <c r="CT50" s="45" t="str">
        <f t="shared" si="55"/>
        <v/>
      </c>
      <c r="CU50" s="7"/>
      <c r="CV50" s="7"/>
      <c r="CW50" s="59"/>
      <c r="CX50" s="7"/>
      <c r="CY50" s="7"/>
      <c r="CZ50" s="7"/>
      <c r="DA50" s="7"/>
    </row>
    <row r="51" spans="1:105" x14ac:dyDescent="0.25">
      <c r="A51" s="8"/>
      <c r="B51" s="8"/>
      <c r="C51" s="8"/>
      <c r="D51" s="8" t="str">
        <f t="shared" si="28"/>
        <v/>
      </c>
      <c r="E51" s="13" t="str">
        <f t="shared" si="29"/>
        <v/>
      </c>
      <c r="F51" s="17" t="str">
        <f t="shared" si="30"/>
        <v/>
      </c>
      <c r="G51" s="13" t="str">
        <f t="shared" si="31"/>
        <v/>
      </c>
      <c r="H51" s="13" t="str">
        <f t="shared" si="32"/>
        <v/>
      </c>
      <c r="I51" s="8" t="str">
        <f t="shared" si="33"/>
        <v/>
      </c>
      <c r="J51" s="13" t="str">
        <f t="shared" si="34"/>
        <v/>
      </c>
      <c r="K51" s="20" t="str">
        <f t="shared" si="35"/>
        <v/>
      </c>
      <c r="L51" s="13" t="str">
        <f t="shared" si="36"/>
        <v/>
      </c>
      <c r="M51" s="8" t="str">
        <f t="shared" si="37"/>
        <v/>
      </c>
      <c r="N51" s="7"/>
      <c r="O51" s="58"/>
      <c r="P51" s="58"/>
      <c r="Q51" s="2"/>
      <c r="R51" s="58"/>
      <c r="S51" s="58"/>
      <c r="T51" s="2"/>
      <c r="U51" s="58"/>
      <c r="V51" s="58"/>
      <c r="W51" s="2"/>
      <c r="X51" s="58"/>
      <c r="Y51" s="58"/>
      <c r="Z51" s="2"/>
      <c r="AA51" s="58"/>
      <c r="AB51" s="58"/>
      <c r="AC51" s="2"/>
      <c r="AD51" s="29" t="str">
        <f t="shared" si="38"/>
        <v/>
      </c>
      <c r="AE51" s="58"/>
      <c r="AF51" s="58"/>
      <c r="AG51" s="2"/>
      <c r="AH51" s="58"/>
      <c r="AI51" s="58"/>
      <c r="AJ51" s="2"/>
      <c r="AK51" s="58"/>
      <c r="AL51" s="58"/>
      <c r="AM51" s="2"/>
      <c r="AN51" s="58"/>
      <c r="AO51" s="58"/>
      <c r="AP51" s="2"/>
      <c r="AQ51" s="58"/>
      <c r="AR51" s="58"/>
      <c r="AS51" s="2"/>
      <c r="AT51" s="58"/>
      <c r="AU51" s="31" t="str">
        <f t="shared" si="39"/>
        <v/>
      </c>
      <c r="AV51" s="32" t="str">
        <f t="shared" si="40"/>
        <v/>
      </c>
      <c r="AW51" s="35"/>
      <c r="AX51" s="58"/>
      <c r="AY51" s="58"/>
      <c r="AZ51" s="2"/>
      <c r="BA51" s="58"/>
      <c r="BB51" s="58"/>
      <c r="BC51" s="2"/>
      <c r="BD51" s="58"/>
      <c r="BE51" s="58"/>
      <c r="BF51" s="2"/>
      <c r="BG51" s="58"/>
      <c r="BH51" s="58"/>
      <c r="BI51" s="2"/>
      <c r="BJ51" s="58"/>
      <c r="BK51" s="58"/>
      <c r="BL51" s="2"/>
      <c r="BM51" s="29" t="str">
        <f t="shared" si="41"/>
        <v/>
      </c>
      <c r="BN51" s="29" t="str">
        <f t="shared" si="42"/>
        <v/>
      </c>
      <c r="BO51" s="29" t="str">
        <f t="shared" si="43"/>
        <v/>
      </c>
      <c r="BP51" s="29" t="str">
        <f t="shared" si="44"/>
        <v/>
      </c>
      <c r="BQ51" s="29" t="str">
        <f t="shared" si="45"/>
        <v/>
      </c>
      <c r="BR51" s="29" t="str">
        <f t="shared" si="46"/>
        <v/>
      </c>
      <c r="BS51" s="58"/>
      <c r="BT51" s="58"/>
      <c r="BU51" s="2"/>
      <c r="BV51" s="58"/>
      <c r="BW51" s="58"/>
      <c r="BX51" s="2"/>
      <c r="BY51" s="58"/>
      <c r="BZ51" s="58"/>
      <c r="CA51" s="2"/>
      <c r="CB51" s="58"/>
      <c r="CC51" s="58"/>
      <c r="CD51" s="2"/>
      <c r="CE51" s="58"/>
      <c r="CF51" s="58"/>
      <c r="CG51" s="2"/>
      <c r="CH51" s="29" t="str">
        <f t="shared" si="47"/>
        <v/>
      </c>
      <c r="CI51" s="29" t="str">
        <f t="shared" si="48"/>
        <v/>
      </c>
      <c r="CJ51" s="29" t="str">
        <f t="shared" si="49"/>
        <v/>
      </c>
      <c r="CK51" s="29" t="str">
        <f t="shared" si="50"/>
        <v/>
      </c>
      <c r="CL51" s="29" t="str">
        <f t="shared" si="51"/>
        <v/>
      </c>
      <c r="CM51" s="31" t="str">
        <f t="shared" si="52"/>
        <v/>
      </c>
      <c r="CN51" s="32" t="str">
        <f t="shared" si="53"/>
        <v/>
      </c>
      <c r="CO51" s="35"/>
      <c r="CP51" s="58"/>
      <c r="CQ51" s="45" t="str">
        <f t="shared" si="54"/>
        <v/>
      </c>
      <c r="CR51" s="35"/>
      <c r="CS51" s="58"/>
      <c r="CT51" s="45" t="str">
        <f t="shared" si="55"/>
        <v/>
      </c>
      <c r="CU51" s="7"/>
      <c r="CV51" s="7"/>
      <c r="CW51" s="59"/>
      <c r="CX51" s="7"/>
      <c r="CY51" s="7"/>
      <c r="CZ51" s="7"/>
      <c r="DA51" s="7"/>
    </row>
    <row r="52" spans="1:105" x14ac:dyDescent="0.25">
      <c r="A52" s="8"/>
      <c r="B52" s="8"/>
      <c r="C52" s="8"/>
      <c r="D52" s="8" t="str">
        <f t="shared" si="28"/>
        <v/>
      </c>
      <c r="E52" s="13" t="str">
        <f t="shared" si="29"/>
        <v/>
      </c>
      <c r="F52" s="17" t="str">
        <f t="shared" si="30"/>
        <v/>
      </c>
      <c r="G52" s="13" t="str">
        <f t="shared" si="31"/>
        <v/>
      </c>
      <c r="H52" s="13" t="str">
        <f t="shared" si="32"/>
        <v/>
      </c>
      <c r="I52" s="8" t="str">
        <f t="shared" si="33"/>
        <v/>
      </c>
      <c r="J52" s="13" t="str">
        <f t="shared" si="34"/>
        <v/>
      </c>
      <c r="K52" s="20" t="str">
        <f t="shared" si="35"/>
        <v/>
      </c>
      <c r="L52" s="13" t="str">
        <f t="shared" si="36"/>
        <v/>
      </c>
      <c r="M52" s="8" t="str">
        <f t="shared" si="37"/>
        <v/>
      </c>
      <c r="N52" s="7"/>
      <c r="O52" s="58"/>
      <c r="P52" s="58"/>
      <c r="Q52" s="2"/>
      <c r="R52" s="58"/>
      <c r="S52" s="58"/>
      <c r="T52" s="2"/>
      <c r="U52" s="58"/>
      <c r="V52" s="58"/>
      <c r="W52" s="2"/>
      <c r="X52" s="58"/>
      <c r="Y52" s="58"/>
      <c r="Z52" s="2"/>
      <c r="AA52" s="58"/>
      <c r="AB52" s="58"/>
      <c r="AC52" s="2"/>
      <c r="AD52" s="29" t="str">
        <f t="shared" si="38"/>
        <v/>
      </c>
      <c r="AE52" s="58"/>
      <c r="AF52" s="58"/>
      <c r="AG52" s="2"/>
      <c r="AH52" s="58"/>
      <c r="AI52" s="58"/>
      <c r="AJ52" s="2"/>
      <c r="AK52" s="58"/>
      <c r="AL52" s="58"/>
      <c r="AM52" s="2"/>
      <c r="AN52" s="58"/>
      <c r="AO52" s="58"/>
      <c r="AP52" s="2"/>
      <c r="AQ52" s="58"/>
      <c r="AR52" s="58"/>
      <c r="AS52" s="2"/>
      <c r="AT52" s="58"/>
      <c r="AU52" s="31" t="str">
        <f t="shared" si="39"/>
        <v/>
      </c>
      <c r="AV52" s="32" t="str">
        <f t="shared" si="40"/>
        <v/>
      </c>
      <c r="AW52" s="35"/>
      <c r="AX52" s="58"/>
      <c r="AY52" s="58"/>
      <c r="AZ52" s="2"/>
      <c r="BA52" s="58"/>
      <c r="BB52" s="58"/>
      <c r="BC52" s="2"/>
      <c r="BD52" s="58"/>
      <c r="BE52" s="58"/>
      <c r="BF52" s="2"/>
      <c r="BG52" s="58"/>
      <c r="BH52" s="58"/>
      <c r="BI52" s="2"/>
      <c r="BJ52" s="58"/>
      <c r="BK52" s="58"/>
      <c r="BL52" s="2"/>
      <c r="BM52" s="29" t="str">
        <f t="shared" si="41"/>
        <v/>
      </c>
      <c r="BN52" s="29" t="str">
        <f t="shared" si="42"/>
        <v/>
      </c>
      <c r="BO52" s="29" t="str">
        <f t="shared" si="43"/>
        <v/>
      </c>
      <c r="BP52" s="29" t="str">
        <f t="shared" si="44"/>
        <v/>
      </c>
      <c r="BQ52" s="29" t="str">
        <f t="shared" si="45"/>
        <v/>
      </c>
      <c r="BR52" s="29" t="str">
        <f t="shared" si="46"/>
        <v/>
      </c>
      <c r="BS52" s="58"/>
      <c r="BT52" s="58"/>
      <c r="BU52" s="2"/>
      <c r="BV52" s="58"/>
      <c r="BW52" s="58"/>
      <c r="BX52" s="2"/>
      <c r="BY52" s="58"/>
      <c r="BZ52" s="58"/>
      <c r="CA52" s="2"/>
      <c r="CB52" s="58"/>
      <c r="CC52" s="58"/>
      <c r="CD52" s="2"/>
      <c r="CE52" s="58"/>
      <c r="CF52" s="58"/>
      <c r="CG52" s="2"/>
      <c r="CH52" s="29" t="str">
        <f t="shared" si="47"/>
        <v/>
      </c>
      <c r="CI52" s="29" t="str">
        <f t="shared" si="48"/>
        <v/>
      </c>
      <c r="CJ52" s="29" t="str">
        <f t="shared" si="49"/>
        <v/>
      </c>
      <c r="CK52" s="29" t="str">
        <f t="shared" si="50"/>
        <v/>
      </c>
      <c r="CL52" s="29" t="str">
        <f t="shared" si="51"/>
        <v/>
      </c>
      <c r="CM52" s="31" t="str">
        <f t="shared" si="52"/>
        <v/>
      </c>
      <c r="CN52" s="32" t="str">
        <f t="shared" si="53"/>
        <v/>
      </c>
      <c r="CO52" s="35"/>
      <c r="CP52" s="58"/>
      <c r="CQ52" s="45" t="str">
        <f t="shared" si="54"/>
        <v/>
      </c>
      <c r="CR52" s="35"/>
      <c r="CS52" s="58"/>
      <c r="CT52" s="45" t="str">
        <f t="shared" si="55"/>
        <v/>
      </c>
      <c r="CU52" s="7"/>
      <c r="CV52" s="7"/>
      <c r="CW52" s="59"/>
      <c r="CX52" s="7"/>
      <c r="CY52" s="7"/>
      <c r="CZ52" s="7"/>
      <c r="DA52" s="7"/>
    </row>
    <row r="53" spans="1:105" x14ac:dyDescent="0.25">
      <c r="A53" s="8"/>
      <c r="B53" s="8"/>
      <c r="C53" s="8"/>
      <c r="D53" s="8" t="str">
        <f t="shared" si="28"/>
        <v/>
      </c>
      <c r="E53" s="13" t="str">
        <f t="shared" si="29"/>
        <v/>
      </c>
      <c r="F53" s="17" t="str">
        <f t="shared" si="30"/>
        <v/>
      </c>
      <c r="G53" s="13" t="str">
        <f t="shared" si="31"/>
        <v/>
      </c>
      <c r="H53" s="13" t="str">
        <f t="shared" si="32"/>
        <v/>
      </c>
      <c r="I53" s="8" t="str">
        <f t="shared" si="33"/>
        <v/>
      </c>
      <c r="J53" s="13" t="str">
        <f t="shared" si="34"/>
        <v/>
      </c>
      <c r="K53" s="20" t="str">
        <f t="shared" si="35"/>
        <v/>
      </c>
      <c r="L53" s="13" t="str">
        <f t="shared" si="36"/>
        <v/>
      </c>
      <c r="M53" s="8" t="str">
        <f t="shared" si="37"/>
        <v/>
      </c>
      <c r="N53" s="7"/>
      <c r="O53" s="58"/>
      <c r="P53" s="58"/>
      <c r="Q53" s="2"/>
      <c r="R53" s="58"/>
      <c r="S53" s="58"/>
      <c r="T53" s="2"/>
      <c r="U53" s="58"/>
      <c r="V53" s="58"/>
      <c r="W53" s="2"/>
      <c r="X53" s="58"/>
      <c r="Y53" s="58"/>
      <c r="Z53" s="2"/>
      <c r="AA53" s="58"/>
      <c r="AB53" s="58"/>
      <c r="AC53" s="2"/>
      <c r="AD53" s="29" t="str">
        <f t="shared" si="38"/>
        <v/>
      </c>
      <c r="AE53" s="58"/>
      <c r="AF53" s="58"/>
      <c r="AG53" s="2"/>
      <c r="AH53" s="58"/>
      <c r="AI53" s="58"/>
      <c r="AJ53" s="2"/>
      <c r="AK53" s="58"/>
      <c r="AL53" s="58"/>
      <c r="AM53" s="2"/>
      <c r="AN53" s="58"/>
      <c r="AO53" s="58"/>
      <c r="AP53" s="2"/>
      <c r="AQ53" s="58"/>
      <c r="AR53" s="58"/>
      <c r="AS53" s="2"/>
      <c r="AT53" s="58"/>
      <c r="AU53" s="31" t="str">
        <f t="shared" si="39"/>
        <v/>
      </c>
      <c r="AV53" s="32" t="str">
        <f t="shared" si="40"/>
        <v/>
      </c>
      <c r="AW53" s="35"/>
      <c r="AX53" s="58"/>
      <c r="AY53" s="58"/>
      <c r="AZ53" s="2"/>
      <c r="BA53" s="58"/>
      <c r="BB53" s="58"/>
      <c r="BC53" s="2"/>
      <c r="BD53" s="58"/>
      <c r="BE53" s="58"/>
      <c r="BF53" s="2"/>
      <c r="BG53" s="58"/>
      <c r="BH53" s="58"/>
      <c r="BI53" s="2"/>
      <c r="BJ53" s="58"/>
      <c r="BK53" s="58"/>
      <c r="BL53" s="2"/>
      <c r="BM53" s="29" t="str">
        <f t="shared" si="41"/>
        <v/>
      </c>
      <c r="BN53" s="29" t="str">
        <f t="shared" si="42"/>
        <v/>
      </c>
      <c r="BO53" s="29" t="str">
        <f t="shared" si="43"/>
        <v/>
      </c>
      <c r="BP53" s="29" t="str">
        <f t="shared" si="44"/>
        <v/>
      </c>
      <c r="BQ53" s="29" t="str">
        <f t="shared" si="45"/>
        <v/>
      </c>
      <c r="BR53" s="29" t="str">
        <f t="shared" si="46"/>
        <v/>
      </c>
      <c r="BS53" s="58"/>
      <c r="BT53" s="58"/>
      <c r="BU53" s="2"/>
      <c r="BV53" s="58"/>
      <c r="BW53" s="58"/>
      <c r="BX53" s="2"/>
      <c r="BY53" s="58"/>
      <c r="BZ53" s="58"/>
      <c r="CA53" s="2"/>
      <c r="CB53" s="58"/>
      <c r="CC53" s="58"/>
      <c r="CD53" s="2"/>
      <c r="CE53" s="58"/>
      <c r="CF53" s="58"/>
      <c r="CG53" s="2"/>
      <c r="CH53" s="29" t="str">
        <f t="shared" si="47"/>
        <v/>
      </c>
      <c r="CI53" s="29" t="str">
        <f t="shared" si="48"/>
        <v/>
      </c>
      <c r="CJ53" s="29" t="str">
        <f t="shared" si="49"/>
        <v/>
      </c>
      <c r="CK53" s="29" t="str">
        <f t="shared" si="50"/>
        <v/>
      </c>
      <c r="CL53" s="29" t="str">
        <f t="shared" si="51"/>
        <v/>
      </c>
      <c r="CM53" s="31" t="str">
        <f t="shared" si="52"/>
        <v/>
      </c>
      <c r="CN53" s="32" t="str">
        <f t="shared" si="53"/>
        <v/>
      </c>
      <c r="CO53" s="35"/>
      <c r="CP53" s="58"/>
      <c r="CQ53" s="45" t="str">
        <f t="shared" si="54"/>
        <v/>
      </c>
      <c r="CR53" s="35"/>
      <c r="CS53" s="58"/>
      <c r="CT53" s="45" t="str">
        <f t="shared" si="55"/>
        <v/>
      </c>
      <c r="CU53" s="7"/>
      <c r="CV53" s="7"/>
      <c r="CW53" s="59"/>
      <c r="CX53" s="7"/>
      <c r="CY53" s="7"/>
      <c r="CZ53" s="7"/>
      <c r="DA53" s="7"/>
    </row>
    <row r="54" spans="1:105" x14ac:dyDescent="0.25">
      <c r="A54" s="8"/>
      <c r="B54" s="8"/>
      <c r="C54" s="8"/>
      <c r="D54" s="8" t="str">
        <f t="shared" si="28"/>
        <v/>
      </c>
      <c r="E54" s="13" t="str">
        <f t="shared" si="29"/>
        <v/>
      </c>
      <c r="F54" s="17" t="str">
        <f t="shared" si="30"/>
        <v/>
      </c>
      <c r="G54" s="13" t="str">
        <f t="shared" si="31"/>
        <v/>
      </c>
      <c r="H54" s="13" t="str">
        <f t="shared" si="32"/>
        <v/>
      </c>
      <c r="I54" s="8" t="str">
        <f t="shared" si="33"/>
        <v/>
      </c>
      <c r="J54" s="13" t="str">
        <f t="shared" si="34"/>
        <v/>
      </c>
      <c r="K54" s="20" t="str">
        <f t="shared" si="35"/>
        <v/>
      </c>
      <c r="L54" s="13" t="str">
        <f t="shared" si="36"/>
        <v/>
      </c>
      <c r="M54" s="8" t="str">
        <f t="shared" si="37"/>
        <v/>
      </c>
      <c r="N54" s="7"/>
      <c r="O54" s="58"/>
      <c r="P54" s="58"/>
      <c r="Q54" s="2"/>
      <c r="R54" s="58"/>
      <c r="S54" s="58"/>
      <c r="T54" s="2"/>
      <c r="U54" s="58"/>
      <c r="V54" s="58"/>
      <c r="W54" s="2"/>
      <c r="X54" s="58"/>
      <c r="Y54" s="58"/>
      <c r="Z54" s="2"/>
      <c r="AA54" s="58"/>
      <c r="AB54" s="58"/>
      <c r="AC54" s="2"/>
      <c r="AD54" s="29" t="str">
        <f t="shared" si="38"/>
        <v/>
      </c>
      <c r="AE54" s="58"/>
      <c r="AF54" s="58"/>
      <c r="AG54" s="2"/>
      <c r="AH54" s="58"/>
      <c r="AI54" s="58"/>
      <c r="AJ54" s="2"/>
      <c r="AK54" s="58"/>
      <c r="AL54" s="58"/>
      <c r="AM54" s="2"/>
      <c r="AN54" s="58"/>
      <c r="AO54" s="58"/>
      <c r="AP54" s="2"/>
      <c r="AQ54" s="58"/>
      <c r="AR54" s="58"/>
      <c r="AS54" s="2"/>
      <c r="AT54" s="58"/>
      <c r="AU54" s="31" t="str">
        <f t="shared" si="39"/>
        <v/>
      </c>
      <c r="AV54" s="32" t="str">
        <f t="shared" si="40"/>
        <v/>
      </c>
      <c r="AW54" s="35"/>
      <c r="AX54" s="58"/>
      <c r="AY54" s="58"/>
      <c r="AZ54" s="2"/>
      <c r="BA54" s="58"/>
      <c r="BB54" s="58"/>
      <c r="BC54" s="2"/>
      <c r="BD54" s="58"/>
      <c r="BE54" s="58"/>
      <c r="BF54" s="2"/>
      <c r="BG54" s="58"/>
      <c r="BH54" s="58"/>
      <c r="BI54" s="2"/>
      <c r="BJ54" s="58"/>
      <c r="BK54" s="58"/>
      <c r="BL54" s="2"/>
      <c r="BM54" s="29" t="str">
        <f t="shared" si="41"/>
        <v/>
      </c>
      <c r="BN54" s="29" t="str">
        <f t="shared" si="42"/>
        <v/>
      </c>
      <c r="BO54" s="29" t="str">
        <f t="shared" si="43"/>
        <v/>
      </c>
      <c r="BP54" s="29" t="str">
        <f t="shared" si="44"/>
        <v/>
      </c>
      <c r="BQ54" s="29" t="str">
        <f t="shared" si="45"/>
        <v/>
      </c>
      <c r="BR54" s="29" t="str">
        <f t="shared" si="46"/>
        <v/>
      </c>
      <c r="BS54" s="58"/>
      <c r="BT54" s="58"/>
      <c r="BU54" s="2"/>
      <c r="BV54" s="58"/>
      <c r="BW54" s="58"/>
      <c r="BX54" s="2"/>
      <c r="BY54" s="58"/>
      <c r="BZ54" s="58"/>
      <c r="CA54" s="2"/>
      <c r="CB54" s="58"/>
      <c r="CC54" s="58"/>
      <c r="CD54" s="2"/>
      <c r="CE54" s="58"/>
      <c r="CF54" s="58"/>
      <c r="CG54" s="2"/>
      <c r="CH54" s="29" t="str">
        <f t="shared" si="47"/>
        <v/>
      </c>
      <c r="CI54" s="29" t="str">
        <f t="shared" si="48"/>
        <v/>
      </c>
      <c r="CJ54" s="29" t="str">
        <f t="shared" si="49"/>
        <v/>
      </c>
      <c r="CK54" s="29" t="str">
        <f t="shared" si="50"/>
        <v/>
      </c>
      <c r="CL54" s="29" t="str">
        <f t="shared" si="51"/>
        <v/>
      </c>
      <c r="CM54" s="31" t="str">
        <f t="shared" si="52"/>
        <v/>
      </c>
      <c r="CN54" s="32" t="str">
        <f t="shared" si="53"/>
        <v/>
      </c>
      <c r="CO54" s="35"/>
      <c r="CP54" s="58"/>
      <c r="CQ54" s="45" t="str">
        <f t="shared" si="54"/>
        <v/>
      </c>
      <c r="CR54" s="35"/>
      <c r="CS54" s="58"/>
      <c r="CT54" s="45" t="str">
        <f t="shared" si="55"/>
        <v/>
      </c>
      <c r="CU54" s="7"/>
      <c r="CV54" s="7"/>
      <c r="CW54" s="59"/>
      <c r="CX54" s="7"/>
      <c r="CY54" s="7"/>
      <c r="CZ54" s="7"/>
      <c r="DA54" s="7"/>
    </row>
    <row r="55" spans="1:105" x14ac:dyDescent="0.25">
      <c r="A55" s="8"/>
      <c r="B55" s="8"/>
      <c r="C55" s="8"/>
      <c r="D55" s="8" t="str">
        <f t="shared" si="28"/>
        <v/>
      </c>
      <c r="E55" s="13" t="str">
        <f t="shared" si="29"/>
        <v/>
      </c>
      <c r="F55" s="17" t="str">
        <f t="shared" si="30"/>
        <v/>
      </c>
      <c r="G55" s="13" t="str">
        <f t="shared" si="31"/>
        <v/>
      </c>
      <c r="H55" s="13" t="str">
        <f t="shared" si="32"/>
        <v/>
      </c>
      <c r="I55" s="8" t="str">
        <f t="shared" si="33"/>
        <v/>
      </c>
      <c r="J55" s="13" t="str">
        <f t="shared" si="34"/>
        <v/>
      </c>
      <c r="K55" s="20" t="str">
        <f t="shared" si="35"/>
        <v/>
      </c>
      <c r="L55" s="13" t="str">
        <f t="shared" si="36"/>
        <v/>
      </c>
      <c r="M55" s="8" t="str">
        <f t="shared" si="37"/>
        <v/>
      </c>
      <c r="N55" s="7"/>
      <c r="O55" s="58"/>
      <c r="P55" s="58"/>
      <c r="Q55" s="2"/>
      <c r="R55" s="58"/>
      <c r="S55" s="58"/>
      <c r="T55" s="2"/>
      <c r="U55" s="58"/>
      <c r="V55" s="58"/>
      <c r="W55" s="2"/>
      <c r="X55" s="58"/>
      <c r="Y55" s="58"/>
      <c r="Z55" s="2"/>
      <c r="AA55" s="58"/>
      <c r="AB55" s="58"/>
      <c r="AC55" s="2"/>
      <c r="AD55" s="29" t="str">
        <f t="shared" si="38"/>
        <v/>
      </c>
      <c r="AE55" s="58"/>
      <c r="AF55" s="58"/>
      <c r="AG55" s="2"/>
      <c r="AH55" s="58"/>
      <c r="AI55" s="58"/>
      <c r="AJ55" s="2"/>
      <c r="AK55" s="58"/>
      <c r="AL55" s="58"/>
      <c r="AM55" s="2"/>
      <c r="AN55" s="58"/>
      <c r="AO55" s="58"/>
      <c r="AP55" s="2"/>
      <c r="AQ55" s="58"/>
      <c r="AR55" s="58"/>
      <c r="AS55" s="2"/>
      <c r="AT55" s="58"/>
      <c r="AU55" s="31" t="str">
        <f t="shared" si="39"/>
        <v/>
      </c>
      <c r="AV55" s="32" t="str">
        <f t="shared" si="40"/>
        <v/>
      </c>
      <c r="AW55" s="35"/>
      <c r="AX55" s="58"/>
      <c r="AY55" s="58"/>
      <c r="AZ55" s="2"/>
      <c r="BA55" s="58"/>
      <c r="BB55" s="58"/>
      <c r="BC55" s="2"/>
      <c r="BD55" s="58"/>
      <c r="BE55" s="58"/>
      <c r="BF55" s="2"/>
      <c r="BG55" s="58"/>
      <c r="BH55" s="58"/>
      <c r="BI55" s="2"/>
      <c r="BJ55" s="58"/>
      <c r="BK55" s="58"/>
      <c r="BL55" s="2"/>
      <c r="BM55" s="29" t="str">
        <f t="shared" si="41"/>
        <v/>
      </c>
      <c r="BN55" s="29" t="str">
        <f t="shared" si="42"/>
        <v/>
      </c>
      <c r="BO55" s="29" t="str">
        <f t="shared" si="43"/>
        <v/>
      </c>
      <c r="BP55" s="29" t="str">
        <f t="shared" si="44"/>
        <v/>
      </c>
      <c r="BQ55" s="29" t="str">
        <f t="shared" si="45"/>
        <v/>
      </c>
      <c r="BR55" s="29" t="str">
        <f t="shared" si="46"/>
        <v/>
      </c>
      <c r="BS55" s="58"/>
      <c r="BT55" s="58"/>
      <c r="BU55" s="2"/>
      <c r="BV55" s="58"/>
      <c r="BW55" s="58"/>
      <c r="BX55" s="2"/>
      <c r="BY55" s="58"/>
      <c r="BZ55" s="58"/>
      <c r="CA55" s="2"/>
      <c r="CB55" s="58"/>
      <c r="CC55" s="58"/>
      <c r="CD55" s="2"/>
      <c r="CE55" s="58"/>
      <c r="CF55" s="58"/>
      <c r="CG55" s="2"/>
      <c r="CH55" s="29" t="str">
        <f t="shared" si="47"/>
        <v/>
      </c>
      <c r="CI55" s="29" t="str">
        <f t="shared" si="48"/>
        <v/>
      </c>
      <c r="CJ55" s="29" t="str">
        <f t="shared" si="49"/>
        <v/>
      </c>
      <c r="CK55" s="29" t="str">
        <f t="shared" si="50"/>
        <v/>
      </c>
      <c r="CL55" s="29" t="str">
        <f t="shared" si="51"/>
        <v/>
      </c>
      <c r="CM55" s="31" t="str">
        <f t="shared" si="52"/>
        <v/>
      </c>
      <c r="CN55" s="32" t="str">
        <f t="shared" si="53"/>
        <v/>
      </c>
      <c r="CO55" s="35"/>
      <c r="CP55" s="58"/>
      <c r="CQ55" s="45" t="str">
        <f t="shared" si="54"/>
        <v/>
      </c>
      <c r="CR55" s="35"/>
      <c r="CS55" s="58"/>
      <c r="CT55" s="45" t="str">
        <f t="shared" si="55"/>
        <v/>
      </c>
      <c r="CU55" s="7"/>
      <c r="CV55" s="7"/>
      <c r="CW55" s="59"/>
      <c r="CX55" s="7"/>
      <c r="CY55" s="7"/>
      <c r="CZ55" s="7"/>
      <c r="DA55" s="7"/>
    </row>
    <row r="56" spans="1:105" x14ac:dyDescent="0.25">
      <c r="A56" s="8"/>
      <c r="B56" s="8"/>
      <c r="C56" s="8"/>
      <c r="D56" s="8" t="str">
        <f t="shared" si="28"/>
        <v/>
      </c>
      <c r="E56" s="13" t="str">
        <f t="shared" si="29"/>
        <v/>
      </c>
      <c r="F56" s="17" t="str">
        <f t="shared" si="30"/>
        <v/>
      </c>
      <c r="G56" s="13" t="str">
        <f t="shared" si="31"/>
        <v/>
      </c>
      <c r="H56" s="13" t="str">
        <f t="shared" si="32"/>
        <v/>
      </c>
      <c r="I56" s="8" t="str">
        <f t="shared" si="33"/>
        <v/>
      </c>
      <c r="J56" s="13" t="str">
        <f t="shared" si="34"/>
        <v/>
      </c>
      <c r="K56" s="20" t="str">
        <f t="shared" si="35"/>
        <v/>
      </c>
      <c r="L56" s="13" t="str">
        <f t="shared" si="36"/>
        <v/>
      </c>
      <c r="M56" s="8" t="str">
        <f t="shared" si="37"/>
        <v/>
      </c>
      <c r="N56" s="7"/>
      <c r="O56" s="58"/>
      <c r="P56" s="58"/>
      <c r="Q56" s="2"/>
      <c r="R56" s="58"/>
      <c r="S56" s="58"/>
      <c r="T56" s="2"/>
      <c r="U56" s="58"/>
      <c r="V56" s="58"/>
      <c r="W56" s="2"/>
      <c r="X56" s="58"/>
      <c r="Y56" s="58"/>
      <c r="Z56" s="2"/>
      <c r="AA56" s="58"/>
      <c r="AB56" s="58"/>
      <c r="AC56" s="2"/>
      <c r="AD56" s="29" t="str">
        <f t="shared" si="38"/>
        <v/>
      </c>
      <c r="AE56" s="58"/>
      <c r="AF56" s="58"/>
      <c r="AG56" s="2"/>
      <c r="AH56" s="58"/>
      <c r="AI56" s="58"/>
      <c r="AJ56" s="2"/>
      <c r="AK56" s="58"/>
      <c r="AL56" s="58"/>
      <c r="AM56" s="2"/>
      <c r="AN56" s="58"/>
      <c r="AO56" s="58"/>
      <c r="AP56" s="2"/>
      <c r="AQ56" s="58"/>
      <c r="AR56" s="58"/>
      <c r="AS56" s="2"/>
      <c r="AT56" s="58"/>
      <c r="AU56" s="31" t="str">
        <f t="shared" si="39"/>
        <v/>
      </c>
      <c r="AV56" s="32" t="str">
        <f t="shared" si="40"/>
        <v/>
      </c>
      <c r="AW56" s="35"/>
      <c r="AX56" s="58"/>
      <c r="AY56" s="58"/>
      <c r="AZ56" s="2"/>
      <c r="BA56" s="58"/>
      <c r="BB56" s="58"/>
      <c r="BC56" s="2"/>
      <c r="BD56" s="58"/>
      <c r="BE56" s="58"/>
      <c r="BF56" s="2"/>
      <c r="BG56" s="58"/>
      <c r="BH56" s="58"/>
      <c r="BI56" s="2"/>
      <c r="BJ56" s="58"/>
      <c r="BK56" s="58"/>
      <c r="BL56" s="2"/>
      <c r="BM56" s="29" t="str">
        <f t="shared" si="41"/>
        <v/>
      </c>
      <c r="BN56" s="29" t="str">
        <f t="shared" si="42"/>
        <v/>
      </c>
      <c r="BO56" s="29" t="str">
        <f t="shared" si="43"/>
        <v/>
      </c>
      <c r="BP56" s="29" t="str">
        <f t="shared" si="44"/>
        <v/>
      </c>
      <c r="BQ56" s="29" t="str">
        <f t="shared" si="45"/>
        <v/>
      </c>
      <c r="BR56" s="29" t="str">
        <f t="shared" si="46"/>
        <v/>
      </c>
      <c r="BS56" s="58"/>
      <c r="BT56" s="58"/>
      <c r="BU56" s="2"/>
      <c r="BV56" s="58"/>
      <c r="BW56" s="58"/>
      <c r="BX56" s="2"/>
      <c r="BY56" s="58"/>
      <c r="BZ56" s="58"/>
      <c r="CA56" s="2"/>
      <c r="CB56" s="58"/>
      <c r="CC56" s="58"/>
      <c r="CD56" s="2"/>
      <c r="CE56" s="58"/>
      <c r="CF56" s="58"/>
      <c r="CG56" s="2"/>
      <c r="CH56" s="29" t="str">
        <f t="shared" si="47"/>
        <v/>
      </c>
      <c r="CI56" s="29" t="str">
        <f t="shared" si="48"/>
        <v/>
      </c>
      <c r="CJ56" s="29" t="str">
        <f t="shared" si="49"/>
        <v/>
      </c>
      <c r="CK56" s="29" t="str">
        <f t="shared" si="50"/>
        <v/>
      </c>
      <c r="CL56" s="29" t="str">
        <f t="shared" si="51"/>
        <v/>
      </c>
      <c r="CM56" s="31" t="str">
        <f t="shared" si="52"/>
        <v/>
      </c>
      <c r="CN56" s="32" t="str">
        <f t="shared" si="53"/>
        <v/>
      </c>
      <c r="CO56" s="35"/>
      <c r="CP56" s="58"/>
      <c r="CQ56" s="45" t="str">
        <f t="shared" si="54"/>
        <v/>
      </c>
      <c r="CR56" s="35"/>
      <c r="CS56" s="58"/>
      <c r="CT56" s="45" t="str">
        <f t="shared" si="55"/>
        <v/>
      </c>
      <c r="CU56" s="7"/>
      <c r="CV56" s="7"/>
      <c r="CW56" s="59"/>
      <c r="CX56" s="7"/>
      <c r="CY56" s="7"/>
      <c r="CZ56" s="7"/>
      <c r="DA56" s="7"/>
    </row>
    <row r="57" spans="1:105" x14ac:dyDescent="0.25">
      <c r="A57" s="8"/>
      <c r="B57" s="8"/>
      <c r="C57" s="8"/>
      <c r="D57" s="8" t="str">
        <f t="shared" si="28"/>
        <v/>
      </c>
      <c r="E57" s="13" t="str">
        <f t="shared" si="29"/>
        <v/>
      </c>
      <c r="F57" s="17" t="str">
        <f t="shared" si="30"/>
        <v/>
      </c>
      <c r="G57" s="13" t="str">
        <f t="shared" si="31"/>
        <v/>
      </c>
      <c r="H57" s="13" t="str">
        <f t="shared" si="32"/>
        <v/>
      </c>
      <c r="I57" s="8" t="str">
        <f t="shared" si="33"/>
        <v/>
      </c>
      <c r="J57" s="13" t="str">
        <f t="shared" si="34"/>
        <v/>
      </c>
      <c r="K57" s="20" t="str">
        <f t="shared" si="35"/>
        <v/>
      </c>
      <c r="L57" s="13" t="str">
        <f t="shared" si="36"/>
        <v/>
      </c>
      <c r="M57" s="8" t="str">
        <f t="shared" si="37"/>
        <v/>
      </c>
      <c r="N57" s="7"/>
      <c r="O57" s="58"/>
      <c r="P57" s="58"/>
      <c r="Q57" s="2"/>
      <c r="R57" s="58"/>
      <c r="S57" s="58"/>
      <c r="T57" s="2"/>
      <c r="U57" s="58"/>
      <c r="V57" s="58"/>
      <c r="W57" s="2"/>
      <c r="X57" s="58"/>
      <c r="Y57" s="58"/>
      <c r="Z57" s="2"/>
      <c r="AA57" s="58"/>
      <c r="AB57" s="58"/>
      <c r="AC57" s="2"/>
      <c r="AD57" s="29" t="str">
        <f t="shared" si="38"/>
        <v/>
      </c>
      <c r="AE57" s="58"/>
      <c r="AF57" s="58"/>
      <c r="AG57" s="2"/>
      <c r="AH57" s="58"/>
      <c r="AI57" s="58"/>
      <c r="AJ57" s="2"/>
      <c r="AK57" s="58"/>
      <c r="AL57" s="58"/>
      <c r="AM57" s="2"/>
      <c r="AN57" s="58"/>
      <c r="AO57" s="58"/>
      <c r="AP57" s="2"/>
      <c r="AQ57" s="58"/>
      <c r="AR57" s="58"/>
      <c r="AS57" s="2"/>
      <c r="AT57" s="58"/>
      <c r="AU57" s="31" t="str">
        <f t="shared" si="39"/>
        <v/>
      </c>
      <c r="AV57" s="32" t="str">
        <f t="shared" si="40"/>
        <v/>
      </c>
      <c r="AW57" s="35"/>
      <c r="AX57" s="58"/>
      <c r="AY57" s="58"/>
      <c r="AZ57" s="2"/>
      <c r="BA57" s="58"/>
      <c r="BB57" s="58"/>
      <c r="BC57" s="2"/>
      <c r="BD57" s="58"/>
      <c r="BE57" s="58"/>
      <c r="BF57" s="2"/>
      <c r="BG57" s="58"/>
      <c r="BH57" s="58"/>
      <c r="BI57" s="2"/>
      <c r="BJ57" s="58"/>
      <c r="BK57" s="58"/>
      <c r="BL57" s="2"/>
      <c r="BM57" s="29" t="str">
        <f t="shared" si="41"/>
        <v/>
      </c>
      <c r="BN57" s="29" t="str">
        <f t="shared" si="42"/>
        <v/>
      </c>
      <c r="BO57" s="29" t="str">
        <f t="shared" si="43"/>
        <v/>
      </c>
      <c r="BP57" s="29" t="str">
        <f t="shared" si="44"/>
        <v/>
      </c>
      <c r="BQ57" s="29" t="str">
        <f t="shared" si="45"/>
        <v/>
      </c>
      <c r="BR57" s="29" t="str">
        <f t="shared" si="46"/>
        <v/>
      </c>
      <c r="BS57" s="58"/>
      <c r="BT57" s="58"/>
      <c r="BU57" s="2"/>
      <c r="BV57" s="58"/>
      <c r="BW57" s="58"/>
      <c r="BX57" s="2"/>
      <c r="BY57" s="58"/>
      <c r="BZ57" s="58"/>
      <c r="CA57" s="2"/>
      <c r="CB57" s="58"/>
      <c r="CC57" s="58"/>
      <c r="CD57" s="2"/>
      <c r="CE57" s="58"/>
      <c r="CF57" s="58"/>
      <c r="CG57" s="2"/>
      <c r="CH57" s="29" t="str">
        <f t="shared" si="47"/>
        <v/>
      </c>
      <c r="CI57" s="29" t="str">
        <f t="shared" si="48"/>
        <v/>
      </c>
      <c r="CJ57" s="29" t="str">
        <f t="shared" si="49"/>
        <v/>
      </c>
      <c r="CK57" s="29" t="str">
        <f t="shared" si="50"/>
        <v/>
      </c>
      <c r="CL57" s="29" t="str">
        <f t="shared" si="51"/>
        <v/>
      </c>
      <c r="CM57" s="31" t="str">
        <f t="shared" si="52"/>
        <v/>
      </c>
      <c r="CN57" s="32" t="str">
        <f t="shared" si="53"/>
        <v/>
      </c>
      <c r="CO57" s="35"/>
      <c r="CP57" s="58"/>
      <c r="CQ57" s="45" t="str">
        <f t="shared" si="54"/>
        <v/>
      </c>
      <c r="CR57" s="35"/>
      <c r="CS57" s="58"/>
      <c r="CT57" s="45" t="str">
        <f t="shared" si="55"/>
        <v/>
      </c>
      <c r="CU57" s="7"/>
      <c r="CV57" s="7"/>
      <c r="CW57" s="59"/>
      <c r="CX57" s="7"/>
      <c r="CY57" s="7"/>
      <c r="CZ57" s="7"/>
      <c r="DA57" s="7"/>
    </row>
    <row r="58" spans="1:105" x14ac:dyDescent="0.25">
      <c r="A58" s="8"/>
      <c r="B58" s="8"/>
      <c r="C58" s="8"/>
      <c r="D58" s="8" t="str">
        <f t="shared" si="28"/>
        <v/>
      </c>
      <c r="E58" s="13" t="str">
        <f t="shared" si="29"/>
        <v/>
      </c>
      <c r="F58" s="17" t="str">
        <f t="shared" si="30"/>
        <v/>
      </c>
      <c r="G58" s="13" t="str">
        <f t="shared" si="31"/>
        <v/>
      </c>
      <c r="H58" s="13" t="str">
        <f t="shared" si="32"/>
        <v/>
      </c>
      <c r="I58" s="8" t="str">
        <f t="shared" si="33"/>
        <v/>
      </c>
      <c r="J58" s="13" t="str">
        <f t="shared" si="34"/>
        <v/>
      </c>
      <c r="K58" s="20" t="str">
        <f t="shared" si="35"/>
        <v/>
      </c>
      <c r="L58" s="13" t="str">
        <f t="shared" si="36"/>
        <v/>
      </c>
      <c r="M58" s="8" t="str">
        <f t="shared" si="37"/>
        <v/>
      </c>
      <c r="N58" s="7"/>
      <c r="O58" s="58"/>
      <c r="P58" s="58"/>
      <c r="Q58" s="2"/>
      <c r="R58" s="58"/>
      <c r="S58" s="58"/>
      <c r="T58" s="2"/>
      <c r="U58" s="58"/>
      <c r="V58" s="58"/>
      <c r="W58" s="2"/>
      <c r="X58" s="58"/>
      <c r="Y58" s="58"/>
      <c r="Z58" s="2"/>
      <c r="AA58" s="58"/>
      <c r="AB58" s="58"/>
      <c r="AC58" s="2"/>
      <c r="AD58" s="29" t="str">
        <f t="shared" si="38"/>
        <v/>
      </c>
      <c r="AE58" s="58"/>
      <c r="AF58" s="58"/>
      <c r="AG58" s="2"/>
      <c r="AH58" s="58"/>
      <c r="AI58" s="58"/>
      <c r="AJ58" s="2"/>
      <c r="AK58" s="58"/>
      <c r="AL58" s="58"/>
      <c r="AM58" s="2"/>
      <c r="AN58" s="58"/>
      <c r="AO58" s="58"/>
      <c r="AP58" s="2"/>
      <c r="AQ58" s="58"/>
      <c r="AR58" s="58"/>
      <c r="AS58" s="2"/>
      <c r="AT58" s="58"/>
      <c r="AU58" s="31" t="str">
        <f t="shared" si="39"/>
        <v/>
      </c>
      <c r="AV58" s="32" t="str">
        <f t="shared" si="40"/>
        <v/>
      </c>
      <c r="AW58" s="35"/>
      <c r="AX58" s="58"/>
      <c r="AY58" s="58"/>
      <c r="AZ58" s="2"/>
      <c r="BA58" s="58"/>
      <c r="BB58" s="58"/>
      <c r="BC58" s="2"/>
      <c r="BD58" s="58"/>
      <c r="BE58" s="58"/>
      <c r="BF58" s="2"/>
      <c r="BG58" s="58"/>
      <c r="BH58" s="58"/>
      <c r="BI58" s="2"/>
      <c r="BJ58" s="58"/>
      <c r="BK58" s="58"/>
      <c r="BL58" s="2"/>
      <c r="BM58" s="29" t="str">
        <f t="shared" si="41"/>
        <v/>
      </c>
      <c r="BN58" s="29" t="str">
        <f t="shared" si="42"/>
        <v/>
      </c>
      <c r="BO58" s="29" t="str">
        <f t="shared" si="43"/>
        <v/>
      </c>
      <c r="BP58" s="29" t="str">
        <f t="shared" si="44"/>
        <v/>
      </c>
      <c r="BQ58" s="29" t="str">
        <f t="shared" si="45"/>
        <v/>
      </c>
      <c r="BR58" s="29" t="str">
        <f t="shared" si="46"/>
        <v/>
      </c>
      <c r="BS58" s="58"/>
      <c r="BT58" s="58"/>
      <c r="BU58" s="2"/>
      <c r="BV58" s="58"/>
      <c r="BW58" s="58"/>
      <c r="BX58" s="2"/>
      <c r="BY58" s="58"/>
      <c r="BZ58" s="58"/>
      <c r="CA58" s="2"/>
      <c r="CB58" s="58"/>
      <c r="CC58" s="58"/>
      <c r="CD58" s="2"/>
      <c r="CE58" s="58"/>
      <c r="CF58" s="58"/>
      <c r="CG58" s="2"/>
      <c r="CH58" s="29" t="str">
        <f t="shared" si="47"/>
        <v/>
      </c>
      <c r="CI58" s="29" t="str">
        <f t="shared" si="48"/>
        <v/>
      </c>
      <c r="CJ58" s="29" t="str">
        <f t="shared" si="49"/>
        <v/>
      </c>
      <c r="CK58" s="29" t="str">
        <f t="shared" si="50"/>
        <v/>
      </c>
      <c r="CL58" s="29" t="str">
        <f t="shared" si="51"/>
        <v/>
      </c>
      <c r="CM58" s="31" t="str">
        <f t="shared" si="52"/>
        <v/>
      </c>
      <c r="CN58" s="32" t="str">
        <f t="shared" si="53"/>
        <v/>
      </c>
      <c r="CO58" s="35"/>
      <c r="CP58" s="58"/>
      <c r="CQ58" s="45" t="str">
        <f t="shared" si="54"/>
        <v/>
      </c>
      <c r="CR58" s="35"/>
      <c r="CS58" s="58"/>
      <c r="CT58" s="45" t="str">
        <f t="shared" si="55"/>
        <v/>
      </c>
      <c r="CU58" s="7"/>
      <c r="CV58" s="7"/>
      <c r="CW58" s="59"/>
      <c r="CX58" s="7"/>
      <c r="CY58" s="7"/>
      <c r="CZ58" s="7"/>
      <c r="DA58" s="7"/>
    </row>
    <row r="59" spans="1:105" x14ac:dyDescent="0.25">
      <c r="A59" s="8"/>
      <c r="B59" s="8"/>
      <c r="C59" s="8"/>
      <c r="D59" s="8" t="str">
        <f t="shared" si="28"/>
        <v/>
      </c>
      <c r="E59" s="13" t="str">
        <f t="shared" si="29"/>
        <v/>
      </c>
      <c r="F59" s="17" t="str">
        <f t="shared" si="30"/>
        <v/>
      </c>
      <c r="G59" s="13" t="str">
        <f t="shared" si="31"/>
        <v/>
      </c>
      <c r="H59" s="13" t="str">
        <f t="shared" si="32"/>
        <v/>
      </c>
      <c r="I59" s="8" t="str">
        <f t="shared" si="33"/>
        <v/>
      </c>
      <c r="J59" s="13" t="str">
        <f t="shared" si="34"/>
        <v/>
      </c>
      <c r="K59" s="20" t="str">
        <f t="shared" si="35"/>
        <v/>
      </c>
      <c r="L59" s="13" t="str">
        <f t="shared" si="36"/>
        <v/>
      </c>
      <c r="M59" s="8" t="str">
        <f t="shared" si="37"/>
        <v/>
      </c>
      <c r="N59" s="7"/>
      <c r="O59" s="58"/>
      <c r="P59" s="58"/>
      <c r="Q59" s="2"/>
      <c r="R59" s="58"/>
      <c r="S59" s="58"/>
      <c r="T59" s="2"/>
      <c r="U59" s="58"/>
      <c r="V59" s="58"/>
      <c r="W59" s="2"/>
      <c r="X59" s="58"/>
      <c r="Y59" s="58"/>
      <c r="Z59" s="2"/>
      <c r="AA59" s="58"/>
      <c r="AB59" s="58"/>
      <c r="AC59" s="2"/>
      <c r="AD59" s="29" t="str">
        <f t="shared" si="38"/>
        <v/>
      </c>
      <c r="AE59" s="58"/>
      <c r="AF59" s="58"/>
      <c r="AG59" s="2"/>
      <c r="AH59" s="58"/>
      <c r="AI59" s="58"/>
      <c r="AJ59" s="2"/>
      <c r="AK59" s="58"/>
      <c r="AL59" s="58"/>
      <c r="AM59" s="2"/>
      <c r="AN59" s="58"/>
      <c r="AO59" s="58"/>
      <c r="AP59" s="2"/>
      <c r="AQ59" s="58"/>
      <c r="AR59" s="58"/>
      <c r="AS59" s="2"/>
      <c r="AT59" s="58"/>
      <c r="AU59" s="31" t="str">
        <f t="shared" si="39"/>
        <v/>
      </c>
      <c r="AV59" s="32" t="str">
        <f t="shared" si="40"/>
        <v/>
      </c>
      <c r="AW59" s="35"/>
      <c r="AX59" s="58"/>
      <c r="AY59" s="58"/>
      <c r="AZ59" s="2"/>
      <c r="BA59" s="58"/>
      <c r="BB59" s="58"/>
      <c r="BC59" s="2"/>
      <c r="BD59" s="58"/>
      <c r="BE59" s="58"/>
      <c r="BF59" s="2"/>
      <c r="BG59" s="58"/>
      <c r="BH59" s="58"/>
      <c r="BI59" s="2"/>
      <c r="BJ59" s="58"/>
      <c r="BK59" s="58"/>
      <c r="BL59" s="2"/>
      <c r="BM59" s="29" t="str">
        <f t="shared" si="41"/>
        <v/>
      </c>
      <c r="BN59" s="29" t="str">
        <f t="shared" si="42"/>
        <v/>
      </c>
      <c r="BO59" s="29" t="str">
        <f t="shared" si="43"/>
        <v/>
      </c>
      <c r="BP59" s="29" t="str">
        <f t="shared" si="44"/>
        <v/>
      </c>
      <c r="BQ59" s="29" t="str">
        <f t="shared" si="45"/>
        <v/>
      </c>
      <c r="BR59" s="29" t="str">
        <f t="shared" si="46"/>
        <v/>
      </c>
      <c r="BS59" s="58"/>
      <c r="BT59" s="58"/>
      <c r="BU59" s="2"/>
      <c r="BV59" s="58"/>
      <c r="BW59" s="58"/>
      <c r="BX59" s="2"/>
      <c r="BY59" s="58"/>
      <c r="BZ59" s="58"/>
      <c r="CA59" s="2"/>
      <c r="CB59" s="58"/>
      <c r="CC59" s="58"/>
      <c r="CD59" s="2"/>
      <c r="CE59" s="58"/>
      <c r="CF59" s="58"/>
      <c r="CG59" s="2"/>
      <c r="CH59" s="29" t="str">
        <f t="shared" si="47"/>
        <v/>
      </c>
      <c r="CI59" s="29" t="str">
        <f t="shared" si="48"/>
        <v/>
      </c>
      <c r="CJ59" s="29" t="str">
        <f t="shared" si="49"/>
        <v/>
      </c>
      <c r="CK59" s="29" t="str">
        <f t="shared" si="50"/>
        <v/>
      </c>
      <c r="CL59" s="29" t="str">
        <f t="shared" si="51"/>
        <v/>
      </c>
      <c r="CM59" s="31" t="str">
        <f t="shared" si="52"/>
        <v/>
      </c>
      <c r="CN59" s="32" t="str">
        <f t="shared" si="53"/>
        <v/>
      </c>
      <c r="CO59" s="35"/>
      <c r="CP59" s="58"/>
      <c r="CQ59" s="45" t="str">
        <f t="shared" si="54"/>
        <v/>
      </c>
      <c r="CR59" s="35"/>
      <c r="CS59" s="58"/>
      <c r="CT59" s="45" t="str">
        <f t="shared" si="55"/>
        <v/>
      </c>
      <c r="CU59" s="7"/>
      <c r="CV59" s="7"/>
      <c r="CW59" s="59"/>
      <c r="CX59" s="7"/>
      <c r="CY59" s="7"/>
      <c r="CZ59" s="7"/>
      <c r="DA59" s="7"/>
    </row>
    <row r="60" spans="1:105" x14ac:dyDescent="0.25">
      <c r="A60" s="8"/>
      <c r="B60" s="8"/>
      <c r="C60" s="8"/>
      <c r="D60" s="8" t="str">
        <f t="shared" si="28"/>
        <v/>
      </c>
      <c r="E60" s="13" t="str">
        <f t="shared" si="29"/>
        <v/>
      </c>
      <c r="F60" s="17" t="str">
        <f t="shared" si="30"/>
        <v/>
      </c>
      <c r="G60" s="13" t="str">
        <f t="shared" si="31"/>
        <v/>
      </c>
      <c r="H60" s="13" t="str">
        <f t="shared" si="32"/>
        <v/>
      </c>
      <c r="I60" s="8" t="str">
        <f t="shared" si="33"/>
        <v/>
      </c>
      <c r="J60" s="13" t="str">
        <f t="shared" si="34"/>
        <v/>
      </c>
      <c r="K60" s="20" t="str">
        <f t="shared" si="35"/>
        <v/>
      </c>
      <c r="L60" s="13" t="str">
        <f t="shared" si="36"/>
        <v/>
      </c>
      <c r="M60" s="8" t="str">
        <f t="shared" si="37"/>
        <v/>
      </c>
      <c r="N60" s="7"/>
      <c r="O60" s="58"/>
      <c r="P60" s="58"/>
      <c r="Q60" s="2"/>
      <c r="R60" s="58"/>
      <c r="S60" s="58"/>
      <c r="T60" s="2"/>
      <c r="U60" s="58"/>
      <c r="V60" s="58"/>
      <c r="W60" s="2"/>
      <c r="X60" s="58"/>
      <c r="Y60" s="58"/>
      <c r="Z60" s="2"/>
      <c r="AA60" s="58"/>
      <c r="AB60" s="58"/>
      <c r="AC60" s="2"/>
      <c r="AD60" s="29" t="str">
        <f t="shared" si="38"/>
        <v/>
      </c>
      <c r="AE60" s="58"/>
      <c r="AF60" s="58"/>
      <c r="AG60" s="2"/>
      <c r="AH60" s="58"/>
      <c r="AI60" s="58"/>
      <c r="AJ60" s="2"/>
      <c r="AK60" s="58"/>
      <c r="AL60" s="58"/>
      <c r="AM60" s="2"/>
      <c r="AN60" s="58"/>
      <c r="AO60" s="58"/>
      <c r="AP60" s="2"/>
      <c r="AQ60" s="58"/>
      <c r="AR60" s="58"/>
      <c r="AS60" s="2"/>
      <c r="AT60" s="58"/>
      <c r="AU60" s="31" t="str">
        <f t="shared" si="39"/>
        <v/>
      </c>
      <c r="AV60" s="32" t="str">
        <f t="shared" si="40"/>
        <v/>
      </c>
      <c r="AW60" s="35"/>
      <c r="AX60" s="58"/>
      <c r="AY60" s="58"/>
      <c r="AZ60" s="2"/>
      <c r="BA60" s="58"/>
      <c r="BB60" s="58"/>
      <c r="BC60" s="2"/>
      <c r="BD60" s="58"/>
      <c r="BE60" s="58"/>
      <c r="BF60" s="2"/>
      <c r="BG60" s="58"/>
      <c r="BH60" s="58"/>
      <c r="BI60" s="2"/>
      <c r="BJ60" s="58"/>
      <c r="BK60" s="58"/>
      <c r="BL60" s="2"/>
      <c r="BM60" s="29" t="str">
        <f t="shared" si="41"/>
        <v/>
      </c>
      <c r="BN60" s="29" t="str">
        <f t="shared" si="42"/>
        <v/>
      </c>
      <c r="BO60" s="29" t="str">
        <f t="shared" si="43"/>
        <v/>
      </c>
      <c r="BP60" s="29" t="str">
        <f t="shared" si="44"/>
        <v/>
      </c>
      <c r="BQ60" s="29" t="str">
        <f t="shared" si="45"/>
        <v/>
      </c>
      <c r="BR60" s="29" t="str">
        <f t="shared" si="46"/>
        <v/>
      </c>
      <c r="BS60" s="58"/>
      <c r="BT60" s="58"/>
      <c r="BU60" s="2"/>
      <c r="BV60" s="58"/>
      <c r="BW60" s="58"/>
      <c r="BX60" s="2"/>
      <c r="BY60" s="58"/>
      <c r="BZ60" s="58"/>
      <c r="CA60" s="2"/>
      <c r="CB60" s="58"/>
      <c r="CC60" s="58"/>
      <c r="CD60" s="2"/>
      <c r="CE60" s="58"/>
      <c r="CF60" s="58"/>
      <c r="CG60" s="2"/>
      <c r="CH60" s="29" t="str">
        <f t="shared" si="47"/>
        <v/>
      </c>
      <c r="CI60" s="29" t="str">
        <f t="shared" si="48"/>
        <v/>
      </c>
      <c r="CJ60" s="29" t="str">
        <f t="shared" si="49"/>
        <v/>
      </c>
      <c r="CK60" s="29" t="str">
        <f t="shared" si="50"/>
        <v/>
      </c>
      <c r="CL60" s="29" t="str">
        <f t="shared" si="51"/>
        <v/>
      </c>
      <c r="CM60" s="31" t="str">
        <f t="shared" si="52"/>
        <v/>
      </c>
      <c r="CN60" s="32" t="str">
        <f t="shared" si="53"/>
        <v/>
      </c>
      <c r="CO60" s="35"/>
      <c r="CP60" s="58"/>
      <c r="CQ60" s="45" t="str">
        <f t="shared" si="54"/>
        <v/>
      </c>
      <c r="CR60" s="35"/>
      <c r="CS60" s="58"/>
      <c r="CT60" s="45" t="str">
        <f t="shared" si="55"/>
        <v/>
      </c>
      <c r="CU60" s="7"/>
      <c r="CV60" s="7"/>
      <c r="CW60" s="59"/>
      <c r="CX60" s="7"/>
      <c r="CY60" s="7"/>
      <c r="CZ60" s="7"/>
      <c r="DA60" s="7"/>
    </row>
  </sheetData>
  <sheetProtection password="C0BF" sheet="1" formatColumns="0" formatRows="0" insertColumns="0" insertHyperlinks="0" deleteColumns="0" deleteRows="0" autoFilter="0" pivotTables="0"/>
  <mergeCells count="46">
    <mergeCell ref="A8:A10"/>
    <mergeCell ref="B8:B10"/>
    <mergeCell ref="C8:C10"/>
    <mergeCell ref="F9:H9"/>
    <mergeCell ref="D8:H8"/>
    <mergeCell ref="D9:E9"/>
    <mergeCell ref="C1:M1"/>
    <mergeCell ref="AT8:AT10"/>
    <mergeCell ref="AD9:AD10"/>
    <mergeCell ref="AE9:AG9"/>
    <mergeCell ref="AH9:AJ9"/>
    <mergeCell ref="AK9:AM9"/>
    <mergeCell ref="AN9:AP9"/>
    <mergeCell ref="AQ9:AS9"/>
    <mergeCell ref="O9:Q9"/>
    <mergeCell ref="R9:T9"/>
    <mergeCell ref="U9:W9"/>
    <mergeCell ref="X9:Z9"/>
    <mergeCell ref="AA9:AC9"/>
    <mergeCell ref="CY25:DA25"/>
    <mergeCell ref="AU8:AU10"/>
    <mergeCell ref="AV8:AV10"/>
    <mergeCell ref="CT8:CT10"/>
    <mergeCell ref="CM8:CM10"/>
    <mergeCell ref="AX9:AZ9"/>
    <mergeCell ref="BA9:BC9"/>
    <mergeCell ref="BD9:BF9"/>
    <mergeCell ref="BG9:BI9"/>
    <mergeCell ref="BJ9:BL9"/>
    <mergeCell ref="BR9:BR10"/>
    <mergeCell ref="BS9:BU9"/>
    <mergeCell ref="BV9:BX9"/>
    <mergeCell ref="BY9:CA9"/>
    <mergeCell ref="CP8:CP10"/>
    <mergeCell ref="CQ8:CQ10"/>
    <mergeCell ref="CN8:CN10"/>
    <mergeCell ref="CS8:CS10"/>
    <mergeCell ref="CY11:DA11"/>
    <mergeCell ref="H3:J3"/>
    <mergeCell ref="H4:J4"/>
    <mergeCell ref="K9:M9"/>
    <mergeCell ref="CB9:CD9"/>
    <mergeCell ref="CE9:CG9"/>
    <mergeCell ref="I8:M8"/>
    <mergeCell ref="D7:M7"/>
    <mergeCell ref="I9:J9"/>
  </mergeCells>
  <conditionalFormatting sqref="O11">
    <cfRule type="cellIs" dxfId="5563" priority="32" operator="lessThan">
      <formula>$C$4</formula>
    </cfRule>
  </conditionalFormatting>
  <conditionalFormatting sqref="O12">
    <cfRule type="cellIs" dxfId="5562" priority="33" operator="lessThan">
      <formula>$C$4</formula>
    </cfRule>
  </conditionalFormatting>
  <conditionalFormatting sqref="O13">
    <cfRule type="cellIs" dxfId="5561" priority="34" operator="lessThan">
      <formula>$C$4</formula>
    </cfRule>
  </conditionalFormatting>
  <conditionalFormatting sqref="O14">
    <cfRule type="cellIs" dxfId="5560" priority="35" operator="lessThan">
      <formula>$C$4</formula>
    </cfRule>
  </conditionalFormatting>
  <conditionalFormatting sqref="O15">
    <cfRule type="cellIs" dxfId="5559" priority="36" operator="lessThan">
      <formula>$C$4</formula>
    </cfRule>
  </conditionalFormatting>
  <conditionalFormatting sqref="O16">
    <cfRule type="cellIs" dxfId="5558" priority="37" operator="lessThan">
      <formula>$C$4</formula>
    </cfRule>
  </conditionalFormatting>
  <conditionalFormatting sqref="O17">
    <cfRule type="cellIs" dxfId="5557" priority="38" operator="lessThan">
      <formula>$C$4</formula>
    </cfRule>
  </conditionalFormatting>
  <conditionalFormatting sqref="O18">
    <cfRule type="cellIs" dxfId="5556" priority="39" operator="lessThan">
      <formula>$C$4</formula>
    </cfRule>
  </conditionalFormatting>
  <conditionalFormatting sqref="O19">
    <cfRule type="cellIs" dxfId="5555" priority="40" operator="lessThan">
      <formula>$C$4</formula>
    </cfRule>
  </conditionalFormatting>
  <conditionalFormatting sqref="O20">
    <cfRule type="cellIs" dxfId="5554" priority="41" operator="lessThan">
      <formula>$C$4</formula>
    </cfRule>
  </conditionalFormatting>
  <conditionalFormatting sqref="O21">
    <cfRule type="cellIs" dxfId="5553" priority="42" operator="lessThan">
      <formula>$C$4</formula>
    </cfRule>
  </conditionalFormatting>
  <conditionalFormatting sqref="O22">
    <cfRule type="cellIs" dxfId="5552" priority="43" operator="lessThan">
      <formula>$C$4</formula>
    </cfRule>
  </conditionalFormatting>
  <conditionalFormatting sqref="O23">
    <cfRule type="cellIs" dxfId="5551" priority="44" operator="lessThan">
      <formula>$C$4</formula>
    </cfRule>
  </conditionalFormatting>
  <conditionalFormatting sqref="O24">
    <cfRule type="cellIs" dxfId="5550" priority="45" operator="lessThan">
      <formula>$C$4</formula>
    </cfRule>
  </conditionalFormatting>
  <conditionalFormatting sqref="O25">
    <cfRule type="cellIs" dxfId="5549" priority="46" operator="lessThan">
      <formula>$C$4</formula>
    </cfRule>
  </conditionalFormatting>
  <conditionalFormatting sqref="O26">
    <cfRule type="cellIs" dxfId="5548" priority="47" operator="lessThan">
      <formula>$C$4</formula>
    </cfRule>
  </conditionalFormatting>
  <conditionalFormatting sqref="O27">
    <cfRule type="cellIs" dxfId="5547" priority="48" operator="lessThan">
      <formula>$C$4</formula>
    </cfRule>
  </conditionalFormatting>
  <conditionalFormatting sqref="O28">
    <cfRule type="cellIs" dxfId="5546" priority="49" operator="lessThan">
      <formula>$C$4</formula>
    </cfRule>
  </conditionalFormatting>
  <conditionalFormatting sqref="O29">
    <cfRule type="cellIs" dxfId="5545" priority="50" operator="lessThan">
      <formula>$C$4</formula>
    </cfRule>
  </conditionalFormatting>
  <conditionalFormatting sqref="O30">
    <cfRule type="cellIs" dxfId="5544" priority="51" operator="lessThan">
      <formula>$C$4</formula>
    </cfRule>
  </conditionalFormatting>
  <conditionalFormatting sqref="O31">
    <cfRule type="cellIs" dxfId="5543" priority="52" operator="lessThan">
      <formula>$C$4</formula>
    </cfRule>
  </conditionalFormatting>
  <conditionalFormatting sqref="O32">
    <cfRule type="cellIs" dxfId="5542" priority="53" operator="lessThan">
      <formula>$C$4</formula>
    </cfRule>
  </conditionalFormatting>
  <conditionalFormatting sqref="O33">
    <cfRule type="cellIs" dxfId="5541" priority="54" operator="lessThan">
      <formula>$C$4</formula>
    </cfRule>
  </conditionalFormatting>
  <conditionalFormatting sqref="O34">
    <cfRule type="cellIs" dxfId="5540" priority="55" operator="lessThan">
      <formula>$C$4</formula>
    </cfRule>
  </conditionalFormatting>
  <conditionalFormatting sqref="O35">
    <cfRule type="cellIs" dxfId="5539" priority="56" operator="lessThan">
      <formula>$C$4</formula>
    </cfRule>
  </conditionalFormatting>
  <conditionalFormatting sqref="O36">
    <cfRule type="cellIs" dxfId="5538" priority="57" operator="lessThan">
      <formula>$C$4</formula>
    </cfRule>
  </conditionalFormatting>
  <conditionalFormatting sqref="O37">
    <cfRule type="cellIs" dxfId="5537" priority="58" operator="lessThan">
      <formula>$C$4</formula>
    </cfRule>
  </conditionalFormatting>
  <conditionalFormatting sqref="O38">
    <cfRule type="cellIs" dxfId="5536" priority="59" operator="lessThan">
      <formula>$C$4</formula>
    </cfRule>
  </conditionalFormatting>
  <conditionalFormatting sqref="O39">
    <cfRule type="cellIs" dxfId="5535" priority="60" operator="lessThan">
      <formula>$C$4</formula>
    </cfRule>
  </conditionalFormatting>
  <conditionalFormatting sqref="O40">
    <cfRule type="cellIs" dxfId="5534" priority="61" operator="lessThan">
      <formula>$C$4</formula>
    </cfRule>
  </conditionalFormatting>
  <conditionalFormatting sqref="O41">
    <cfRule type="cellIs" dxfId="5533" priority="62" operator="lessThan">
      <formula>$C$4</formula>
    </cfRule>
  </conditionalFormatting>
  <conditionalFormatting sqref="O42">
    <cfRule type="cellIs" dxfId="5532" priority="63" operator="lessThan">
      <formula>$C$4</formula>
    </cfRule>
  </conditionalFormatting>
  <conditionalFormatting sqref="O43">
    <cfRule type="cellIs" dxfId="5531" priority="64" operator="lessThan">
      <formula>$C$4</formula>
    </cfRule>
  </conditionalFormatting>
  <conditionalFormatting sqref="O44">
    <cfRule type="cellIs" dxfId="5530" priority="65" operator="lessThan">
      <formula>$C$4</formula>
    </cfRule>
  </conditionalFormatting>
  <conditionalFormatting sqref="O45">
    <cfRule type="cellIs" dxfId="5529" priority="66" operator="lessThan">
      <formula>$C$4</formula>
    </cfRule>
  </conditionalFormatting>
  <conditionalFormatting sqref="O46">
    <cfRule type="cellIs" dxfId="5528" priority="67" operator="lessThan">
      <formula>$C$4</formula>
    </cfRule>
  </conditionalFormatting>
  <conditionalFormatting sqref="O47">
    <cfRule type="cellIs" dxfId="5527" priority="68" operator="lessThan">
      <formula>$C$4</formula>
    </cfRule>
  </conditionalFormatting>
  <conditionalFormatting sqref="O48">
    <cfRule type="cellIs" dxfId="5526" priority="69" operator="lessThan">
      <formula>$C$4</formula>
    </cfRule>
  </conditionalFormatting>
  <conditionalFormatting sqref="O49">
    <cfRule type="cellIs" dxfId="5525" priority="70" operator="lessThan">
      <formula>$C$4</formula>
    </cfRule>
  </conditionalFormatting>
  <conditionalFormatting sqref="O50">
    <cfRule type="cellIs" dxfId="5524" priority="71" operator="lessThan">
      <formula>$C$4</formula>
    </cfRule>
  </conditionalFormatting>
  <conditionalFormatting sqref="O51">
    <cfRule type="cellIs" dxfId="5523" priority="72" operator="lessThan">
      <formula>$C$4</formula>
    </cfRule>
  </conditionalFormatting>
  <conditionalFormatting sqref="O52">
    <cfRule type="cellIs" dxfId="5522" priority="73" operator="lessThan">
      <formula>$C$4</formula>
    </cfRule>
  </conditionalFormatting>
  <conditionalFormatting sqref="O53">
    <cfRule type="cellIs" dxfId="5521" priority="74" operator="lessThan">
      <formula>$C$4</formula>
    </cfRule>
  </conditionalFormatting>
  <conditionalFormatting sqref="O54">
    <cfRule type="cellIs" dxfId="5520" priority="75" operator="lessThan">
      <formula>$C$4</formula>
    </cfRule>
  </conditionalFormatting>
  <conditionalFormatting sqref="O55">
    <cfRule type="cellIs" dxfId="5519" priority="76" operator="lessThan">
      <formula>$C$4</formula>
    </cfRule>
  </conditionalFormatting>
  <conditionalFormatting sqref="O56">
    <cfRule type="cellIs" dxfId="5518" priority="77" operator="lessThan">
      <formula>$C$4</formula>
    </cfRule>
  </conditionalFormatting>
  <conditionalFormatting sqref="O57">
    <cfRule type="cellIs" dxfId="5517" priority="78" operator="lessThan">
      <formula>$C$4</formula>
    </cfRule>
  </conditionalFormatting>
  <conditionalFormatting sqref="O58">
    <cfRule type="cellIs" dxfId="5516" priority="79" operator="lessThan">
      <formula>$C$4</formula>
    </cfRule>
  </conditionalFormatting>
  <conditionalFormatting sqref="O59">
    <cfRule type="cellIs" dxfId="5515" priority="80" operator="lessThan">
      <formula>$C$4</formula>
    </cfRule>
  </conditionalFormatting>
  <conditionalFormatting sqref="O60">
    <cfRule type="cellIs" dxfId="5514" priority="81" operator="lessThan">
      <formula>$C$4</formula>
    </cfRule>
  </conditionalFormatting>
  <conditionalFormatting sqref="P11">
    <cfRule type="cellIs" dxfId="5513" priority="82" operator="lessThan">
      <formula>$C$4</formula>
    </cfRule>
  </conditionalFormatting>
  <conditionalFormatting sqref="P12">
    <cfRule type="cellIs" dxfId="5512" priority="83" operator="lessThan">
      <formula>$C$4</formula>
    </cfRule>
  </conditionalFormatting>
  <conditionalFormatting sqref="P13">
    <cfRule type="cellIs" dxfId="5511" priority="84" operator="lessThan">
      <formula>$C$4</formula>
    </cfRule>
  </conditionalFormatting>
  <conditionalFormatting sqref="P14">
    <cfRule type="cellIs" dxfId="5510" priority="85" operator="lessThan">
      <formula>$C$4</formula>
    </cfRule>
  </conditionalFormatting>
  <conditionalFormatting sqref="P15">
    <cfRule type="cellIs" dxfId="5509" priority="86" operator="lessThan">
      <formula>$C$4</formula>
    </cfRule>
  </conditionalFormatting>
  <conditionalFormatting sqref="P16">
    <cfRule type="cellIs" dxfId="5508" priority="87" operator="lessThan">
      <formula>$C$4</formula>
    </cfRule>
  </conditionalFormatting>
  <conditionalFormatting sqref="P17">
    <cfRule type="cellIs" dxfId="5507" priority="88" operator="lessThan">
      <formula>$C$4</formula>
    </cfRule>
  </conditionalFormatting>
  <conditionalFormatting sqref="P18">
    <cfRule type="cellIs" dxfId="5506" priority="89" operator="lessThan">
      <formula>$C$4</formula>
    </cfRule>
  </conditionalFormatting>
  <conditionalFormatting sqref="P19">
    <cfRule type="cellIs" dxfId="5505" priority="90" operator="lessThan">
      <formula>$C$4</formula>
    </cfRule>
  </conditionalFormatting>
  <conditionalFormatting sqref="P20">
    <cfRule type="cellIs" dxfId="5504" priority="91" operator="lessThan">
      <formula>$C$4</formula>
    </cfRule>
  </conditionalFormatting>
  <conditionalFormatting sqref="P21">
    <cfRule type="cellIs" dxfId="5503" priority="92" operator="lessThan">
      <formula>$C$4</formula>
    </cfRule>
  </conditionalFormatting>
  <conditionalFormatting sqref="P22">
    <cfRule type="cellIs" dxfId="5502" priority="93" operator="lessThan">
      <formula>$C$4</formula>
    </cfRule>
  </conditionalFormatting>
  <conditionalFormatting sqref="P23">
    <cfRule type="cellIs" dxfId="5501" priority="94" operator="lessThan">
      <formula>$C$4</formula>
    </cfRule>
  </conditionalFormatting>
  <conditionalFormatting sqref="P24">
    <cfRule type="cellIs" dxfId="5500" priority="95" operator="lessThan">
      <formula>$C$4</formula>
    </cfRule>
  </conditionalFormatting>
  <conditionalFormatting sqref="P25">
    <cfRule type="cellIs" dxfId="5499" priority="96" operator="lessThan">
      <formula>$C$4</formula>
    </cfRule>
  </conditionalFormatting>
  <conditionalFormatting sqref="P26">
    <cfRule type="cellIs" dxfId="5498" priority="97" operator="lessThan">
      <formula>$C$4</formula>
    </cfRule>
  </conditionalFormatting>
  <conditionalFormatting sqref="P27">
    <cfRule type="cellIs" dxfId="5497" priority="98" operator="lessThan">
      <formula>$C$4</formula>
    </cfRule>
  </conditionalFormatting>
  <conditionalFormatting sqref="P28">
    <cfRule type="cellIs" dxfId="5496" priority="99" operator="lessThan">
      <formula>$C$4</formula>
    </cfRule>
  </conditionalFormatting>
  <conditionalFormatting sqref="P29">
    <cfRule type="cellIs" dxfId="5495" priority="100" operator="lessThan">
      <formula>$C$4</formula>
    </cfRule>
  </conditionalFormatting>
  <conditionalFormatting sqref="P30">
    <cfRule type="cellIs" dxfId="5494" priority="101" operator="lessThan">
      <formula>$C$4</formula>
    </cfRule>
  </conditionalFormatting>
  <conditionalFormatting sqref="P31">
    <cfRule type="cellIs" dxfId="5493" priority="102" operator="lessThan">
      <formula>$C$4</formula>
    </cfRule>
  </conditionalFormatting>
  <conditionalFormatting sqref="P32">
    <cfRule type="cellIs" dxfId="5492" priority="103" operator="lessThan">
      <formula>$C$4</formula>
    </cfRule>
  </conditionalFormatting>
  <conditionalFormatting sqref="P33">
    <cfRule type="cellIs" dxfId="5491" priority="104" operator="lessThan">
      <formula>$C$4</formula>
    </cfRule>
  </conditionalFormatting>
  <conditionalFormatting sqref="P34">
    <cfRule type="cellIs" dxfId="5490" priority="105" operator="lessThan">
      <formula>$C$4</formula>
    </cfRule>
  </conditionalFormatting>
  <conditionalFormatting sqref="P35">
    <cfRule type="cellIs" dxfId="5489" priority="106" operator="lessThan">
      <formula>$C$4</formula>
    </cfRule>
  </conditionalFormatting>
  <conditionalFormatting sqref="P36">
    <cfRule type="cellIs" dxfId="5488" priority="107" operator="lessThan">
      <formula>$C$4</formula>
    </cfRule>
  </conditionalFormatting>
  <conditionalFormatting sqref="P37">
    <cfRule type="cellIs" dxfId="5487" priority="108" operator="lessThan">
      <formula>$C$4</formula>
    </cfRule>
  </conditionalFormatting>
  <conditionalFormatting sqref="P38">
    <cfRule type="cellIs" dxfId="5486" priority="109" operator="lessThan">
      <formula>$C$4</formula>
    </cfRule>
  </conditionalFormatting>
  <conditionalFormatting sqref="P39">
    <cfRule type="cellIs" dxfId="5485" priority="110" operator="lessThan">
      <formula>$C$4</formula>
    </cfRule>
  </conditionalFormatting>
  <conditionalFormatting sqref="P40">
    <cfRule type="cellIs" dxfId="5484" priority="111" operator="lessThan">
      <formula>$C$4</formula>
    </cfRule>
  </conditionalFormatting>
  <conditionalFormatting sqref="P41">
    <cfRule type="cellIs" dxfId="5483" priority="112" operator="lessThan">
      <formula>$C$4</formula>
    </cfRule>
  </conditionalFormatting>
  <conditionalFormatting sqref="P42">
    <cfRule type="cellIs" dxfId="5482" priority="113" operator="lessThan">
      <formula>$C$4</formula>
    </cfRule>
  </conditionalFormatting>
  <conditionalFormatting sqref="P43">
    <cfRule type="cellIs" dxfId="5481" priority="114" operator="lessThan">
      <formula>$C$4</formula>
    </cfRule>
  </conditionalFormatting>
  <conditionalFormatting sqref="P44">
    <cfRule type="cellIs" dxfId="5480" priority="115" operator="lessThan">
      <formula>$C$4</formula>
    </cfRule>
  </conditionalFormatting>
  <conditionalFormatting sqref="P45">
    <cfRule type="cellIs" dxfId="5479" priority="116" operator="lessThan">
      <formula>$C$4</formula>
    </cfRule>
  </conditionalFormatting>
  <conditionalFormatting sqref="P46">
    <cfRule type="cellIs" dxfId="5478" priority="117" operator="lessThan">
      <formula>$C$4</formula>
    </cfRule>
  </conditionalFormatting>
  <conditionalFormatting sqref="P47">
    <cfRule type="cellIs" dxfId="5477" priority="118" operator="lessThan">
      <formula>$C$4</formula>
    </cfRule>
  </conditionalFormatting>
  <conditionalFormatting sqref="P48">
    <cfRule type="cellIs" dxfId="5476" priority="119" operator="lessThan">
      <formula>$C$4</formula>
    </cfRule>
  </conditionalFormatting>
  <conditionalFormatting sqref="P49">
    <cfRule type="cellIs" dxfId="5475" priority="120" operator="lessThan">
      <formula>$C$4</formula>
    </cfRule>
  </conditionalFormatting>
  <conditionalFormatting sqref="P50">
    <cfRule type="cellIs" dxfId="5474" priority="121" operator="lessThan">
      <formula>$C$4</formula>
    </cfRule>
  </conditionalFormatting>
  <conditionalFormatting sqref="P51">
    <cfRule type="cellIs" dxfId="5473" priority="122" operator="lessThan">
      <formula>$C$4</formula>
    </cfRule>
  </conditionalFormatting>
  <conditionalFormatting sqref="P52">
    <cfRule type="cellIs" dxfId="5472" priority="123" operator="lessThan">
      <formula>$C$4</formula>
    </cfRule>
  </conditionalFormatting>
  <conditionalFormatting sqref="P53">
    <cfRule type="cellIs" dxfId="5471" priority="124" operator="lessThan">
      <formula>$C$4</formula>
    </cfRule>
  </conditionalFormatting>
  <conditionalFormatting sqref="P54">
    <cfRule type="cellIs" dxfId="5470" priority="125" operator="lessThan">
      <formula>$C$4</formula>
    </cfRule>
  </conditionalFormatting>
  <conditionalFormatting sqref="P55">
    <cfRule type="cellIs" dxfId="5469" priority="126" operator="lessThan">
      <formula>$C$4</formula>
    </cfRule>
  </conditionalFormatting>
  <conditionalFormatting sqref="P56">
    <cfRule type="cellIs" dxfId="5468" priority="127" operator="lessThan">
      <formula>$C$4</formula>
    </cfRule>
  </conditionalFormatting>
  <conditionalFormatting sqref="P57">
    <cfRule type="cellIs" dxfId="5467" priority="128" operator="lessThan">
      <formula>$C$4</formula>
    </cfRule>
  </conditionalFormatting>
  <conditionalFormatting sqref="P58">
    <cfRule type="cellIs" dxfId="5466" priority="129" operator="lessThan">
      <formula>$C$4</formula>
    </cfRule>
  </conditionalFormatting>
  <conditionalFormatting sqref="P59">
    <cfRule type="cellIs" dxfId="5465" priority="130" operator="lessThan">
      <formula>$C$4</formula>
    </cfRule>
  </conditionalFormatting>
  <conditionalFormatting sqref="P60">
    <cfRule type="cellIs" dxfId="5464" priority="131" operator="lessThan">
      <formula>$C$4</formula>
    </cfRule>
  </conditionalFormatting>
  <conditionalFormatting sqref="Q11">
    <cfRule type="cellIs" dxfId="5463" priority="132" operator="lessThan">
      <formula>$C$4</formula>
    </cfRule>
  </conditionalFormatting>
  <conditionalFormatting sqref="Q12">
    <cfRule type="cellIs" dxfId="5462" priority="133" operator="lessThan">
      <formula>$C$4</formula>
    </cfRule>
  </conditionalFormatting>
  <conditionalFormatting sqref="Q13">
    <cfRule type="cellIs" dxfId="5461" priority="134" operator="lessThan">
      <formula>$C$4</formula>
    </cfRule>
  </conditionalFormatting>
  <conditionalFormatting sqref="Q14">
    <cfRule type="cellIs" dxfId="5460" priority="135" operator="lessThan">
      <formula>$C$4</formula>
    </cfRule>
  </conditionalFormatting>
  <conditionalFormatting sqref="Q15">
    <cfRule type="cellIs" dxfId="5459" priority="136" operator="lessThan">
      <formula>$C$4</formula>
    </cfRule>
  </conditionalFormatting>
  <conditionalFormatting sqref="Q16">
    <cfRule type="cellIs" dxfId="5458" priority="137" operator="lessThan">
      <formula>$C$4</formula>
    </cfRule>
  </conditionalFormatting>
  <conditionalFormatting sqref="Q17">
    <cfRule type="cellIs" dxfId="5457" priority="138" operator="lessThan">
      <formula>$C$4</formula>
    </cfRule>
  </conditionalFormatting>
  <conditionalFormatting sqref="Q18">
    <cfRule type="cellIs" dxfId="5456" priority="139" operator="lessThan">
      <formula>$C$4</formula>
    </cfRule>
  </conditionalFormatting>
  <conditionalFormatting sqref="Q19">
    <cfRule type="cellIs" dxfId="5455" priority="140" operator="lessThan">
      <formula>$C$4</formula>
    </cfRule>
  </conditionalFormatting>
  <conditionalFormatting sqref="Q20">
    <cfRule type="cellIs" dxfId="5454" priority="141" operator="lessThan">
      <formula>$C$4</formula>
    </cfRule>
  </conditionalFormatting>
  <conditionalFormatting sqref="Q21">
    <cfRule type="cellIs" dxfId="5453" priority="142" operator="lessThan">
      <formula>$C$4</formula>
    </cfRule>
  </conditionalFormatting>
  <conditionalFormatting sqref="Q22">
    <cfRule type="cellIs" dxfId="5452" priority="143" operator="lessThan">
      <formula>$C$4</formula>
    </cfRule>
  </conditionalFormatting>
  <conditionalFormatting sqref="Q23">
    <cfRule type="cellIs" dxfId="5451" priority="144" operator="lessThan">
      <formula>$C$4</formula>
    </cfRule>
  </conditionalFormatting>
  <conditionalFormatting sqref="Q24">
    <cfRule type="cellIs" dxfId="5450" priority="145" operator="lessThan">
      <formula>$C$4</formula>
    </cfRule>
  </conditionalFormatting>
  <conditionalFormatting sqref="Q25">
    <cfRule type="cellIs" dxfId="5449" priority="146" operator="lessThan">
      <formula>$C$4</formula>
    </cfRule>
  </conditionalFormatting>
  <conditionalFormatting sqref="Q26">
    <cfRule type="cellIs" dxfId="5448" priority="147" operator="lessThan">
      <formula>$C$4</formula>
    </cfRule>
  </conditionalFormatting>
  <conditionalFormatting sqref="Q27">
    <cfRule type="cellIs" dxfId="5447" priority="148" operator="lessThan">
      <formula>$C$4</formula>
    </cfRule>
  </conditionalFormatting>
  <conditionalFormatting sqref="Q28">
    <cfRule type="cellIs" dxfId="5446" priority="149" operator="lessThan">
      <formula>$C$4</formula>
    </cfRule>
  </conditionalFormatting>
  <conditionalFormatting sqref="Q29">
    <cfRule type="cellIs" dxfId="5445" priority="150" operator="lessThan">
      <formula>$C$4</formula>
    </cfRule>
  </conditionalFormatting>
  <conditionalFormatting sqref="Q30">
    <cfRule type="cellIs" dxfId="5444" priority="151" operator="lessThan">
      <formula>$C$4</formula>
    </cfRule>
  </conditionalFormatting>
  <conditionalFormatting sqref="Q31">
    <cfRule type="cellIs" dxfId="5443" priority="152" operator="lessThan">
      <formula>$C$4</formula>
    </cfRule>
  </conditionalFormatting>
  <conditionalFormatting sqref="Q32">
    <cfRule type="cellIs" dxfId="5442" priority="153" operator="lessThan">
      <formula>$C$4</formula>
    </cfRule>
  </conditionalFormatting>
  <conditionalFormatting sqref="Q33">
    <cfRule type="cellIs" dxfId="5441" priority="154" operator="lessThan">
      <formula>$C$4</formula>
    </cfRule>
  </conditionalFormatting>
  <conditionalFormatting sqref="Q34">
    <cfRule type="cellIs" dxfId="5440" priority="155" operator="lessThan">
      <formula>$C$4</formula>
    </cfRule>
  </conditionalFormatting>
  <conditionalFormatting sqref="Q35">
    <cfRule type="cellIs" dxfId="5439" priority="156" operator="lessThan">
      <formula>$C$4</formula>
    </cfRule>
  </conditionalFormatting>
  <conditionalFormatting sqref="Q36">
    <cfRule type="cellIs" dxfId="5438" priority="157" operator="lessThan">
      <formula>$C$4</formula>
    </cfRule>
  </conditionalFormatting>
  <conditionalFormatting sqref="Q37">
    <cfRule type="cellIs" dxfId="5437" priority="158" operator="lessThan">
      <formula>$C$4</formula>
    </cfRule>
  </conditionalFormatting>
  <conditionalFormatting sqref="Q38">
    <cfRule type="cellIs" dxfId="5436" priority="159" operator="lessThan">
      <formula>$C$4</formula>
    </cfRule>
  </conditionalFormatting>
  <conditionalFormatting sqref="Q39">
    <cfRule type="cellIs" dxfId="5435" priority="160" operator="lessThan">
      <formula>$C$4</formula>
    </cfRule>
  </conditionalFormatting>
  <conditionalFormatting sqref="Q40">
    <cfRule type="cellIs" dxfId="5434" priority="161" operator="lessThan">
      <formula>$C$4</formula>
    </cfRule>
  </conditionalFormatting>
  <conditionalFormatting sqref="Q41">
    <cfRule type="cellIs" dxfId="5433" priority="162" operator="lessThan">
      <formula>$C$4</formula>
    </cfRule>
  </conditionalFormatting>
  <conditionalFormatting sqref="Q42">
    <cfRule type="cellIs" dxfId="5432" priority="163" operator="lessThan">
      <formula>$C$4</formula>
    </cfRule>
  </conditionalFormatting>
  <conditionalFormatting sqref="Q43">
    <cfRule type="cellIs" dxfId="5431" priority="164" operator="lessThan">
      <formula>$C$4</formula>
    </cfRule>
  </conditionalFormatting>
  <conditionalFormatting sqref="Q44">
    <cfRule type="cellIs" dxfId="5430" priority="165" operator="lessThan">
      <formula>$C$4</formula>
    </cfRule>
  </conditionalFormatting>
  <conditionalFormatting sqref="Q45">
    <cfRule type="cellIs" dxfId="5429" priority="166" operator="lessThan">
      <formula>$C$4</formula>
    </cfRule>
  </conditionalFormatting>
  <conditionalFormatting sqref="Q46">
    <cfRule type="cellIs" dxfId="5428" priority="167" operator="lessThan">
      <formula>$C$4</formula>
    </cfRule>
  </conditionalFormatting>
  <conditionalFormatting sqref="Q47">
    <cfRule type="cellIs" dxfId="5427" priority="168" operator="lessThan">
      <formula>$C$4</formula>
    </cfRule>
  </conditionalFormatting>
  <conditionalFormatting sqref="Q48">
    <cfRule type="cellIs" dxfId="5426" priority="169" operator="lessThan">
      <formula>$C$4</formula>
    </cfRule>
  </conditionalFormatting>
  <conditionalFormatting sqref="Q49">
    <cfRule type="cellIs" dxfId="5425" priority="170" operator="lessThan">
      <formula>$C$4</formula>
    </cfRule>
  </conditionalFormatting>
  <conditionalFormatting sqref="Q50">
    <cfRule type="cellIs" dxfId="5424" priority="171" operator="lessThan">
      <formula>$C$4</formula>
    </cfRule>
  </conditionalFormatting>
  <conditionalFormatting sqref="Q51">
    <cfRule type="cellIs" dxfId="5423" priority="172" operator="lessThan">
      <formula>$C$4</formula>
    </cfRule>
  </conditionalFormatting>
  <conditionalFormatting sqref="Q52">
    <cfRule type="cellIs" dxfId="5422" priority="173" operator="lessThan">
      <formula>$C$4</formula>
    </cfRule>
  </conditionalFormatting>
  <conditionalFormatting sqref="Q53">
    <cfRule type="cellIs" dxfId="5421" priority="174" operator="lessThan">
      <formula>$C$4</formula>
    </cfRule>
  </conditionalFormatting>
  <conditionalFormatting sqref="Q54">
    <cfRule type="cellIs" dxfId="5420" priority="175" operator="lessThan">
      <formula>$C$4</formula>
    </cfRule>
  </conditionalFormatting>
  <conditionalFormatting sqref="Q55">
    <cfRule type="cellIs" dxfId="5419" priority="176" operator="lessThan">
      <formula>$C$4</formula>
    </cfRule>
  </conditionalFormatting>
  <conditionalFormatting sqref="Q56">
    <cfRule type="cellIs" dxfId="5418" priority="177" operator="lessThan">
      <formula>$C$4</formula>
    </cfRule>
  </conditionalFormatting>
  <conditionalFormatting sqref="Q57">
    <cfRule type="cellIs" dxfId="5417" priority="178" operator="lessThan">
      <formula>$C$4</formula>
    </cfRule>
  </conditionalFormatting>
  <conditionalFormatting sqref="Q58">
    <cfRule type="cellIs" dxfId="5416" priority="179" operator="lessThan">
      <formula>$C$4</formula>
    </cfRule>
  </conditionalFormatting>
  <conditionalFormatting sqref="Q59">
    <cfRule type="cellIs" dxfId="5415" priority="180" operator="lessThan">
      <formula>$C$4</formula>
    </cfRule>
  </conditionalFormatting>
  <conditionalFormatting sqref="Q60">
    <cfRule type="cellIs" dxfId="5414" priority="181" operator="lessThan">
      <formula>$C$4</formula>
    </cfRule>
  </conditionalFormatting>
  <conditionalFormatting sqref="T11">
    <cfRule type="cellIs" dxfId="5413" priority="182" operator="lessThan">
      <formula>$C$4</formula>
    </cfRule>
  </conditionalFormatting>
  <conditionalFormatting sqref="T12">
    <cfRule type="cellIs" dxfId="5412" priority="183" operator="lessThan">
      <formula>$C$4</formula>
    </cfRule>
  </conditionalFormatting>
  <conditionalFormatting sqref="T13">
    <cfRule type="cellIs" dxfId="5411" priority="184" operator="lessThan">
      <formula>$C$4</formula>
    </cfRule>
  </conditionalFormatting>
  <conditionalFormatting sqref="T14">
    <cfRule type="cellIs" dxfId="5410" priority="185" operator="lessThan">
      <formula>$C$4</formula>
    </cfRule>
  </conditionalFormatting>
  <conditionalFormatting sqref="T15">
    <cfRule type="cellIs" dxfId="5409" priority="186" operator="lessThan">
      <formula>$C$4</formula>
    </cfRule>
  </conditionalFormatting>
  <conditionalFormatting sqref="T16">
    <cfRule type="cellIs" dxfId="5408" priority="187" operator="lessThan">
      <formula>$C$4</formula>
    </cfRule>
  </conditionalFormatting>
  <conditionalFormatting sqref="T17">
    <cfRule type="cellIs" dxfId="5407" priority="188" operator="lessThan">
      <formula>$C$4</formula>
    </cfRule>
  </conditionalFormatting>
  <conditionalFormatting sqref="T18">
    <cfRule type="cellIs" dxfId="5406" priority="189" operator="lessThan">
      <formula>$C$4</formula>
    </cfRule>
  </conditionalFormatting>
  <conditionalFormatting sqref="T19">
    <cfRule type="cellIs" dxfId="5405" priority="190" operator="lessThan">
      <formula>$C$4</formula>
    </cfRule>
  </conditionalFormatting>
  <conditionalFormatting sqref="T20">
    <cfRule type="cellIs" dxfId="5404" priority="191" operator="lessThan">
      <formula>$C$4</formula>
    </cfRule>
  </conditionalFormatting>
  <conditionalFormatting sqref="T21">
    <cfRule type="cellIs" dxfId="5403" priority="192" operator="lessThan">
      <formula>$C$4</formula>
    </cfRule>
  </conditionalFormatting>
  <conditionalFormatting sqref="T22">
    <cfRule type="cellIs" dxfId="5402" priority="193" operator="lessThan">
      <formula>$C$4</formula>
    </cfRule>
  </conditionalFormatting>
  <conditionalFormatting sqref="T23">
    <cfRule type="cellIs" dxfId="5401" priority="194" operator="lessThan">
      <formula>$C$4</formula>
    </cfRule>
  </conditionalFormatting>
  <conditionalFormatting sqref="T24">
    <cfRule type="cellIs" dxfId="5400" priority="195" operator="lessThan">
      <formula>$C$4</formula>
    </cfRule>
  </conditionalFormatting>
  <conditionalFormatting sqref="T25">
    <cfRule type="cellIs" dxfId="5399" priority="196" operator="lessThan">
      <formula>$C$4</formula>
    </cfRule>
  </conditionalFormatting>
  <conditionalFormatting sqref="T26">
    <cfRule type="cellIs" dxfId="5398" priority="197" operator="lessThan">
      <formula>$C$4</formula>
    </cfRule>
  </conditionalFormatting>
  <conditionalFormatting sqref="T27">
    <cfRule type="cellIs" dxfId="5397" priority="198" operator="lessThan">
      <formula>$C$4</formula>
    </cfRule>
  </conditionalFormatting>
  <conditionalFormatting sqref="T28">
    <cfRule type="cellIs" dxfId="5396" priority="199" operator="lessThan">
      <formula>$C$4</formula>
    </cfRule>
  </conditionalFormatting>
  <conditionalFormatting sqref="T29">
    <cfRule type="cellIs" dxfId="5395" priority="200" operator="lessThan">
      <formula>$C$4</formula>
    </cfRule>
  </conditionalFormatting>
  <conditionalFormatting sqref="T30">
    <cfRule type="cellIs" dxfId="5394" priority="201" operator="lessThan">
      <formula>$C$4</formula>
    </cfRule>
  </conditionalFormatting>
  <conditionalFormatting sqref="T31">
    <cfRule type="cellIs" dxfId="5393" priority="202" operator="lessThan">
      <formula>$C$4</formula>
    </cfRule>
  </conditionalFormatting>
  <conditionalFormatting sqref="T32">
    <cfRule type="cellIs" dxfId="5392" priority="203" operator="lessThan">
      <formula>$C$4</formula>
    </cfRule>
  </conditionalFormatting>
  <conditionalFormatting sqref="T33">
    <cfRule type="cellIs" dxfId="5391" priority="204" operator="lessThan">
      <formula>$C$4</formula>
    </cfRule>
  </conditionalFormatting>
  <conditionalFormatting sqref="T34">
    <cfRule type="cellIs" dxfId="5390" priority="205" operator="lessThan">
      <formula>$C$4</formula>
    </cfRule>
  </conditionalFormatting>
  <conditionalFormatting sqref="T35">
    <cfRule type="cellIs" dxfId="5389" priority="206" operator="lessThan">
      <formula>$C$4</formula>
    </cfRule>
  </conditionalFormatting>
  <conditionalFormatting sqref="T36">
    <cfRule type="cellIs" dxfId="5388" priority="207" operator="lessThan">
      <formula>$C$4</formula>
    </cfRule>
  </conditionalFormatting>
  <conditionalFormatting sqref="T37">
    <cfRule type="cellIs" dxfId="5387" priority="208" operator="lessThan">
      <formula>$C$4</formula>
    </cfRule>
  </conditionalFormatting>
  <conditionalFormatting sqref="T38">
    <cfRule type="cellIs" dxfId="5386" priority="209" operator="lessThan">
      <formula>$C$4</formula>
    </cfRule>
  </conditionalFormatting>
  <conditionalFormatting sqref="T39">
    <cfRule type="cellIs" dxfId="5385" priority="210" operator="lessThan">
      <formula>$C$4</formula>
    </cfRule>
  </conditionalFormatting>
  <conditionalFormatting sqref="T40">
    <cfRule type="cellIs" dxfId="5384" priority="211" operator="lessThan">
      <formula>$C$4</formula>
    </cfRule>
  </conditionalFormatting>
  <conditionalFormatting sqref="T41">
    <cfRule type="cellIs" dxfId="5383" priority="212" operator="lessThan">
      <formula>$C$4</formula>
    </cfRule>
  </conditionalFormatting>
  <conditionalFormatting sqref="T42">
    <cfRule type="cellIs" dxfId="5382" priority="213" operator="lessThan">
      <formula>$C$4</formula>
    </cfRule>
  </conditionalFormatting>
  <conditionalFormatting sqref="T43">
    <cfRule type="cellIs" dxfId="5381" priority="214" operator="lessThan">
      <formula>$C$4</formula>
    </cfRule>
  </conditionalFormatting>
  <conditionalFormatting sqref="T44">
    <cfRule type="cellIs" dxfId="5380" priority="215" operator="lessThan">
      <formula>$C$4</formula>
    </cfRule>
  </conditionalFormatting>
  <conditionalFormatting sqref="T45">
    <cfRule type="cellIs" dxfId="5379" priority="216" operator="lessThan">
      <formula>$C$4</formula>
    </cfRule>
  </conditionalFormatting>
  <conditionalFormatting sqref="T46">
    <cfRule type="cellIs" dxfId="5378" priority="217" operator="lessThan">
      <formula>$C$4</formula>
    </cfRule>
  </conditionalFormatting>
  <conditionalFormatting sqref="T47">
    <cfRule type="cellIs" dxfId="5377" priority="218" operator="lessThan">
      <formula>$C$4</formula>
    </cfRule>
  </conditionalFormatting>
  <conditionalFormatting sqref="T48">
    <cfRule type="cellIs" dxfId="5376" priority="219" operator="lessThan">
      <formula>$C$4</formula>
    </cfRule>
  </conditionalFormatting>
  <conditionalFormatting sqref="T49">
    <cfRule type="cellIs" dxfId="5375" priority="220" operator="lessThan">
      <formula>$C$4</formula>
    </cfRule>
  </conditionalFormatting>
  <conditionalFormatting sqref="T50">
    <cfRule type="cellIs" dxfId="5374" priority="221" operator="lessThan">
      <formula>$C$4</formula>
    </cfRule>
  </conditionalFormatting>
  <conditionalFormatting sqref="T51">
    <cfRule type="cellIs" dxfId="5373" priority="222" operator="lessThan">
      <formula>$C$4</formula>
    </cfRule>
  </conditionalFormatting>
  <conditionalFormatting sqref="T52">
    <cfRule type="cellIs" dxfId="5372" priority="223" operator="lessThan">
      <formula>$C$4</formula>
    </cfRule>
  </conditionalFormatting>
  <conditionalFormatting sqref="T53">
    <cfRule type="cellIs" dxfId="5371" priority="224" operator="lessThan">
      <formula>$C$4</formula>
    </cfRule>
  </conditionalFormatting>
  <conditionalFormatting sqref="T54">
    <cfRule type="cellIs" dxfId="5370" priority="225" operator="lessThan">
      <formula>$C$4</formula>
    </cfRule>
  </conditionalFormatting>
  <conditionalFormatting sqref="T55">
    <cfRule type="cellIs" dxfId="5369" priority="226" operator="lessThan">
      <formula>$C$4</formula>
    </cfRule>
  </conditionalFormatting>
  <conditionalFormatting sqref="T56">
    <cfRule type="cellIs" dxfId="5368" priority="227" operator="lessThan">
      <formula>$C$4</formula>
    </cfRule>
  </conditionalFormatting>
  <conditionalFormatting sqref="T57">
    <cfRule type="cellIs" dxfId="5367" priority="228" operator="lessThan">
      <formula>$C$4</formula>
    </cfRule>
  </conditionalFormatting>
  <conditionalFormatting sqref="T58">
    <cfRule type="cellIs" dxfId="5366" priority="229" operator="lessThan">
      <formula>$C$4</formula>
    </cfRule>
  </conditionalFormatting>
  <conditionalFormatting sqref="T59">
    <cfRule type="cellIs" dxfId="5365" priority="230" operator="lessThan">
      <formula>$C$4</formula>
    </cfRule>
  </conditionalFormatting>
  <conditionalFormatting sqref="T60">
    <cfRule type="cellIs" dxfId="5364" priority="231" operator="lessThan">
      <formula>$C$4</formula>
    </cfRule>
  </conditionalFormatting>
  <conditionalFormatting sqref="W11">
    <cfRule type="cellIs" dxfId="5363" priority="232" operator="lessThan">
      <formula>$C$4</formula>
    </cfRule>
  </conditionalFormatting>
  <conditionalFormatting sqref="W12">
    <cfRule type="cellIs" dxfId="5362" priority="233" operator="lessThan">
      <formula>$C$4</formula>
    </cfRule>
  </conditionalFormatting>
  <conditionalFormatting sqref="W13">
    <cfRule type="cellIs" dxfId="5361" priority="234" operator="lessThan">
      <formula>$C$4</formula>
    </cfRule>
  </conditionalFormatting>
  <conditionalFormatting sqref="W14">
    <cfRule type="cellIs" dxfId="5360" priority="235" operator="lessThan">
      <formula>$C$4</formula>
    </cfRule>
  </conditionalFormatting>
  <conditionalFormatting sqref="W15">
    <cfRule type="cellIs" dxfId="5359" priority="236" operator="lessThan">
      <formula>$C$4</formula>
    </cfRule>
  </conditionalFormatting>
  <conditionalFormatting sqref="W16">
    <cfRule type="cellIs" dxfId="5358" priority="237" operator="lessThan">
      <formula>$C$4</formula>
    </cfRule>
  </conditionalFormatting>
  <conditionalFormatting sqref="W17">
    <cfRule type="cellIs" dxfId="5357" priority="238" operator="lessThan">
      <formula>$C$4</formula>
    </cfRule>
  </conditionalFormatting>
  <conditionalFormatting sqref="W18">
    <cfRule type="cellIs" dxfId="5356" priority="239" operator="lessThan">
      <formula>$C$4</formula>
    </cfRule>
  </conditionalFormatting>
  <conditionalFormatting sqref="W19">
    <cfRule type="cellIs" dxfId="5355" priority="240" operator="lessThan">
      <formula>$C$4</formula>
    </cfRule>
  </conditionalFormatting>
  <conditionalFormatting sqref="W20">
    <cfRule type="cellIs" dxfId="5354" priority="241" operator="lessThan">
      <formula>$C$4</formula>
    </cfRule>
  </conditionalFormatting>
  <conditionalFormatting sqref="W21">
    <cfRule type="cellIs" dxfId="5353" priority="242" operator="lessThan">
      <formula>$C$4</formula>
    </cfRule>
  </conditionalFormatting>
  <conditionalFormatting sqref="W22">
    <cfRule type="cellIs" dxfId="5352" priority="243" operator="lessThan">
      <formula>$C$4</formula>
    </cfRule>
  </conditionalFormatting>
  <conditionalFormatting sqref="W23">
    <cfRule type="cellIs" dxfId="5351" priority="244" operator="lessThan">
      <formula>$C$4</formula>
    </cfRule>
  </conditionalFormatting>
  <conditionalFormatting sqref="W24">
    <cfRule type="cellIs" dxfId="5350" priority="245" operator="lessThan">
      <formula>$C$4</formula>
    </cfRule>
  </conditionalFormatting>
  <conditionalFormatting sqref="W25">
    <cfRule type="cellIs" dxfId="5349" priority="246" operator="lessThan">
      <formula>$C$4</formula>
    </cfRule>
  </conditionalFormatting>
  <conditionalFormatting sqref="W26">
    <cfRule type="cellIs" dxfId="5348" priority="247" operator="lessThan">
      <formula>$C$4</formula>
    </cfRule>
  </conditionalFormatting>
  <conditionalFormatting sqref="W27">
    <cfRule type="cellIs" dxfId="5347" priority="248" operator="lessThan">
      <formula>$C$4</formula>
    </cfRule>
  </conditionalFormatting>
  <conditionalFormatting sqref="W28">
    <cfRule type="cellIs" dxfId="5346" priority="249" operator="lessThan">
      <formula>$C$4</formula>
    </cfRule>
  </conditionalFormatting>
  <conditionalFormatting sqref="W29">
    <cfRule type="cellIs" dxfId="5345" priority="250" operator="lessThan">
      <formula>$C$4</formula>
    </cfRule>
  </conditionalFormatting>
  <conditionalFormatting sqref="W30">
    <cfRule type="cellIs" dxfId="5344" priority="251" operator="lessThan">
      <formula>$C$4</formula>
    </cfRule>
  </conditionalFormatting>
  <conditionalFormatting sqref="W31">
    <cfRule type="cellIs" dxfId="5343" priority="252" operator="lessThan">
      <formula>$C$4</formula>
    </cfRule>
  </conditionalFormatting>
  <conditionalFormatting sqref="W32">
    <cfRule type="cellIs" dxfId="5342" priority="253" operator="lessThan">
      <formula>$C$4</formula>
    </cfRule>
  </conditionalFormatting>
  <conditionalFormatting sqref="W33">
    <cfRule type="cellIs" dxfId="5341" priority="254" operator="lessThan">
      <formula>$C$4</formula>
    </cfRule>
  </conditionalFormatting>
  <conditionalFormatting sqref="W34">
    <cfRule type="cellIs" dxfId="5340" priority="255" operator="lessThan">
      <formula>$C$4</formula>
    </cfRule>
  </conditionalFormatting>
  <conditionalFormatting sqref="W35">
    <cfRule type="cellIs" dxfId="5339" priority="256" operator="lessThan">
      <formula>$C$4</formula>
    </cfRule>
  </conditionalFormatting>
  <conditionalFormatting sqref="W36">
    <cfRule type="cellIs" dxfId="5338" priority="257" operator="lessThan">
      <formula>$C$4</formula>
    </cfRule>
  </conditionalFormatting>
  <conditionalFormatting sqref="W37">
    <cfRule type="cellIs" dxfId="5337" priority="258" operator="lessThan">
      <formula>$C$4</formula>
    </cfRule>
  </conditionalFormatting>
  <conditionalFormatting sqref="W38">
    <cfRule type="cellIs" dxfId="5336" priority="259" operator="lessThan">
      <formula>$C$4</formula>
    </cfRule>
  </conditionalFormatting>
  <conditionalFormatting sqref="W39">
    <cfRule type="cellIs" dxfId="5335" priority="260" operator="lessThan">
      <formula>$C$4</formula>
    </cfRule>
  </conditionalFormatting>
  <conditionalFormatting sqref="W40">
    <cfRule type="cellIs" dxfId="5334" priority="261" operator="lessThan">
      <formula>$C$4</formula>
    </cfRule>
  </conditionalFormatting>
  <conditionalFormatting sqref="W41">
    <cfRule type="cellIs" dxfId="5333" priority="262" operator="lessThan">
      <formula>$C$4</formula>
    </cfRule>
  </conditionalFormatting>
  <conditionalFormatting sqref="W42">
    <cfRule type="cellIs" dxfId="5332" priority="263" operator="lessThan">
      <formula>$C$4</formula>
    </cfRule>
  </conditionalFormatting>
  <conditionalFormatting sqref="W43">
    <cfRule type="cellIs" dxfId="5331" priority="264" operator="lessThan">
      <formula>$C$4</formula>
    </cfRule>
  </conditionalFormatting>
  <conditionalFormatting sqref="W44">
    <cfRule type="cellIs" dxfId="5330" priority="265" operator="lessThan">
      <formula>$C$4</formula>
    </cfRule>
  </conditionalFormatting>
  <conditionalFormatting sqref="W45">
    <cfRule type="cellIs" dxfId="5329" priority="266" operator="lessThan">
      <formula>$C$4</formula>
    </cfRule>
  </conditionalFormatting>
  <conditionalFormatting sqref="W46">
    <cfRule type="cellIs" dxfId="5328" priority="267" operator="lessThan">
      <formula>$C$4</formula>
    </cfRule>
  </conditionalFormatting>
  <conditionalFormatting sqref="W47">
    <cfRule type="cellIs" dxfId="5327" priority="268" operator="lessThan">
      <formula>$C$4</formula>
    </cfRule>
  </conditionalFormatting>
  <conditionalFormatting sqref="W48">
    <cfRule type="cellIs" dxfId="5326" priority="269" operator="lessThan">
      <formula>$C$4</formula>
    </cfRule>
  </conditionalFormatting>
  <conditionalFormatting sqref="W49">
    <cfRule type="cellIs" dxfId="5325" priority="270" operator="lessThan">
      <formula>$C$4</formula>
    </cfRule>
  </conditionalFormatting>
  <conditionalFormatting sqref="W50">
    <cfRule type="cellIs" dxfId="5324" priority="271" operator="lessThan">
      <formula>$C$4</formula>
    </cfRule>
  </conditionalFormatting>
  <conditionalFormatting sqref="W51">
    <cfRule type="cellIs" dxfId="5323" priority="272" operator="lessThan">
      <formula>$C$4</formula>
    </cfRule>
  </conditionalFormatting>
  <conditionalFormatting sqref="W52">
    <cfRule type="cellIs" dxfId="5322" priority="273" operator="lessThan">
      <formula>$C$4</formula>
    </cfRule>
  </conditionalFormatting>
  <conditionalFormatting sqref="W53">
    <cfRule type="cellIs" dxfId="5321" priority="274" operator="lessThan">
      <formula>$C$4</formula>
    </cfRule>
  </conditionalFormatting>
  <conditionalFormatting sqref="W54">
    <cfRule type="cellIs" dxfId="5320" priority="275" operator="lessThan">
      <formula>$C$4</formula>
    </cfRule>
  </conditionalFormatting>
  <conditionalFormatting sqref="W55">
    <cfRule type="cellIs" dxfId="5319" priority="276" operator="lessThan">
      <formula>$C$4</formula>
    </cfRule>
  </conditionalFormatting>
  <conditionalFormatting sqref="W56">
    <cfRule type="cellIs" dxfId="5318" priority="277" operator="lessThan">
      <formula>$C$4</formula>
    </cfRule>
  </conditionalFormatting>
  <conditionalFormatting sqref="W57">
    <cfRule type="cellIs" dxfId="5317" priority="278" operator="lessThan">
      <formula>$C$4</formula>
    </cfRule>
  </conditionalFormatting>
  <conditionalFormatting sqref="W58">
    <cfRule type="cellIs" dxfId="5316" priority="279" operator="lessThan">
      <formula>$C$4</formula>
    </cfRule>
  </conditionalFormatting>
  <conditionalFormatting sqref="W59">
    <cfRule type="cellIs" dxfId="5315" priority="280" operator="lessThan">
      <formula>$C$4</formula>
    </cfRule>
  </conditionalFormatting>
  <conditionalFormatting sqref="W60">
    <cfRule type="cellIs" dxfId="5314" priority="281" operator="lessThan">
      <formula>$C$4</formula>
    </cfRule>
  </conditionalFormatting>
  <conditionalFormatting sqref="X11">
    <cfRule type="cellIs" dxfId="5313" priority="282" operator="lessThan">
      <formula>$C$4</formula>
    </cfRule>
  </conditionalFormatting>
  <conditionalFormatting sqref="X12">
    <cfRule type="cellIs" dxfId="5312" priority="283" operator="lessThan">
      <formula>$C$4</formula>
    </cfRule>
  </conditionalFormatting>
  <conditionalFormatting sqref="X13">
    <cfRule type="cellIs" dxfId="5311" priority="284" operator="lessThan">
      <formula>$C$4</formula>
    </cfRule>
  </conditionalFormatting>
  <conditionalFormatting sqref="X14">
    <cfRule type="cellIs" dxfId="5310" priority="285" operator="lessThan">
      <formula>$C$4</formula>
    </cfRule>
  </conditionalFormatting>
  <conditionalFormatting sqref="X15">
    <cfRule type="cellIs" dxfId="5309" priority="286" operator="lessThan">
      <formula>$C$4</formula>
    </cfRule>
  </conditionalFormatting>
  <conditionalFormatting sqref="X16">
    <cfRule type="cellIs" dxfId="5308" priority="287" operator="lessThan">
      <formula>$C$4</formula>
    </cfRule>
  </conditionalFormatting>
  <conditionalFormatting sqref="X17">
    <cfRule type="cellIs" dxfId="5307" priority="288" operator="lessThan">
      <formula>$C$4</formula>
    </cfRule>
  </conditionalFormatting>
  <conditionalFormatting sqref="X18">
    <cfRule type="cellIs" dxfId="5306" priority="289" operator="lessThan">
      <formula>$C$4</formula>
    </cfRule>
  </conditionalFormatting>
  <conditionalFormatting sqref="X19">
    <cfRule type="cellIs" dxfId="5305" priority="290" operator="lessThan">
      <formula>$C$4</formula>
    </cfRule>
  </conditionalFormatting>
  <conditionalFormatting sqref="X20">
    <cfRule type="cellIs" dxfId="5304" priority="291" operator="lessThan">
      <formula>$C$4</formula>
    </cfRule>
  </conditionalFormatting>
  <conditionalFormatting sqref="X21">
    <cfRule type="cellIs" dxfId="5303" priority="292" operator="lessThan">
      <formula>$C$4</formula>
    </cfRule>
  </conditionalFormatting>
  <conditionalFormatting sqref="X22">
    <cfRule type="cellIs" dxfId="5302" priority="293" operator="lessThan">
      <formula>$C$4</formula>
    </cfRule>
  </conditionalFormatting>
  <conditionalFormatting sqref="X23">
    <cfRule type="cellIs" dxfId="5301" priority="294" operator="lessThan">
      <formula>$C$4</formula>
    </cfRule>
  </conditionalFormatting>
  <conditionalFormatting sqref="X24">
    <cfRule type="cellIs" dxfId="5300" priority="295" operator="lessThan">
      <formula>$C$4</formula>
    </cfRule>
  </conditionalFormatting>
  <conditionalFormatting sqref="X25">
    <cfRule type="cellIs" dxfId="5299" priority="296" operator="lessThan">
      <formula>$C$4</formula>
    </cfRule>
  </conditionalFormatting>
  <conditionalFormatting sqref="X26">
    <cfRule type="cellIs" dxfId="5298" priority="297" operator="lessThan">
      <formula>$C$4</formula>
    </cfRule>
  </conditionalFormatting>
  <conditionalFormatting sqref="X27">
    <cfRule type="cellIs" dxfId="5297" priority="298" operator="lessThan">
      <formula>$C$4</formula>
    </cfRule>
  </conditionalFormatting>
  <conditionalFormatting sqref="X28">
    <cfRule type="cellIs" dxfId="5296" priority="299" operator="lessThan">
      <formula>$C$4</formula>
    </cfRule>
  </conditionalFormatting>
  <conditionalFormatting sqref="X29">
    <cfRule type="cellIs" dxfId="5295" priority="300" operator="lessThan">
      <formula>$C$4</formula>
    </cfRule>
  </conditionalFormatting>
  <conditionalFormatting sqref="X30">
    <cfRule type="cellIs" dxfId="5294" priority="301" operator="lessThan">
      <formula>$C$4</formula>
    </cfRule>
  </conditionalFormatting>
  <conditionalFormatting sqref="X31">
    <cfRule type="cellIs" dxfId="5293" priority="302" operator="lessThan">
      <formula>$C$4</formula>
    </cfRule>
  </conditionalFormatting>
  <conditionalFormatting sqref="X32">
    <cfRule type="cellIs" dxfId="5292" priority="303" operator="lessThan">
      <formula>$C$4</formula>
    </cfRule>
  </conditionalFormatting>
  <conditionalFormatting sqref="X33">
    <cfRule type="cellIs" dxfId="5291" priority="304" operator="lessThan">
      <formula>$C$4</formula>
    </cfRule>
  </conditionalFormatting>
  <conditionalFormatting sqref="X34">
    <cfRule type="cellIs" dxfId="5290" priority="305" operator="lessThan">
      <formula>$C$4</formula>
    </cfRule>
  </conditionalFormatting>
  <conditionalFormatting sqref="X35">
    <cfRule type="cellIs" dxfId="5289" priority="306" operator="lessThan">
      <formula>$C$4</formula>
    </cfRule>
  </conditionalFormatting>
  <conditionalFormatting sqref="X36">
    <cfRule type="cellIs" dxfId="5288" priority="307" operator="lessThan">
      <formula>$C$4</formula>
    </cfRule>
  </conditionalFormatting>
  <conditionalFormatting sqref="X37">
    <cfRule type="cellIs" dxfId="5287" priority="308" operator="lessThan">
      <formula>$C$4</formula>
    </cfRule>
  </conditionalFormatting>
  <conditionalFormatting sqref="X38">
    <cfRule type="cellIs" dxfId="5286" priority="309" operator="lessThan">
      <formula>$C$4</formula>
    </cfRule>
  </conditionalFormatting>
  <conditionalFormatting sqref="X39">
    <cfRule type="cellIs" dxfId="5285" priority="310" operator="lessThan">
      <formula>$C$4</formula>
    </cfRule>
  </conditionalFormatting>
  <conditionalFormatting sqref="X40">
    <cfRule type="cellIs" dxfId="5284" priority="311" operator="lessThan">
      <formula>$C$4</formula>
    </cfRule>
  </conditionalFormatting>
  <conditionalFormatting sqref="X41">
    <cfRule type="cellIs" dxfId="5283" priority="312" operator="lessThan">
      <formula>$C$4</formula>
    </cfRule>
  </conditionalFormatting>
  <conditionalFormatting sqref="X42">
    <cfRule type="cellIs" dxfId="5282" priority="313" operator="lessThan">
      <formula>$C$4</formula>
    </cfRule>
  </conditionalFormatting>
  <conditionalFormatting sqref="X43">
    <cfRule type="cellIs" dxfId="5281" priority="314" operator="lessThan">
      <formula>$C$4</formula>
    </cfRule>
  </conditionalFormatting>
  <conditionalFormatting sqref="X44">
    <cfRule type="cellIs" dxfId="5280" priority="315" operator="lessThan">
      <formula>$C$4</formula>
    </cfRule>
  </conditionalFormatting>
  <conditionalFormatting sqref="X45">
    <cfRule type="cellIs" dxfId="5279" priority="316" operator="lessThan">
      <formula>$C$4</formula>
    </cfRule>
  </conditionalFormatting>
  <conditionalFormatting sqref="X46">
    <cfRule type="cellIs" dxfId="5278" priority="317" operator="lessThan">
      <formula>$C$4</formula>
    </cfRule>
  </conditionalFormatting>
  <conditionalFormatting sqref="X47">
    <cfRule type="cellIs" dxfId="5277" priority="318" operator="lessThan">
      <formula>$C$4</formula>
    </cfRule>
  </conditionalFormatting>
  <conditionalFormatting sqref="X48">
    <cfRule type="cellIs" dxfId="5276" priority="319" operator="lessThan">
      <formula>$C$4</formula>
    </cfRule>
  </conditionalFormatting>
  <conditionalFormatting sqref="X49">
    <cfRule type="cellIs" dxfId="5275" priority="320" operator="lessThan">
      <formula>$C$4</formula>
    </cfRule>
  </conditionalFormatting>
  <conditionalFormatting sqref="X50">
    <cfRule type="cellIs" dxfId="5274" priority="321" operator="lessThan">
      <formula>$C$4</formula>
    </cfRule>
  </conditionalFormatting>
  <conditionalFormatting sqref="X51">
    <cfRule type="cellIs" dxfId="5273" priority="322" operator="lessThan">
      <formula>$C$4</formula>
    </cfRule>
  </conditionalFormatting>
  <conditionalFormatting sqref="X52">
    <cfRule type="cellIs" dxfId="5272" priority="323" operator="lessThan">
      <formula>$C$4</formula>
    </cfRule>
  </conditionalFormatting>
  <conditionalFormatting sqref="X53">
    <cfRule type="cellIs" dxfId="5271" priority="324" operator="lessThan">
      <formula>$C$4</formula>
    </cfRule>
  </conditionalFormatting>
  <conditionalFormatting sqref="X54">
    <cfRule type="cellIs" dxfId="5270" priority="325" operator="lessThan">
      <formula>$C$4</formula>
    </cfRule>
  </conditionalFormatting>
  <conditionalFormatting sqref="X55">
    <cfRule type="cellIs" dxfId="5269" priority="326" operator="lessThan">
      <formula>$C$4</formula>
    </cfRule>
  </conditionalFormatting>
  <conditionalFormatting sqref="X56">
    <cfRule type="cellIs" dxfId="5268" priority="327" operator="lessThan">
      <formula>$C$4</formula>
    </cfRule>
  </conditionalFormatting>
  <conditionalFormatting sqref="X57">
    <cfRule type="cellIs" dxfId="5267" priority="328" operator="lessThan">
      <formula>$C$4</formula>
    </cfRule>
  </conditionalFormatting>
  <conditionalFormatting sqref="X58">
    <cfRule type="cellIs" dxfId="5266" priority="329" operator="lessThan">
      <formula>$C$4</formula>
    </cfRule>
  </conditionalFormatting>
  <conditionalFormatting sqref="X59">
    <cfRule type="cellIs" dxfId="5265" priority="330" operator="lessThan">
      <formula>$C$4</formula>
    </cfRule>
  </conditionalFormatting>
  <conditionalFormatting sqref="X60">
    <cfRule type="cellIs" dxfId="5264" priority="331" operator="lessThan">
      <formula>$C$4</formula>
    </cfRule>
  </conditionalFormatting>
  <conditionalFormatting sqref="Y11">
    <cfRule type="cellIs" dxfId="5263" priority="332" operator="lessThan">
      <formula>$C$4</formula>
    </cfRule>
  </conditionalFormatting>
  <conditionalFormatting sqref="Y12">
    <cfRule type="cellIs" dxfId="5262" priority="333" operator="lessThan">
      <formula>$C$4</formula>
    </cfRule>
  </conditionalFormatting>
  <conditionalFormatting sqref="Y13">
    <cfRule type="cellIs" dxfId="5261" priority="334" operator="lessThan">
      <formula>$C$4</formula>
    </cfRule>
  </conditionalFormatting>
  <conditionalFormatting sqref="Y14">
    <cfRule type="cellIs" dxfId="5260" priority="335" operator="lessThan">
      <formula>$C$4</formula>
    </cfRule>
  </conditionalFormatting>
  <conditionalFormatting sqref="Y15">
    <cfRule type="cellIs" dxfId="5259" priority="336" operator="lessThan">
      <formula>$C$4</formula>
    </cfRule>
  </conditionalFormatting>
  <conditionalFormatting sqref="Y16">
    <cfRule type="cellIs" dxfId="5258" priority="337" operator="lessThan">
      <formula>$C$4</formula>
    </cfRule>
  </conditionalFormatting>
  <conditionalFormatting sqref="Y17">
    <cfRule type="cellIs" dxfId="5257" priority="338" operator="lessThan">
      <formula>$C$4</formula>
    </cfRule>
  </conditionalFormatting>
  <conditionalFormatting sqref="Y18">
    <cfRule type="cellIs" dxfId="5256" priority="339" operator="lessThan">
      <formula>$C$4</formula>
    </cfRule>
  </conditionalFormatting>
  <conditionalFormatting sqref="Y19">
    <cfRule type="cellIs" dxfId="5255" priority="340" operator="lessThan">
      <formula>$C$4</formula>
    </cfRule>
  </conditionalFormatting>
  <conditionalFormatting sqref="Y20">
    <cfRule type="cellIs" dxfId="5254" priority="341" operator="lessThan">
      <formula>$C$4</formula>
    </cfRule>
  </conditionalFormatting>
  <conditionalFormatting sqref="Y21">
    <cfRule type="cellIs" dxfId="5253" priority="342" operator="lessThan">
      <formula>$C$4</formula>
    </cfRule>
  </conditionalFormatting>
  <conditionalFormatting sqref="Y22">
    <cfRule type="cellIs" dxfId="5252" priority="343" operator="lessThan">
      <formula>$C$4</formula>
    </cfRule>
  </conditionalFormatting>
  <conditionalFormatting sqref="Y23">
    <cfRule type="cellIs" dxfId="5251" priority="344" operator="lessThan">
      <formula>$C$4</formula>
    </cfRule>
  </conditionalFormatting>
  <conditionalFormatting sqref="Y24">
    <cfRule type="cellIs" dxfId="5250" priority="345" operator="lessThan">
      <formula>$C$4</formula>
    </cfRule>
  </conditionalFormatting>
  <conditionalFormatting sqref="Y25">
    <cfRule type="cellIs" dxfId="5249" priority="346" operator="lessThan">
      <formula>$C$4</formula>
    </cfRule>
  </conditionalFormatting>
  <conditionalFormatting sqref="Y26">
    <cfRule type="cellIs" dxfId="5248" priority="347" operator="lessThan">
      <formula>$C$4</formula>
    </cfRule>
  </conditionalFormatting>
  <conditionalFormatting sqref="Y27">
    <cfRule type="cellIs" dxfId="5247" priority="348" operator="lessThan">
      <formula>$C$4</formula>
    </cfRule>
  </conditionalFormatting>
  <conditionalFormatting sqref="Y28">
    <cfRule type="cellIs" dxfId="5246" priority="349" operator="lessThan">
      <formula>$C$4</formula>
    </cfRule>
  </conditionalFormatting>
  <conditionalFormatting sqref="Y29">
    <cfRule type="cellIs" dxfId="5245" priority="350" operator="lessThan">
      <formula>$C$4</formula>
    </cfRule>
  </conditionalFormatting>
  <conditionalFormatting sqref="Y30">
    <cfRule type="cellIs" dxfId="5244" priority="351" operator="lessThan">
      <formula>$C$4</formula>
    </cfRule>
  </conditionalFormatting>
  <conditionalFormatting sqref="Y31">
    <cfRule type="cellIs" dxfId="5243" priority="352" operator="lessThan">
      <formula>$C$4</formula>
    </cfRule>
  </conditionalFormatting>
  <conditionalFormatting sqref="Y32">
    <cfRule type="cellIs" dxfId="5242" priority="353" operator="lessThan">
      <formula>$C$4</formula>
    </cfRule>
  </conditionalFormatting>
  <conditionalFormatting sqref="Y33">
    <cfRule type="cellIs" dxfId="5241" priority="354" operator="lessThan">
      <formula>$C$4</formula>
    </cfRule>
  </conditionalFormatting>
  <conditionalFormatting sqref="Y34">
    <cfRule type="cellIs" dxfId="5240" priority="355" operator="lessThan">
      <formula>$C$4</formula>
    </cfRule>
  </conditionalFormatting>
  <conditionalFormatting sqref="Y35">
    <cfRule type="cellIs" dxfId="5239" priority="356" operator="lessThan">
      <formula>$C$4</formula>
    </cfRule>
  </conditionalFormatting>
  <conditionalFormatting sqref="Y36">
    <cfRule type="cellIs" dxfId="5238" priority="357" operator="lessThan">
      <formula>$C$4</formula>
    </cfRule>
  </conditionalFormatting>
  <conditionalFormatting sqref="Y37">
    <cfRule type="cellIs" dxfId="5237" priority="358" operator="lessThan">
      <formula>$C$4</formula>
    </cfRule>
  </conditionalFormatting>
  <conditionalFormatting sqref="Y38">
    <cfRule type="cellIs" dxfId="5236" priority="359" operator="lessThan">
      <formula>$C$4</formula>
    </cfRule>
  </conditionalFormatting>
  <conditionalFormatting sqref="Y39">
    <cfRule type="cellIs" dxfId="5235" priority="360" operator="lessThan">
      <formula>$C$4</formula>
    </cfRule>
  </conditionalFormatting>
  <conditionalFormatting sqref="Y40">
    <cfRule type="cellIs" dxfId="5234" priority="361" operator="lessThan">
      <formula>$C$4</formula>
    </cfRule>
  </conditionalFormatting>
  <conditionalFormatting sqref="Y41">
    <cfRule type="cellIs" dxfId="5233" priority="362" operator="lessThan">
      <formula>$C$4</formula>
    </cfRule>
  </conditionalFormatting>
  <conditionalFormatting sqref="Y42">
    <cfRule type="cellIs" dxfId="5232" priority="363" operator="lessThan">
      <formula>$C$4</formula>
    </cfRule>
  </conditionalFormatting>
  <conditionalFormatting sqref="Y43">
    <cfRule type="cellIs" dxfId="5231" priority="364" operator="lessThan">
      <formula>$C$4</formula>
    </cfRule>
  </conditionalFormatting>
  <conditionalFormatting sqref="Y44">
    <cfRule type="cellIs" dxfId="5230" priority="365" operator="lessThan">
      <formula>$C$4</formula>
    </cfRule>
  </conditionalFormatting>
  <conditionalFormatting sqref="Y45">
    <cfRule type="cellIs" dxfId="5229" priority="366" operator="lessThan">
      <formula>$C$4</formula>
    </cfRule>
  </conditionalFormatting>
  <conditionalFormatting sqref="Y46">
    <cfRule type="cellIs" dxfId="5228" priority="367" operator="lessThan">
      <formula>$C$4</formula>
    </cfRule>
  </conditionalFormatting>
  <conditionalFormatting sqref="Y47">
    <cfRule type="cellIs" dxfId="5227" priority="368" operator="lessThan">
      <formula>$C$4</formula>
    </cfRule>
  </conditionalFormatting>
  <conditionalFormatting sqref="Y48">
    <cfRule type="cellIs" dxfId="5226" priority="369" operator="lessThan">
      <formula>$C$4</formula>
    </cfRule>
  </conditionalFormatting>
  <conditionalFormatting sqref="Y49">
    <cfRule type="cellIs" dxfId="5225" priority="370" operator="lessThan">
      <formula>$C$4</formula>
    </cfRule>
  </conditionalFormatting>
  <conditionalFormatting sqref="Y50">
    <cfRule type="cellIs" dxfId="5224" priority="371" operator="lessThan">
      <formula>$C$4</formula>
    </cfRule>
  </conditionalFormatting>
  <conditionalFormatting sqref="Y51">
    <cfRule type="cellIs" dxfId="5223" priority="372" operator="lessThan">
      <formula>$C$4</formula>
    </cfRule>
  </conditionalFormatting>
  <conditionalFormatting sqref="Y52">
    <cfRule type="cellIs" dxfId="5222" priority="373" operator="lessThan">
      <formula>$C$4</formula>
    </cfRule>
  </conditionalFormatting>
  <conditionalFormatting sqref="Y53">
    <cfRule type="cellIs" dxfId="5221" priority="374" operator="lessThan">
      <formula>$C$4</formula>
    </cfRule>
  </conditionalFormatting>
  <conditionalFormatting sqref="Y54">
    <cfRule type="cellIs" dxfId="5220" priority="375" operator="lessThan">
      <formula>$C$4</formula>
    </cfRule>
  </conditionalFormatting>
  <conditionalFormatting sqref="Y55">
    <cfRule type="cellIs" dxfId="5219" priority="376" operator="lessThan">
      <formula>$C$4</formula>
    </cfRule>
  </conditionalFormatting>
  <conditionalFormatting sqref="Y56">
    <cfRule type="cellIs" dxfId="5218" priority="377" operator="lessThan">
      <formula>$C$4</formula>
    </cfRule>
  </conditionalFormatting>
  <conditionalFormatting sqref="Y57">
    <cfRule type="cellIs" dxfId="5217" priority="378" operator="lessThan">
      <formula>$C$4</formula>
    </cfRule>
  </conditionalFormatting>
  <conditionalFormatting sqref="Y58">
    <cfRule type="cellIs" dxfId="5216" priority="379" operator="lessThan">
      <formula>$C$4</formula>
    </cfRule>
  </conditionalFormatting>
  <conditionalFormatting sqref="Y59">
    <cfRule type="cellIs" dxfId="5215" priority="380" operator="lessThan">
      <formula>$C$4</formula>
    </cfRule>
  </conditionalFormatting>
  <conditionalFormatting sqref="Y60">
    <cfRule type="cellIs" dxfId="5214" priority="381" operator="lessThan">
      <formula>$C$4</formula>
    </cfRule>
  </conditionalFormatting>
  <conditionalFormatting sqref="Z11">
    <cfRule type="cellIs" dxfId="5213" priority="382" operator="lessThan">
      <formula>$C$4</formula>
    </cfRule>
  </conditionalFormatting>
  <conditionalFormatting sqref="Z12">
    <cfRule type="cellIs" dxfId="5212" priority="383" operator="lessThan">
      <formula>$C$4</formula>
    </cfRule>
  </conditionalFormatting>
  <conditionalFormatting sqref="Z13">
    <cfRule type="cellIs" dxfId="5211" priority="384" operator="lessThan">
      <formula>$C$4</formula>
    </cfRule>
  </conditionalFormatting>
  <conditionalFormatting sqref="Z14">
    <cfRule type="cellIs" dxfId="5210" priority="385" operator="lessThan">
      <formula>$C$4</formula>
    </cfRule>
  </conditionalFormatting>
  <conditionalFormatting sqref="Z15">
    <cfRule type="cellIs" dxfId="5209" priority="386" operator="lessThan">
      <formula>$C$4</formula>
    </cfRule>
  </conditionalFormatting>
  <conditionalFormatting sqref="Z16">
    <cfRule type="cellIs" dxfId="5208" priority="387" operator="lessThan">
      <formula>$C$4</formula>
    </cfRule>
  </conditionalFormatting>
  <conditionalFormatting sqref="Z17">
    <cfRule type="cellIs" dxfId="5207" priority="388" operator="lessThan">
      <formula>$C$4</formula>
    </cfRule>
  </conditionalFormatting>
  <conditionalFormatting sqref="Z18">
    <cfRule type="cellIs" dxfId="5206" priority="389" operator="lessThan">
      <formula>$C$4</formula>
    </cfRule>
  </conditionalFormatting>
  <conditionalFormatting sqref="Z19">
    <cfRule type="cellIs" dxfId="5205" priority="390" operator="lessThan">
      <formula>$C$4</formula>
    </cfRule>
  </conditionalFormatting>
  <conditionalFormatting sqref="Z20">
    <cfRule type="cellIs" dxfId="5204" priority="391" operator="lessThan">
      <formula>$C$4</formula>
    </cfRule>
  </conditionalFormatting>
  <conditionalFormatting sqref="Z21">
    <cfRule type="cellIs" dxfId="5203" priority="392" operator="lessThan">
      <formula>$C$4</formula>
    </cfRule>
  </conditionalFormatting>
  <conditionalFormatting sqref="Z22">
    <cfRule type="cellIs" dxfId="5202" priority="393" operator="lessThan">
      <formula>$C$4</formula>
    </cfRule>
  </conditionalFormatting>
  <conditionalFormatting sqref="Z23">
    <cfRule type="cellIs" dxfId="5201" priority="394" operator="lessThan">
      <formula>$C$4</formula>
    </cfRule>
  </conditionalFormatting>
  <conditionalFormatting sqref="Z24">
    <cfRule type="cellIs" dxfId="5200" priority="395" operator="lessThan">
      <formula>$C$4</formula>
    </cfRule>
  </conditionalFormatting>
  <conditionalFormatting sqref="Z25">
    <cfRule type="cellIs" dxfId="5199" priority="396" operator="lessThan">
      <formula>$C$4</formula>
    </cfRule>
  </conditionalFormatting>
  <conditionalFormatting sqref="Z26">
    <cfRule type="cellIs" dxfId="5198" priority="397" operator="lessThan">
      <formula>$C$4</formula>
    </cfRule>
  </conditionalFormatting>
  <conditionalFormatting sqref="Z27">
    <cfRule type="cellIs" dxfId="5197" priority="398" operator="lessThan">
      <formula>$C$4</formula>
    </cfRule>
  </conditionalFormatting>
  <conditionalFormatting sqref="Z28">
    <cfRule type="cellIs" dxfId="5196" priority="399" operator="lessThan">
      <formula>$C$4</formula>
    </cfRule>
  </conditionalFormatting>
  <conditionalFormatting sqref="Z29">
    <cfRule type="cellIs" dxfId="5195" priority="400" operator="lessThan">
      <formula>$C$4</formula>
    </cfRule>
  </conditionalFormatting>
  <conditionalFormatting sqref="Z30">
    <cfRule type="cellIs" dxfId="5194" priority="401" operator="lessThan">
      <formula>$C$4</formula>
    </cfRule>
  </conditionalFormatting>
  <conditionalFormatting sqref="Z31">
    <cfRule type="cellIs" dxfId="5193" priority="402" operator="lessThan">
      <formula>$C$4</formula>
    </cfRule>
  </conditionalFormatting>
  <conditionalFormatting sqref="Z32">
    <cfRule type="cellIs" dxfId="5192" priority="403" operator="lessThan">
      <formula>$C$4</formula>
    </cfRule>
  </conditionalFormatting>
  <conditionalFormatting sqref="Z33">
    <cfRule type="cellIs" dxfId="5191" priority="404" operator="lessThan">
      <formula>$C$4</formula>
    </cfRule>
  </conditionalFormatting>
  <conditionalFormatting sqref="Z34">
    <cfRule type="cellIs" dxfId="5190" priority="405" operator="lessThan">
      <formula>$C$4</formula>
    </cfRule>
  </conditionalFormatting>
  <conditionalFormatting sqref="Z35">
    <cfRule type="cellIs" dxfId="5189" priority="406" operator="lessThan">
      <formula>$C$4</formula>
    </cfRule>
  </conditionalFormatting>
  <conditionalFormatting sqref="Z36">
    <cfRule type="cellIs" dxfId="5188" priority="407" operator="lessThan">
      <formula>$C$4</formula>
    </cfRule>
  </conditionalFormatting>
  <conditionalFormatting sqref="Z37">
    <cfRule type="cellIs" dxfId="5187" priority="408" operator="lessThan">
      <formula>$C$4</formula>
    </cfRule>
  </conditionalFormatting>
  <conditionalFormatting sqref="Z38">
    <cfRule type="cellIs" dxfId="5186" priority="409" operator="lessThan">
      <formula>$C$4</formula>
    </cfRule>
  </conditionalFormatting>
  <conditionalFormatting sqref="Z39">
    <cfRule type="cellIs" dxfId="5185" priority="410" operator="lessThan">
      <formula>$C$4</formula>
    </cfRule>
  </conditionalFormatting>
  <conditionalFormatting sqref="Z40">
    <cfRule type="cellIs" dxfId="5184" priority="411" operator="lessThan">
      <formula>$C$4</formula>
    </cfRule>
  </conditionalFormatting>
  <conditionalFormatting sqref="Z41">
    <cfRule type="cellIs" dxfId="5183" priority="412" operator="lessThan">
      <formula>$C$4</formula>
    </cfRule>
  </conditionalFormatting>
  <conditionalFormatting sqref="Z42">
    <cfRule type="cellIs" dxfId="5182" priority="413" operator="lessThan">
      <formula>$C$4</formula>
    </cfRule>
  </conditionalFormatting>
  <conditionalFormatting sqref="Z43">
    <cfRule type="cellIs" dxfId="5181" priority="414" operator="lessThan">
      <formula>$C$4</formula>
    </cfRule>
  </conditionalFormatting>
  <conditionalFormatting sqref="Z44">
    <cfRule type="cellIs" dxfId="5180" priority="415" operator="lessThan">
      <formula>$C$4</formula>
    </cfRule>
  </conditionalFormatting>
  <conditionalFormatting sqref="Z45">
    <cfRule type="cellIs" dxfId="5179" priority="416" operator="lessThan">
      <formula>$C$4</formula>
    </cfRule>
  </conditionalFormatting>
  <conditionalFormatting sqref="Z46">
    <cfRule type="cellIs" dxfId="5178" priority="417" operator="lessThan">
      <formula>$C$4</formula>
    </cfRule>
  </conditionalFormatting>
  <conditionalFormatting sqref="Z47">
    <cfRule type="cellIs" dxfId="5177" priority="418" operator="lessThan">
      <formula>$C$4</formula>
    </cfRule>
  </conditionalFormatting>
  <conditionalFormatting sqref="Z48">
    <cfRule type="cellIs" dxfId="5176" priority="419" operator="lessThan">
      <formula>$C$4</formula>
    </cfRule>
  </conditionalFormatting>
  <conditionalFormatting sqref="Z49">
    <cfRule type="cellIs" dxfId="5175" priority="420" operator="lessThan">
      <formula>$C$4</formula>
    </cfRule>
  </conditionalFormatting>
  <conditionalFormatting sqref="Z50">
    <cfRule type="cellIs" dxfId="5174" priority="421" operator="lessThan">
      <formula>$C$4</formula>
    </cfRule>
  </conditionalFormatting>
  <conditionalFormatting sqref="Z51">
    <cfRule type="cellIs" dxfId="5173" priority="422" operator="lessThan">
      <formula>$C$4</formula>
    </cfRule>
  </conditionalFormatting>
  <conditionalFormatting sqref="Z52">
    <cfRule type="cellIs" dxfId="5172" priority="423" operator="lessThan">
      <formula>$C$4</formula>
    </cfRule>
  </conditionalFormatting>
  <conditionalFormatting sqref="Z53">
    <cfRule type="cellIs" dxfId="5171" priority="424" operator="lessThan">
      <formula>$C$4</formula>
    </cfRule>
  </conditionalFormatting>
  <conditionalFormatting sqref="Z54">
    <cfRule type="cellIs" dxfId="5170" priority="425" operator="lessThan">
      <formula>$C$4</formula>
    </cfRule>
  </conditionalFormatting>
  <conditionalFormatting sqref="Z55">
    <cfRule type="cellIs" dxfId="5169" priority="426" operator="lessThan">
      <formula>$C$4</formula>
    </cfRule>
  </conditionalFormatting>
  <conditionalFormatting sqref="Z56">
    <cfRule type="cellIs" dxfId="5168" priority="427" operator="lessThan">
      <formula>$C$4</formula>
    </cfRule>
  </conditionalFormatting>
  <conditionalFormatting sqref="Z57">
    <cfRule type="cellIs" dxfId="5167" priority="428" operator="lessThan">
      <formula>$C$4</formula>
    </cfRule>
  </conditionalFormatting>
  <conditionalFormatting sqref="Z58">
    <cfRule type="cellIs" dxfId="5166" priority="429" operator="lessThan">
      <formula>$C$4</formula>
    </cfRule>
  </conditionalFormatting>
  <conditionalFormatting sqref="Z59">
    <cfRule type="cellIs" dxfId="5165" priority="430" operator="lessThan">
      <formula>$C$4</formula>
    </cfRule>
  </conditionalFormatting>
  <conditionalFormatting sqref="Z60">
    <cfRule type="cellIs" dxfId="5164" priority="431" operator="lessThan">
      <formula>$C$4</formula>
    </cfRule>
  </conditionalFormatting>
  <conditionalFormatting sqref="AA11">
    <cfRule type="cellIs" dxfId="5163" priority="432" operator="lessThan">
      <formula>$C$4</formula>
    </cfRule>
  </conditionalFormatting>
  <conditionalFormatting sqref="AA12">
    <cfRule type="cellIs" dxfId="5162" priority="433" operator="lessThan">
      <formula>$C$4</formula>
    </cfRule>
  </conditionalFormatting>
  <conditionalFormatting sqref="AA13">
    <cfRule type="cellIs" dxfId="5161" priority="434" operator="lessThan">
      <formula>$C$4</formula>
    </cfRule>
  </conditionalFormatting>
  <conditionalFormatting sqref="AA14">
    <cfRule type="cellIs" dxfId="5160" priority="435" operator="lessThan">
      <formula>$C$4</formula>
    </cfRule>
  </conditionalFormatting>
  <conditionalFormatting sqref="AA15">
    <cfRule type="cellIs" dxfId="5159" priority="436" operator="lessThan">
      <formula>$C$4</formula>
    </cfRule>
  </conditionalFormatting>
  <conditionalFormatting sqref="AA16">
    <cfRule type="cellIs" dxfId="5158" priority="437" operator="lessThan">
      <formula>$C$4</formula>
    </cfRule>
  </conditionalFormatting>
  <conditionalFormatting sqref="AA17">
    <cfRule type="cellIs" dxfId="5157" priority="438" operator="lessThan">
      <formula>$C$4</formula>
    </cfRule>
  </conditionalFormatting>
  <conditionalFormatting sqref="AA18">
    <cfRule type="cellIs" dxfId="5156" priority="439" operator="lessThan">
      <formula>$C$4</formula>
    </cfRule>
  </conditionalFormatting>
  <conditionalFormatting sqref="AA19">
    <cfRule type="cellIs" dxfId="5155" priority="440" operator="lessThan">
      <formula>$C$4</formula>
    </cfRule>
  </conditionalFormatting>
  <conditionalFormatting sqref="AA20">
    <cfRule type="cellIs" dxfId="5154" priority="441" operator="lessThan">
      <formula>$C$4</formula>
    </cfRule>
  </conditionalFormatting>
  <conditionalFormatting sqref="AA21">
    <cfRule type="cellIs" dxfId="5153" priority="442" operator="lessThan">
      <formula>$C$4</formula>
    </cfRule>
  </conditionalFormatting>
  <conditionalFormatting sqref="AA22">
    <cfRule type="cellIs" dxfId="5152" priority="443" operator="lessThan">
      <formula>$C$4</formula>
    </cfRule>
  </conditionalFormatting>
  <conditionalFormatting sqref="AA23">
    <cfRule type="cellIs" dxfId="5151" priority="444" operator="lessThan">
      <formula>$C$4</formula>
    </cfRule>
  </conditionalFormatting>
  <conditionalFormatting sqref="AA24">
    <cfRule type="cellIs" dxfId="5150" priority="445" operator="lessThan">
      <formula>$C$4</formula>
    </cfRule>
  </conditionalFormatting>
  <conditionalFormatting sqref="AA25">
    <cfRule type="cellIs" dxfId="5149" priority="446" operator="lessThan">
      <formula>$C$4</formula>
    </cfRule>
  </conditionalFormatting>
  <conditionalFormatting sqref="AA26">
    <cfRule type="cellIs" dxfId="5148" priority="447" operator="lessThan">
      <formula>$C$4</formula>
    </cfRule>
  </conditionalFormatting>
  <conditionalFormatting sqref="AA27">
    <cfRule type="cellIs" dxfId="5147" priority="448" operator="lessThan">
      <formula>$C$4</formula>
    </cfRule>
  </conditionalFormatting>
  <conditionalFormatting sqref="AA28">
    <cfRule type="cellIs" dxfId="5146" priority="449" operator="lessThan">
      <formula>$C$4</formula>
    </cfRule>
  </conditionalFormatting>
  <conditionalFormatting sqref="AA29">
    <cfRule type="cellIs" dxfId="5145" priority="450" operator="lessThan">
      <formula>$C$4</formula>
    </cfRule>
  </conditionalFormatting>
  <conditionalFormatting sqref="AA30">
    <cfRule type="cellIs" dxfId="5144" priority="451" operator="lessThan">
      <formula>$C$4</formula>
    </cfRule>
  </conditionalFormatting>
  <conditionalFormatting sqref="AA31">
    <cfRule type="cellIs" dxfId="5143" priority="452" operator="lessThan">
      <formula>$C$4</formula>
    </cfRule>
  </conditionalFormatting>
  <conditionalFormatting sqref="AA32">
    <cfRule type="cellIs" dxfId="5142" priority="453" operator="lessThan">
      <formula>$C$4</formula>
    </cfRule>
  </conditionalFormatting>
  <conditionalFormatting sqref="AA33">
    <cfRule type="cellIs" dxfId="5141" priority="454" operator="lessThan">
      <formula>$C$4</formula>
    </cfRule>
  </conditionalFormatting>
  <conditionalFormatting sqref="AA34">
    <cfRule type="cellIs" dxfId="5140" priority="455" operator="lessThan">
      <formula>$C$4</formula>
    </cfRule>
  </conditionalFormatting>
  <conditionalFormatting sqref="AA35">
    <cfRule type="cellIs" dxfId="5139" priority="456" operator="lessThan">
      <formula>$C$4</formula>
    </cfRule>
  </conditionalFormatting>
  <conditionalFormatting sqref="AA36">
    <cfRule type="cellIs" dxfId="5138" priority="457" operator="lessThan">
      <formula>$C$4</formula>
    </cfRule>
  </conditionalFormatting>
  <conditionalFormatting sqref="AA37">
    <cfRule type="cellIs" dxfId="5137" priority="458" operator="lessThan">
      <formula>$C$4</formula>
    </cfRule>
  </conditionalFormatting>
  <conditionalFormatting sqref="AA38">
    <cfRule type="cellIs" dxfId="5136" priority="459" operator="lessThan">
      <formula>$C$4</formula>
    </cfRule>
  </conditionalFormatting>
  <conditionalFormatting sqref="AA39">
    <cfRule type="cellIs" dxfId="5135" priority="460" operator="lessThan">
      <formula>$C$4</formula>
    </cfRule>
  </conditionalFormatting>
  <conditionalFormatting sqref="AA40">
    <cfRule type="cellIs" dxfId="5134" priority="461" operator="lessThan">
      <formula>$C$4</formula>
    </cfRule>
  </conditionalFormatting>
  <conditionalFormatting sqref="AA41">
    <cfRule type="cellIs" dxfId="5133" priority="462" operator="lessThan">
      <formula>$C$4</formula>
    </cfRule>
  </conditionalFormatting>
  <conditionalFormatting sqref="AA42">
    <cfRule type="cellIs" dxfId="5132" priority="463" operator="lessThan">
      <formula>$C$4</formula>
    </cfRule>
  </conditionalFormatting>
  <conditionalFormatting sqref="AA43">
    <cfRule type="cellIs" dxfId="5131" priority="464" operator="lessThan">
      <formula>$C$4</formula>
    </cfRule>
  </conditionalFormatting>
  <conditionalFormatting sqref="AA44">
    <cfRule type="cellIs" dxfId="5130" priority="465" operator="lessThan">
      <formula>$C$4</formula>
    </cfRule>
  </conditionalFormatting>
  <conditionalFormatting sqref="AA45">
    <cfRule type="cellIs" dxfId="5129" priority="466" operator="lessThan">
      <formula>$C$4</formula>
    </cfRule>
  </conditionalFormatting>
  <conditionalFormatting sqref="AA46">
    <cfRule type="cellIs" dxfId="5128" priority="467" operator="lessThan">
      <formula>$C$4</formula>
    </cfRule>
  </conditionalFormatting>
  <conditionalFormatting sqref="AA47">
    <cfRule type="cellIs" dxfId="5127" priority="468" operator="lessThan">
      <formula>$C$4</formula>
    </cfRule>
  </conditionalFormatting>
  <conditionalFormatting sqref="AA48">
    <cfRule type="cellIs" dxfId="5126" priority="469" operator="lessThan">
      <formula>$C$4</formula>
    </cfRule>
  </conditionalFormatting>
  <conditionalFormatting sqref="AA49">
    <cfRule type="cellIs" dxfId="5125" priority="470" operator="lessThan">
      <formula>$C$4</formula>
    </cfRule>
  </conditionalFormatting>
  <conditionalFormatting sqref="AA50">
    <cfRule type="cellIs" dxfId="5124" priority="471" operator="lessThan">
      <formula>$C$4</formula>
    </cfRule>
  </conditionalFormatting>
  <conditionalFormatting sqref="AA51">
    <cfRule type="cellIs" dxfId="5123" priority="472" operator="lessThan">
      <formula>$C$4</formula>
    </cfRule>
  </conditionalFormatting>
  <conditionalFormatting sqref="AA52">
    <cfRule type="cellIs" dxfId="5122" priority="473" operator="lessThan">
      <formula>$C$4</formula>
    </cfRule>
  </conditionalFormatting>
  <conditionalFormatting sqref="AA53">
    <cfRule type="cellIs" dxfId="5121" priority="474" operator="lessThan">
      <formula>$C$4</formula>
    </cfRule>
  </conditionalFormatting>
  <conditionalFormatting sqref="AA54">
    <cfRule type="cellIs" dxfId="5120" priority="475" operator="lessThan">
      <formula>$C$4</formula>
    </cfRule>
  </conditionalFormatting>
  <conditionalFormatting sqref="AA55">
    <cfRule type="cellIs" dxfId="5119" priority="476" operator="lessThan">
      <formula>$C$4</formula>
    </cfRule>
  </conditionalFormatting>
  <conditionalFormatting sqref="AA56">
    <cfRule type="cellIs" dxfId="5118" priority="477" operator="lessThan">
      <formula>$C$4</formula>
    </cfRule>
  </conditionalFormatting>
  <conditionalFormatting sqref="AA57">
    <cfRule type="cellIs" dxfId="5117" priority="478" operator="lessThan">
      <formula>$C$4</formula>
    </cfRule>
  </conditionalFormatting>
  <conditionalFormatting sqref="AA58">
    <cfRule type="cellIs" dxfId="5116" priority="479" operator="lessThan">
      <formula>$C$4</formula>
    </cfRule>
  </conditionalFormatting>
  <conditionalFormatting sqref="AA59">
    <cfRule type="cellIs" dxfId="5115" priority="480" operator="lessThan">
      <formula>$C$4</formula>
    </cfRule>
  </conditionalFormatting>
  <conditionalFormatting sqref="AA60">
    <cfRule type="cellIs" dxfId="5114" priority="481" operator="lessThan">
      <formula>$C$4</formula>
    </cfRule>
  </conditionalFormatting>
  <conditionalFormatting sqref="AB11">
    <cfRule type="cellIs" dxfId="5113" priority="482" operator="lessThan">
      <formula>$C$4</formula>
    </cfRule>
  </conditionalFormatting>
  <conditionalFormatting sqref="AB12">
    <cfRule type="cellIs" dxfId="5112" priority="483" operator="lessThan">
      <formula>$C$4</formula>
    </cfRule>
  </conditionalFormatting>
  <conditionalFormatting sqref="AB13">
    <cfRule type="cellIs" dxfId="5111" priority="484" operator="lessThan">
      <formula>$C$4</formula>
    </cfRule>
  </conditionalFormatting>
  <conditionalFormatting sqref="AB14">
    <cfRule type="cellIs" dxfId="5110" priority="485" operator="lessThan">
      <formula>$C$4</formula>
    </cfRule>
  </conditionalFormatting>
  <conditionalFormatting sqref="AB15">
    <cfRule type="cellIs" dxfId="5109" priority="486" operator="lessThan">
      <formula>$C$4</formula>
    </cfRule>
  </conditionalFormatting>
  <conditionalFormatting sqref="AB16">
    <cfRule type="cellIs" dxfId="5108" priority="487" operator="lessThan">
      <formula>$C$4</formula>
    </cfRule>
  </conditionalFormatting>
  <conditionalFormatting sqref="AB17">
    <cfRule type="cellIs" dxfId="5107" priority="488" operator="lessThan">
      <formula>$C$4</formula>
    </cfRule>
  </conditionalFormatting>
  <conditionalFormatting sqref="AB18">
    <cfRule type="cellIs" dxfId="5106" priority="489" operator="lessThan">
      <formula>$C$4</formula>
    </cfRule>
  </conditionalFormatting>
  <conditionalFormatting sqref="AB19">
    <cfRule type="cellIs" dxfId="5105" priority="490" operator="lessThan">
      <formula>$C$4</formula>
    </cfRule>
  </conditionalFormatting>
  <conditionalFormatting sqref="AB20">
    <cfRule type="cellIs" dxfId="5104" priority="491" operator="lessThan">
      <formula>$C$4</formula>
    </cfRule>
  </conditionalFormatting>
  <conditionalFormatting sqref="AB21">
    <cfRule type="cellIs" dxfId="5103" priority="492" operator="lessThan">
      <formula>$C$4</formula>
    </cfRule>
  </conditionalFormatting>
  <conditionalFormatting sqref="AB22">
    <cfRule type="cellIs" dxfId="5102" priority="493" operator="lessThan">
      <formula>$C$4</formula>
    </cfRule>
  </conditionalFormatting>
  <conditionalFormatting sqref="AB23">
    <cfRule type="cellIs" dxfId="5101" priority="494" operator="lessThan">
      <formula>$C$4</formula>
    </cfRule>
  </conditionalFormatting>
  <conditionalFormatting sqref="AB24">
    <cfRule type="cellIs" dxfId="5100" priority="495" operator="lessThan">
      <formula>$C$4</formula>
    </cfRule>
  </conditionalFormatting>
  <conditionalFormatting sqref="AB25">
    <cfRule type="cellIs" dxfId="5099" priority="496" operator="lessThan">
      <formula>$C$4</formula>
    </cfRule>
  </conditionalFormatting>
  <conditionalFormatting sqref="AB26">
    <cfRule type="cellIs" dxfId="5098" priority="497" operator="lessThan">
      <formula>$C$4</formula>
    </cfRule>
  </conditionalFormatting>
  <conditionalFormatting sqref="AB27">
    <cfRule type="cellIs" dxfId="5097" priority="498" operator="lessThan">
      <formula>$C$4</formula>
    </cfRule>
  </conditionalFormatting>
  <conditionalFormatting sqref="AB28">
    <cfRule type="cellIs" dxfId="5096" priority="499" operator="lessThan">
      <formula>$C$4</formula>
    </cfRule>
  </conditionalFormatting>
  <conditionalFormatting sqref="AB29">
    <cfRule type="cellIs" dxfId="5095" priority="500" operator="lessThan">
      <formula>$C$4</formula>
    </cfRule>
  </conditionalFormatting>
  <conditionalFormatting sqref="AB30">
    <cfRule type="cellIs" dxfId="5094" priority="501" operator="lessThan">
      <formula>$C$4</formula>
    </cfRule>
  </conditionalFormatting>
  <conditionalFormatting sqref="AB31">
    <cfRule type="cellIs" dxfId="5093" priority="502" operator="lessThan">
      <formula>$C$4</formula>
    </cfRule>
  </conditionalFormatting>
  <conditionalFormatting sqref="AB32">
    <cfRule type="cellIs" dxfId="5092" priority="503" operator="lessThan">
      <formula>$C$4</formula>
    </cfRule>
  </conditionalFormatting>
  <conditionalFormatting sqref="AB33">
    <cfRule type="cellIs" dxfId="5091" priority="504" operator="lessThan">
      <formula>$C$4</formula>
    </cfRule>
  </conditionalFormatting>
  <conditionalFormatting sqref="AB34">
    <cfRule type="cellIs" dxfId="5090" priority="505" operator="lessThan">
      <formula>$C$4</formula>
    </cfRule>
  </conditionalFormatting>
  <conditionalFormatting sqref="AB35">
    <cfRule type="cellIs" dxfId="5089" priority="506" operator="lessThan">
      <formula>$C$4</formula>
    </cfRule>
  </conditionalFormatting>
  <conditionalFormatting sqref="AB36">
    <cfRule type="cellIs" dxfId="5088" priority="507" operator="lessThan">
      <formula>$C$4</formula>
    </cfRule>
  </conditionalFormatting>
  <conditionalFormatting sqref="AB37">
    <cfRule type="cellIs" dxfId="5087" priority="508" operator="lessThan">
      <formula>$C$4</formula>
    </cfRule>
  </conditionalFormatting>
  <conditionalFormatting sqref="AB38">
    <cfRule type="cellIs" dxfId="5086" priority="509" operator="lessThan">
      <formula>$C$4</formula>
    </cfRule>
  </conditionalFormatting>
  <conditionalFormatting sqref="AB39">
    <cfRule type="cellIs" dxfId="5085" priority="510" operator="lessThan">
      <formula>$C$4</formula>
    </cfRule>
  </conditionalFormatting>
  <conditionalFormatting sqref="AB40">
    <cfRule type="cellIs" dxfId="5084" priority="511" operator="lessThan">
      <formula>$C$4</formula>
    </cfRule>
  </conditionalFormatting>
  <conditionalFormatting sqref="AB41">
    <cfRule type="cellIs" dxfId="5083" priority="512" operator="lessThan">
      <formula>$C$4</formula>
    </cfRule>
  </conditionalFormatting>
  <conditionalFormatting sqref="AB42">
    <cfRule type="cellIs" dxfId="5082" priority="513" operator="lessThan">
      <formula>$C$4</formula>
    </cfRule>
  </conditionalFormatting>
  <conditionalFormatting sqref="AB43">
    <cfRule type="cellIs" dxfId="5081" priority="514" operator="lessThan">
      <formula>$C$4</formula>
    </cfRule>
  </conditionalFormatting>
  <conditionalFormatting sqref="AB44">
    <cfRule type="cellIs" dxfId="5080" priority="515" operator="lessThan">
      <formula>$C$4</formula>
    </cfRule>
  </conditionalFormatting>
  <conditionalFormatting sqref="AB45">
    <cfRule type="cellIs" dxfId="5079" priority="516" operator="lessThan">
      <formula>$C$4</formula>
    </cfRule>
  </conditionalFormatting>
  <conditionalFormatting sqref="AB46">
    <cfRule type="cellIs" dxfId="5078" priority="517" operator="lessThan">
      <formula>$C$4</formula>
    </cfRule>
  </conditionalFormatting>
  <conditionalFormatting sqref="AB47">
    <cfRule type="cellIs" dxfId="5077" priority="518" operator="lessThan">
      <formula>$C$4</formula>
    </cfRule>
  </conditionalFormatting>
  <conditionalFormatting sqref="AB48">
    <cfRule type="cellIs" dxfId="5076" priority="519" operator="lessThan">
      <formula>$C$4</formula>
    </cfRule>
  </conditionalFormatting>
  <conditionalFormatting sqref="AB49">
    <cfRule type="cellIs" dxfId="5075" priority="520" operator="lessThan">
      <formula>$C$4</formula>
    </cfRule>
  </conditionalFormatting>
  <conditionalFormatting sqref="AB50">
    <cfRule type="cellIs" dxfId="5074" priority="521" operator="lessThan">
      <formula>$C$4</formula>
    </cfRule>
  </conditionalFormatting>
  <conditionalFormatting sqref="AB51">
    <cfRule type="cellIs" dxfId="5073" priority="522" operator="lessThan">
      <formula>$C$4</formula>
    </cfRule>
  </conditionalFormatting>
  <conditionalFormatting sqref="AB52">
    <cfRule type="cellIs" dxfId="5072" priority="523" operator="lessThan">
      <formula>$C$4</formula>
    </cfRule>
  </conditionalFormatting>
  <conditionalFormatting sqref="AB53">
    <cfRule type="cellIs" dxfId="5071" priority="524" operator="lessThan">
      <formula>$C$4</formula>
    </cfRule>
  </conditionalFormatting>
  <conditionalFormatting sqref="AB54">
    <cfRule type="cellIs" dxfId="5070" priority="525" operator="lessThan">
      <formula>$C$4</formula>
    </cfRule>
  </conditionalFormatting>
  <conditionalFormatting sqref="AB55">
    <cfRule type="cellIs" dxfId="5069" priority="526" operator="lessThan">
      <formula>$C$4</formula>
    </cfRule>
  </conditionalFormatting>
  <conditionalFormatting sqref="AB56">
    <cfRule type="cellIs" dxfId="5068" priority="527" operator="lessThan">
      <formula>$C$4</formula>
    </cfRule>
  </conditionalFormatting>
  <conditionalFormatting sqref="AB57">
    <cfRule type="cellIs" dxfId="5067" priority="528" operator="lessThan">
      <formula>$C$4</formula>
    </cfRule>
  </conditionalFormatting>
  <conditionalFormatting sqref="AB58">
    <cfRule type="cellIs" dxfId="5066" priority="529" operator="lessThan">
      <formula>$C$4</formula>
    </cfRule>
  </conditionalFormatting>
  <conditionalFormatting sqref="AB59">
    <cfRule type="cellIs" dxfId="5065" priority="530" operator="lessThan">
      <formula>$C$4</formula>
    </cfRule>
  </conditionalFormatting>
  <conditionalFormatting sqref="AB60">
    <cfRule type="cellIs" dxfId="5064" priority="531" operator="lessThan">
      <formula>$C$4</formula>
    </cfRule>
  </conditionalFormatting>
  <conditionalFormatting sqref="AC11">
    <cfRule type="cellIs" dxfId="5063" priority="532" operator="lessThan">
      <formula>$C$4</formula>
    </cfRule>
  </conditionalFormatting>
  <conditionalFormatting sqref="AC12">
    <cfRule type="cellIs" dxfId="5062" priority="533" operator="lessThan">
      <formula>$C$4</formula>
    </cfRule>
  </conditionalFormatting>
  <conditionalFormatting sqref="AC13">
    <cfRule type="cellIs" dxfId="5061" priority="534" operator="lessThan">
      <formula>$C$4</formula>
    </cfRule>
  </conditionalFormatting>
  <conditionalFormatting sqref="AC14">
    <cfRule type="cellIs" dxfId="5060" priority="535" operator="lessThan">
      <formula>$C$4</formula>
    </cfRule>
  </conditionalFormatting>
  <conditionalFormatting sqref="AC15">
    <cfRule type="cellIs" dxfId="5059" priority="536" operator="lessThan">
      <formula>$C$4</formula>
    </cfRule>
  </conditionalFormatting>
  <conditionalFormatting sqref="AC16">
    <cfRule type="cellIs" dxfId="5058" priority="537" operator="lessThan">
      <formula>$C$4</formula>
    </cfRule>
  </conditionalFormatting>
  <conditionalFormatting sqref="AC17">
    <cfRule type="cellIs" dxfId="5057" priority="538" operator="lessThan">
      <formula>$C$4</formula>
    </cfRule>
  </conditionalFormatting>
  <conditionalFormatting sqref="AC18">
    <cfRule type="cellIs" dxfId="5056" priority="539" operator="lessThan">
      <formula>$C$4</formula>
    </cfRule>
  </conditionalFormatting>
  <conditionalFormatting sqref="AC19">
    <cfRule type="cellIs" dxfId="5055" priority="540" operator="lessThan">
      <formula>$C$4</formula>
    </cfRule>
  </conditionalFormatting>
  <conditionalFormatting sqref="AC20">
    <cfRule type="cellIs" dxfId="5054" priority="541" operator="lessThan">
      <formula>$C$4</formula>
    </cfRule>
  </conditionalFormatting>
  <conditionalFormatting sqref="AC21">
    <cfRule type="cellIs" dxfId="5053" priority="542" operator="lessThan">
      <formula>$C$4</formula>
    </cfRule>
  </conditionalFormatting>
  <conditionalFormatting sqref="AC22">
    <cfRule type="cellIs" dxfId="5052" priority="543" operator="lessThan">
      <formula>$C$4</formula>
    </cfRule>
  </conditionalFormatting>
  <conditionalFormatting sqref="AC23">
    <cfRule type="cellIs" dxfId="5051" priority="544" operator="lessThan">
      <formula>$C$4</formula>
    </cfRule>
  </conditionalFormatting>
  <conditionalFormatting sqref="AC24">
    <cfRule type="cellIs" dxfId="5050" priority="545" operator="lessThan">
      <formula>$C$4</formula>
    </cfRule>
  </conditionalFormatting>
  <conditionalFormatting sqref="AC25">
    <cfRule type="cellIs" dxfId="5049" priority="546" operator="lessThan">
      <formula>$C$4</formula>
    </cfRule>
  </conditionalFormatting>
  <conditionalFormatting sqref="AC26">
    <cfRule type="cellIs" dxfId="5048" priority="547" operator="lessThan">
      <formula>$C$4</formula>
    </cfRule>
  </conditionalFormatting>
  <conditionalFormatting sqref="AC27">
    <cfRule type="cellIs" dxfId="5047" priority="548" operator="lessThan">
      <formula>$C$4</formula>
    </cfRule>
  </conditionalFormatting>
  <conditionalFormatting sqref="AC28">
    <cfRule type="cellIs" dxfId="5046" priority="549" operator="lessThan">
      <formula>$C$4</formula>
    </cfRule>
  </conditionalFormatting>
  <conditionalFormatting sqref="AC29">
    <cfRule type="cellIs" dxfId="5045" priority="550" operator="lessThan">
      <formula>$C$4</formula>
    </cfRule>
  </conditionalFormatting>
  <conditionalFormatting sqref="AC30">
    <cfRule type="cellIs" dxfId="5044" priority="551" operator="lessThan">
      <formula>$C$4</formula>
    </cfRule>
  </conditionalFormatting>
  <conditionalFormatting sqref="AC31">
    <cfRule type="cellIs" dxfId="5043" priority="552" operator="lessThan">
      <formula>$C$4</formula>
    </cfRule>
  </conditionalFormatting>
  <conditionalFormatting sqref="AC32">
    <cfRule type="cellIs" dxfId="5042" priority="553" operator="lessThan">
      <formula>$C$4</formula>
    </cfRule>
  </conditionalFormatting>
  <conditionalFormatting sqref="AC33">
    <cfRule type="cellIs" dxfId="5041" priority="554" operator="lessThan">
      <formula>$C$4</formula>
    </cfRule>
  </conditionalFormatting>
  <conditionalFormatting sqref="AC34">
    <cfRule type="cellIs" dxfId="5040" priority="555" operator="lessThan">
      <formula>$C$4</formula>
    </cfRule>
  </conditionalFormatting>
  <conditionalFormatting sqref="AC35">
    <cfRule type="cellIs" dxfId="5039" priority="556" operator="lessThan">
      <formula>$C$4</formula>
    </cfRule>
  </conditionalFormatting>
  <conditionalFormatting sqref="AC36">
    <cfRule type="cellIs" dxfId="5038" priority="557" operator="lessThan">
      <formula>$C$4</formula>
    </cfRule>
  </conditionalFormatting>
  <conditionalFormatting sqref="AC37">
    <cfRule type="cellIs" dxfId="5037" priority="558" operator="lessThan">
      <formula>$C$4</formula>
    </cfRule>
  </conditionalFormatting>
  <conditionalFormatting sqref="AC38">
    <cfRule type="cellIs" dxfId="5036" priority="559" operator="lessThan">
      <formula>$C$4</formula>
    </cfRule>
  </conditionalFormatting>
  <conditionalFormatting sqref="AC39">
    <cfRule type="cellIs" dxfId="5035" priority="560" operator="lessThan">
      <formula>$C$4</formula>
    </cfRule>
  </conditionalFormatting>
  <conditionalFormatting sqref="AC40">
    <cfRule type="cellIs" dxfId="5034" priority="561" operator="lessThan">
      <formula>$C$4</formula>
    </cfRule>
  </conditionalFormatting>
  <conditionalFormatting sqref="AC41">
    <cfRule type="cellIs" dxfId="5033" priority="562" operator="lessThan">
      <formula>$C$4</formula>
    </cfRule>
  </conditionalFormatting>
  <conditionalFormatting sqref="AC42">
    <cfRule type="cellIs" dxfId="5032" priority="563" operator="lessThan">
      <formula>$C$4</formula>
    </cfRule>
  </conditionalFormatting>
  <conditionalFormatting sqref="AC43">
    <cfRule type="cellIs" dxfId="5031" priority="564" operator="lessThan">
      <formula>$C$4</formula>
    </cfRule>
  </conditionalFormatting>
  <conditionalFormatting sqref="AC44">
    <cfRule type="cellIs" dxfId="5030" priority="565" operator="lessThan">
      <formula>$C$4</formula>
    </cfRule>
  </conditionalFormatting>
  <conditionalFormatting sqref="AC45">
    <cfRule type="cellIs" dxfId="5029" priority="566" operator="lessThan">
      <formula>$C$4</formula>
    </cfRule>
  </conditionalFormatting>
  <conditionalFormatting sqref="AC46">
    <cfRule type="cellIs" dxfId="5028" priority="567" operator="lessThan">
      <formula>$C$4</formula>
    </cfRule>
  </conditionalFormatting>
  <conditionalFormatting sqref="AC47">
    <cfRule type="cellIs" dxfId="5027" priority="568" operator="lessThan">
      <formula>$C$4</formula>
    </cfRule>
  </conditionalFormatting>
  <conditionalFormatting sqref="AC48">
    <cfRule type="cellIs" dxfId="5026" priority="569" operator="lessThan">
      <formula>$C$4</formula>
    </cfRule>
  </conditionalFormatting>
  <conditionalFormatting sqref="AC49">
    <cfRule type="cellIs" dxfId="5025" priority="570" operator="lessThan">
      <formula>$C$4</formula>
    </cfRule>
  </conditionalFormatting>
  <conditionalFormatting sqref="AC50">
    <cfRule type="cellIs" dxfId="5024" priority="571" operator="lessThan">
      <formula>$C$4</formula>
    </cfRule>
  </conditionalFormatting>
  <conditionalFormatting sqref="AC51">
    <cfRule type="cellIs" dxfId="5023" priority="572" operator="lessThan">
      <formula>$C$4</formula>
    </cfRule>
  </conditionalFormatting>
  <conditionalFormatting sqref="AC52">
    <cfRule type="cellIs" dxfId="5022" priority="573" operator="lessThan">
      <formula>$C$4</formula>
    </cfRule>
  </conditionalFormatting>
  <conditionalFormatting sqref="AC53">
    <cfRule type="cellIs" dxfId="5021" priority="574" operator="lessThan">
      <formula>$C$4</formula>
    </cfRule>
  </conditionalFormatting>
  <conditionalFormatting sqref="AC54">
    <cfRule type="cellIs" dxfId="5020" priority="575" operator="lessThan">
      <formula>$C$4</formula>
    </cfRule>
  </conditionalFormatting>
  <conditionalFormatting sqref="AC55">
    <cfRule type="cellIs" dxfId="5019" priority="576" operator="lessThan">
      <formula>$C$4</formula>
    </cfRule>
  </conditionalFormatting>
  <conditionalFormatting sqref="AC56">
    <cfRule type="cellIs" dxfId="5018" priority="577" operator="lessThan">
      <formula>$C$4</formula>
    </cfRule>
  </conditionalFormatting>
  <conditionalFormatting sqref="AC57">
    <cfRule type="cellIs" dxfId="5017" priority="578" operator="lessThan">
      <formula>$C$4</formula>
    </cfRule>
  </conditionalFormatting>
  <conditionalFormatting sqref="AC58">
    <cfRule type="cellIs" dxfId="5016" priority="579" operator="lessThan">
      <formula>$C$4</formula>
    </cfRule>
  </conditionalFormatting>
  <conditionalFormatting sqref="AC59">
    <cfRule type="cellIs" dxfId="5015" priority="580" operator="lessThan">
      <formula>$C$4</formula>
    </cfRule>
  </conditionalFormatting>
  <conditionalFormatting sqref="AC60">
    <cfRule type="cellIs" dxfId="5014" priority="581" operator="lessThan">
      <formula>$C$4</formula>
    </cfRule>
  </conditionalFormatting>
  <conditionalFormatting sqref="AD11">
    <cfRule type="cellIs" dxfId="5013" priority="582" operator="lessThan">
      <formula>$C$4</formula>
    </cfRule>
  </conditionalFormatting>
  <conditionalFormatting sqref="AD12">
    <cfRule type="cellIs" dxfId="5012" priority="583" operator="lessThan">
      <formula>$C$4</formula>
    </cfRule>
  </conditionalFormatting>
  <conditionalFormatting sqref="AD13">
    <cfRule type="cellIs" dxfId="5011" priority="584" operator="lessThan">
      <formula>$C$4</formula>
    </cfRule>
  </conditionalFormatting>
  <conditionalFormatting sqref="AD14">
    <cfRule type="cellIs" dxfId="5010" priority="585" operator="lessThan">
      <formula>$C$4</formula>
    </cfRule>
  </conditionalFormatting>
  <conditionalFormatting sqref="AD15">
    <cfRule type="cellIs" dxfId="5009" priority="586" operator="lessThan">
      <formula>$C$4</formula>
    </cfRule>
  </conditionalFormatting>
  <conditionalFormatting sqref="AD16">
    <cfRule type="cellIs" dxfId="5008" priority="587" operator="lessThan">
      <formula>$C$4</formula>
    </cfRule>
  </conditionalFormatting>
  <conditionalFormatting sqref="AD17">
    <cfRule type="cellIs" dxfId="5007" priority="588" operator="lessThan">
      <formula>$C$4</formula>
    </cfRule>
  </conditionalFormatting>
  <conditionalFormatting sqref="AD18">
    <cfRule type="cellIs" dxfId="5006" priority="589" operator="lessThan">
      <formula>$C$4</formula>
    </cfRule>
  </conditionalFormatting>
  <conditionalFormatting sqref="AD19">
    <cfRule type="cellIs" dxfId="5005" priority="590" operator="lessThan">
      <formula>$C$4</formula>
    </cfRule>
  </conditionalFormatting>
  <conditionalFormatting sqref="AD20">
    <cfRule type="cellIs" dxfId="5004" priority="591" operator="lessThan">
      <formula>$C$4</formula>
    </cfRule>
  </conditionalFormatting>
  <conditionalFormatting sqref="AD21">
    <cfRule type="cellIs" dxfId="5003" priority="592" operator="lessThan">
      <formula>$C$4</formula>
    </cfRule>
  </conditionalFormatting>
  <conditionalFormatting sqref="AD22">
    <cfRule type="cellIs" dxfId="5002" priority="593" operator="lessThan">
      <formula>$C$4</formula>
    </cfRule>
  </conditionalFormatting>
  <conditionalFormatting sqref="AD23">
    <cfRule type="cellIs" dxfId="5001" priority="594" operator="lessThan">
      <formula>$C$4</formula>
    </cfRule>
  </conditionalFormatting>
  <conditionalFormatting sqref="AD24">
    <cfRule type="cellIs" dxfId="5000" priority="595" operator="lessThan">
      <formula>$C$4</formula>
    </cfRule>
  </conditionalFormatting>
  <conditionalFormatting sqref="AD25">
    <cfRule type="cellIs" dxfId="4999" priority="596" operator="lessThan">
      <formula>$C$4</formula>
    </cfRule>
  </conditionalFormatting>
  <conditionalFormatting sqref="AD26">
    <cfRule type="cellIs" dxfId="4998" priority="597" operator="lessThan">
      <formula>$C$4</formula>
    </cfRule>
  </conditionalFormatting>
  <conditionalFormatting sqref="AD27">
    <cfRule type="cellIs" dxfId="4997" priority="598" operator="lessThan">
      <formula>$C$4</formula>
    </cfRule>
  </conditionalFormatting>
  <conditionalFormatting sqref="AD28">
    <cfRule type="cellIs" dxfId="4996" priority="599" operator="lessThan">
      <formula>$C$4</formula>
    </cfRule>
  </conditionalFormatting>
  <conditionalFormatting sqref="AD29">
    <cfRule type="cellIs" dxfId="4995" priority="600" operator="lessThan">
      <formula>$C$4</formula>
    </cfRule>
  </conditionalFormatting>
  <conditionalFormatting sqref="AD30">
    <cfRule type="cellIs" dxfId="4994" priority="601" operator="lessThan">
      <formula>$C$4</formula>
    </cfRule>
  </conditionalFormatting>
  <conditionalFormatting sqref="AD31">
    <cfRule type="cellIs" dxfId="4993" priority="602" operator="lessThan">
      <formula>$C$4</formula>
    </cfRule>
  </conditionalFormatting>
  <conditionalFormatting sqref="AD32">
    <cfRule type="cellIs" dxfId="4992" priority="603" operator="lessThan">
      <formula>$C$4</formula>
    </cfRule>
  </conditionalFormatting>
  <conditionalFormatting sqref="AD33">
    <cfRule type="cellIs" dxfId="4991" priority="604" operator="lessThan">
      <formula>$C$4</formula>
    </cfRule>
  </conditionalFormatting>
  <conditionalFormatting sqref="AD34">
    <cfRule type="cellIs" dxfId="4990" priority="605" operator="lessThan">
      <formula>$C$4</formula>
    </cfRule>
  </conditionalFormatting>
  <conditionalFormatting sqref="AD35">
    <cfRule type="cellIs" dxfId="4989" priority="606" operator="lessThan">
      <formula>$C$4</formula>
    </cfRule>
  </conditionalFormatting>
  <conditionalFormatting sqref="AD36">
    <cfRule type="cellIs" dxfId="4988" priority="607" operator="lessThan">
      <formula>$C$4</formula>
    </cfRule>
  </conditionalFormatting>
  <conditionalFormatting sqref="AD37">
    <cfRule type="cellIs" dxfId="4987" priority="608" operator="lessThan">
      <formula>$C$4</formula>
    </cfRule>
  </conditionalFormatting>
  <conditionalFormatting sqref="AD38">
    <cfRule type="cellIs" dxfId="4986" priority="609" operator="lessThan">
      <formula>$C$4</formula>
    </cfRule>
  </conditionalFormatting>
  <conditionalFormatting sqref="AD39">
    <cfRule type="cellIs" dxfId="4985" priority="610" operator="lessThan">
      <formula>$C$4</formula>
    </cfRule>
  </conditionalFormatting>
  <conditionalFormatting sqref="AD40">
    <cfRule type="cellIs" dxfId="4984" priority="611" operator="lessThan">
      <formula>$C$4</formula>
    </cfRule>
  </conditionalFormatting>
  <conditionalFormatting sqref="AD41">
    <cfRule type="cellIs" dxfId="4983" priority="612" operator="lessThan">
      <formula>$C$4</formula>
    </cfRule>
  </conditionalFormatting>
  <conditionalFormatting sqref="AD42">
    <cfRule type="cellIs" dxfId="4982" priority="613" operator="lessThan">
      <formula>$C$4</formula>
    </cfRule>
  </conditionalFormatting>
  <conditionalFormatting sqref="AD43">
    <cfRule type="cellIs" dxfId="4981" priority="614" operator="lessThan">
      <formula>$C$4</formula>
    </cfRule>
  </conditionalFormatting>
  <conditionalFormatting sqref="AD44">
    <cfRule type="cellIs" dxfId="4980" priority="615" operator="lessThan">
      <formula>$C$4</formula>
    </cfRule>
  </conditionalFormatting>
  <conditionalFormatting sqref="AD45">
    <cfRule type="cellIs" dxfId="4979" priority="616" operator="lessThan">
      <formula>$C$4</formula>
    </cfRule>
  </conditionalFormatting>
  <conditionalFormatting sqref="AD46">
    <cfRule type="cellIs" dxfId="4978" priority="617" operator="lessThan">
      <formula>$C$4</formula>
    </cfRule>
  </conditionalFormatting>
  <conditionalFormatting sqref="AD47">
    <cfRule type="cellIs" dxfId="4977" priority="618" operator="lessThan">
      <formula>$C$4</formula>
    </cfRule>
  </conditionalFormatting>
  <conditionalFormatting sqref="AD48">
    <cfRule type="cellIs" dxfId="4976" priority="619" operator="lessThan">
      <formula>$C$4</formula>
    </cfRule>
  </conditionalFormatting>
  <conditionalFormatting sqref="AD49">
    <cfRule type="cellIs" dxfId="4975" priority="620" operator="lessThan">
      <formula>$C$4</formula>
    </cfRule>
  </conditionalFormatting>
  <conditionalFormatting sqref="AD50">
    <cfRule type="cellIs" dxfId="4974" priority="621" operator="lessThan">
      <formula>$C$4</formula>
    </cfRule>
  </conditionalFormatting>
  <conditionalFormatting sqref="AD51">
    <cfRule type="cellIs" dxfId="4973" priority="622" operator="lessThan">
      <formula>$C$4</formula>
    </cfRule>
  </conditionalFormatting>
  <conditionalFormatting sqref="AD52">
    <cfRule type="cellIs" dxfId="4972" priority="623" operator="lessThan">
      <formula>$C$4</formula>
    </cfRule>
  </conditionalFormatting>
  <conditionalFormatting sqref="AD53">
    <cfRule type="cellIs" dxfId="4971" priority="624" operator="lessThan">
      <formula>$C$4</formula>
    </cfRule>
  </conditionalFormatting>
  <conditionalFormatting sqref="AD54">
    <cfRule type="cellIs" dxfId="4970" priority="625" operator="lessThan">
      <formula>$C$4</formula>
    </cfRule>
  </conditionalFormatting>
  <conditionalFormatting sqref="AD55">
    <cfRule type="cellIs" dxfId="4969" priority="626" operator="lessThan">
      <formula>$C$4</formula>
    </cfRule>
  </conditionalFormatting>
  <conditionalFormatting sqref="AD56">
    <cfRule type="cellIs" dxfId="4968" priority="627" operator="lessThan">
      <formula>$C$4</formula>
    </cfRule>
  </conditionalFormatting>
  <conditionalFormatting sqref="AD57">
    <cfRule type="cellIs" dxfId="4967" priority="628" operator="lessThan">
      <formula>$C$4</formula>
    </cfRule>
  </conditionalFormatting>
  <conditionalFormatting sqref="AD58">
    <cfRule type="cellIs" dxfId="4966" priority="629" operator="lessThan">
      <formula>$C$4</formula>
    </cfRule>
  </conditionalFormatting>
  <conditionalFormatting sqref="AD59">
    <cfRule type="cellIs" dxfId="4965" priority="630" operator="lessThan">
      <formula>$C$4</formula>
    </cfRule>
  </conditionalFormatting>
  <conditionalFormatting sqref="AD60">
    <cfRule type="cellIs" dxfId="4964" priority="631" operator="lessThan">
      <formula>$C$4</formula>
    </cfRule>
  </conditionalFormatting>
  <conditionalFormatting sqref="AE11">
    <cfRule type="cellIs" dxfId="4963" priority="632" operator="lessThan">
      <formula>$C$4</formula>
    </cfRule>
  </conditionalFormatting>
  <conditionalFormatting sqref="AE12">
    <cfRule type="cellIs" dxfId="4962" priority="633" operator="lessThan">
      <formula>$C$4</formula>
    </cfRule>
  </conditionalFormatting>
  <conditionalFormatting sqref="AE13">
    <cfRule type="cellIs" dxfId="4961" priority="634" operator="lessThan">
      <formula>$C$4</formula>
    </cfRule>
  </conditionalFormatting>
  <conditionalFormatting sqref="AE14">
    <cfRule type="cellIs" dxfId="4960" priority="635" operator="lessThan">
      <formula>$C$4</formula>
    </cfRule>
  </conditionalFormatting>
  <conditionalFormatting sqref="AE15">
    <cfRule type="cellIs" dxfId="4959" priority="636" operator="lessThan">
      <formula>$C$4</formula>
    </cfRule>
  </conditionalFormatting>
  <conditionalFormatting sqref="AE16">
    <cfRule type="cellIs" dxfId="4958" priority="637" operator="lessThan">
      <formula>$C$4</formula>
    </cfRule>
  </conditionalFormatting>
  <conditionalFormatting sqref="AE17">
    <cfRule type="cellIs" dxfId="4957" priority="638" operator="lessThan">
      <formula>$C$4</formula>
    </cfRule>
  </conditionalFormatting>
  <conditionalFormatting sqref="AE18">
    <cfRule type="cellIs" dxfId="4956" priority="639" operator="lessThan">
      <formula>$C$4</formula>
    </cfRule>
  </conditionalFormatting>
  <conditionalFormatting sqref="AE19">
    <cfRule type="cellIs" dxfId="4955" priority="640" operator="lessThan">
      <formula>$C$4</formula>
    </cfRule>
  </conditionalFormatting>
  <conditionalFormatting sqref="AE20">
    <cfRule type="cellIs" dxfId="4954" priority="641" operator="lessThan">
      <formula>$C$4</formula>
    </cfRule>
  </conditionalFormatting>
  <conditionalFormatting sqref="AE21">
    <cfRule type="cellIs" dxfId="4953" priority="642" operator="lessThan">
      <formula>$C$4</formula>
    </cfRule>
  </conditionalFormatting>
  <conditionalFormatting sqref="AE22">
    <cfRule type="cellIs" dxfId="4952" priority="643" operator="lessThan">
      <formula>$C$4</formula>
    </cfRule>
  </conditionalFormatting>
  <conditionalFormatting sqref="AE23">
    <cfRule type="cellIs" dxfId="4951" priority="644" operator="lessThan">
      <formula>$C$4</formula>
    </cfRule>
  </conditionalFormatting>
  <conditionalFormatting sqref="AE24">
    <cfRule type="cellIs" dxfId="4950" priority="645" operator="lessThan">
      <formula>$C$4</formula>
    </cfRule>
  </conditionalFormatting>
  <conditionalFormatting sqref="AE25">
    <cfRule type="cellIs" dxfId="4949" priority="646" operator="lessThan">
      <formula>$C$4</formula>
    </cfRule>
  </conditionalFormatting>
  <conditionalFormatting sqref="AE26">
    <cfRule type="cellIs" dxfId="4948" priority="647" operator="lessThan">
      <formula>$C$4</formula>
    </cfRule>
  </conditionalFormatting>
  <conditionalFormatting sqref="AE27">
    <cfRule type="cellIs" dxfId="4947" priority="648" operator="lessThan">
      <formula>$C$4</formula>
    </cfRule>
  </conditionalFormatting>
  <conditionalFormatting sqref="AE28">
    <cfRule type="cellIs" dxfId="4946" priority="649" operator="lessThan">
      <formula>$C$4</formula>
    </cfRule>
  </conditionalFormatting>
  <conditionalFormatting sqref="AE29">
    <cfRule type="cellIs" dxfId="4945" priority="650" operator="lessThan">
      <formula>$C$4</formula>
    </cfRule>
  </conditionalFormatting>
  <conditionalFormatting sqref="AE30">
    <cfRule type="cellIs" dxfId="4944" priority="651" operator="lessThan">
      <formula>$C$4</formula>
    </cfRule>
  </conditionalFormatting>
  <conditionalFormatting sqref="AE31">
    <cfRule type="cellIs" dxfId="4943" priority="652" operator="lessThan">
      <formula>$C$4</formula>
    </cfRule>
  </conditionalFormatting>
  <conditionalFormatting sqref="AE32">
    <cfRule type="cellIs" dxfId="4942" priority="653" operator="lessThan">
      <formula>$C$4</formula>
    </cfRule>
  </conditionalFormatting>
  <conditionalFormatting sqref="AE33">
    <cfRule type="cellIs" dxfId="4941" priority="654" operator="lessThan">
      <formula>$C$4</formula>
    </cfRule>
  </conditionalFormatting>
  <conditionalFormatting sqref="AE34">
    <cfRule type="cellIs" dxfId="4940" priority="655" operator="lessThan">
      <formula>$C$4</formula>
    </cfRule>
  </conditionalFormatting>
  <conditionalFormatting sqref="AE35">
    <cfRule type="cellIs" dxfId="4939" priority="656" operator="lessThan">
      <formula>$C$4</formula>
    </cfRule>
  </conditionalFormatting>
  <conditionalFormatting sqref="AE36">
    <cfRule type="cellIs" dxfId="4938" priority="657" operator="lessThan">
      <formula>$C$4</formula>
    </cfRule>
  </conditionalFormatting>
  <conditionalFormatting sqref="AE37">
    <cfRule type="cellIs" dxfId="4937" priority="658" operator="lessThan">
      <formula>$C$4</formula>
    </cfRule>
  </conditionalFormatting>
  <conditionalFormatting sqref="AE39">
    <cfRule type="cellIs" dxfId="4935" priority="660" operator="lessThan">
      <formula>$C$4</formula>
    </cfRule>
  </conditionalFormatting>
  <conditionalFormatting sqref="AE40">
    <cfRule type="cellIs" dxfId="4934" priority="661" operator="lessThan">
      <formula>$C$4</formula>
    </cfRule>
  </conditionalFormatting>
  <conditionalFormatting sqref="AE41">
    <cfRule type="cellIs" dxfId="4933" priority="662" operator="lessThan">
      <formula>$C$4</formula>
    </cfRule>
  </conditionalFormatting>
  <conditionalFormatting sqref="AE42">
    <cfRule type="cellIs" dxfId="4932" priority="663" operator="lessThan">
      <formula>$C$4</formula>
    </cfRule>
  </conditionalFormatting>
  <conditionalFormatting sqref="AE43">
    <cfRule type="cellIs" dxfId="4931" priority="664" operator="lessThan">
      <formula>$C$4</formula>
    </cfRule>
  </conditionalFormatting>
  <conditionalFormatting sqref="AE45">
    <cfRule type="cellIs" dxfId="4929" priority="666" operator="lessThan">
      <formula>$C$4</formula>
    </cfRule>
  </conditionalFormatting>
  <conditionalFormatting sqref="AE46">
    <cfRule type="cellIs" dxfId="4928" priority="667" operator="lessThan">
      <formula>$C$4</formula>
    </cfRule>
  </conditionalFormatting>
  <conditionalFormatting sqref="AE47">
    <cfRule type="cellIs" dxfId="4927" priority="668" operator="lessThan">
      <formula>$C$4</formula>
    </cfRule>
  </conditionalFormatting>
  <conditionalFormatting sqref="AE48">
    <cfRule type="cellIs" dxfId="4926" priority="669" operator="lessThan">
      <formula>$C$4</formula>
    </cfRule>
  </conditionalFormatting>
  <conditionalFormatting sqref="AE49">
    <cfRule type="cellIs" dxfId="4925" priority="670" operator="lessThan">
      <formula>$C$4</formula>
    </cfRule>
  </conditionalFormatting>
  <conditionalFormatting sqref="AE50">
    <cfRule type="cellIs" dxfId="4924" priority="671" operator="lessThan">
      <formula>$C$4</formula>
    </cfRule>
  </conditionalFormatting>
  <conditionalFormatting sqref="AE51">
    <cfRule type="cellIs" dxfId="4923" priority="672" operator="lessThan">
      <formula>$C$4</formula>
    </cfRule>
  </conditionalFormatting>
  <conditionalFormatting sqref="AE52">
    <cfRule type="cellIs" dxfId="4922" priority="673" operator="lessThan">
      <formula>$C$4</formula>
    </cfRule>
  </conditionalFormatting>
  <conditionalFormatting sqref="AE53">
    <cfRule type="cellIs" dxfId="4921" priority="674" operator="lessThan">
      <formula>$C$4</formula>
    </cfRule>
  </conditionalFormatting>
  <conditionalFormatting sqref="AE54">
    <cfRule type="cellIs" dxfId="4920" priority="675" operator="lessThan">
      <formula>$C$4</formula>
    </cfRule>
  </conditionalFormatting>
  <conditionalFormatting sqref="AE55">
    <cfRule type="cellIs" dxfId="4919" priority="676" operator="lessThan">
      <formula>$C$4</formula>
    </cfRule>
  </conditionalFormatting>
  <conditionalFormatting sqref="AE56">
    <cfRule type="cellIs" dxfId="4918" priority="677" operator="lessThan">
      <formula>$C$4</formula>
    </cfRule>
  </conditionalFormatting>
  <conditionalFormatting sqref="AE57">
    <cfRule type="cellIs" dxfId="4917" priority="678" operator="lessThan">
      <formula>$C$4</formula>
    </cfRule>
  </conditionalFormatting>
  <conditionalFormatting sqref="AE58">
    <cfRule type="cellIs" dxfId="4916" priority="679" operator="lessThan">
      <formula>$C$4</formula>
    </cfRule>
  </conditionalFormatting>
  <conditionalFormatting sqref="AE59">
    <cfRule type="cellIs" dxfId="4915" priority="680" operator="lessThan">
      <formula>$C$4</formula>
    </cfRule>
  </conditionalFormatting>
  <conditionalFormatting sqref="AE60">
    <cfRule type="cellIs" dxfId="4914" priority="681" operator="lessThan">
      <formula>$C$4</formula>
    </cfRule>
  </conditionalFormatting>
  <conditionalFormatting sqref="AF11">
    <cfRule type="cellIs" dxfId="4913" priority="682" operator="lessThan">
      <formula>$C$4</formula>
    </cfRule>
  </conditionalFormatting>
  <conditionalFormatting sqref="AF12">
    <cfRule type="cellIs" dxfId="4912" priority="683" operator="lessThan">
      <formula>$C$4</formula>
    </cfRule>
  </conditionalFormatting>
  <conditionalFormatting sqref="AF13">
    <cfRule type="cellIs" dxfId="4911" priority="684" operator="lessThan">
      <formula>$C$4</formula>
    </cfRule>
  </conditionalFormatting>
  <conditionalFormatting sqref="AF14">
    <cfRule type="cellIs" dxfId="4910" priority="685" operator="lessThan">
      <formula>$C$4</formula>
    </cfRule>
  </conditionalFormatting>
  <conditionalFormatting sqref="AF15">
    <cfRule type="cellIs" dxfId="4909" priority="686" operator="lessThan">
      <formula>$C$4</formula>
    </cfRule>
  </conditionalFormatting>
  <conditionalFormatting sqref="AF16">
    <cfRule type="cellIs" dxfId="4908" priority="687" operator="lessThan">
      <formula>$C$4</formula>
    </cfRule>
  </conditionalFormatting>
  <conditionalFormatting sqref="AF17">
    <cfRule type="cellIs" dxfId="4907" priority="688" operator="lessThan">
      <formula>$C$4</formula>
    </cfRule>
  </conditionalFormatting>
  <conditionalFormatting sqref="AF18">
    <cfRule type="cellIs" dxfId="4906" priority="689" operator="lessThan">
      <formula>$C$4</formula>
    </cfRule>
  </conditionalFormatting>
  <conditionalFormatting sqref="AF19">
    <cfRule type="cellIs" dxfId="4905" priority="690" operator="lessThan">
      <formula>$C$4</formula>
    </cfRule>
  </conditionalFormatting>
  <conditionalFormatting sqref="AF20">
    <cfRule type="cellIs" dxfId="4904" priority="691" operator="lessThan">
      <formula>$C$4</formula>
    </cfRule>
  </conditionalFormatting>
  <conditionalFormatting sqref="AF21">
    <cfRule type="cellIs" dxfId="4903" priority="692" operator="lessThan">
      <formula>$C$4</formula>
    </cfRule>
  </conditionalFormatting>
  <conditionalFormatting sqref="AF22">
    <cfRule type="cellIs" dxfId="4902" priority="693" operator="lessThan">
      <formula>$C$4</formula>
    </cfRule>
  </conditionalFormatting>
  <conditionalFormatting sqref="AF23">
    <cfRule type="cellIs" dxfId="4901" priority="694" operator="lessThan">
      <formula>$C$4</formula>
    </cfRule>
  </conditionalFormatting>
  <conditionalFormatting sqref="AF24">
    <cfRule type="cellIs" dxfId="4900" priority="695" operator="lessThan">
      <formula>$C$4</formula>
    </cfRule>
  </conditionalFormatting>
  <conditionalFormatting sqref="AF25">
    <cfRule type="cellIs" dxfId="4899" priority="696" operator="lessThan">
      <formula>$C$4</formula>
    </cfRule>
  </conditionalFormatting>
  <conditionalFormatting sqref="AF26">
    <cfRule type="cellIs" dxfId="4898" priority="697" operator="lessThan">
      <formula>$C$4</formula>
    </cfRule>
  </conditionalFormatting>
  <conditionalFormatting sqref="AF27">
    <cfRule type="cellIs" dxfId="4897" priority="698" operator="lessThan">
      <formula>$C$4</formula>
    </cfRule>
  </conditionalFormatting>
  <conditionalFormatting sqref="AF28">
    <cfRule type="cellIs" dxfId="4896" priority="699" operator="lessThan">
      <formula>$C$4</formula>
    </cfRule>
  </conditionalFormatting>
  <conditionalFormatting sqref="AF29">
    <cfRule type="cellIs" dxfId="4895" priority="700" operator="lessThan">
      <formula>$C$4</formula>
    </cfRule>
  </conditionalFormatting>
  <conditionalFormatting sqref="AF30">
    <cfRule type="cellIs" dxfId="4894" priority="701" operator="lessThan">
      <formula>$C$4</formula>
    </cfRule>
  </conditionalFormatting>
  <conditionalFormatting sqref="AF31">
    <cfRule type="cellIs" dxfId="4893" priority="702" operator="lessThan">
      <formula>$C$4</formula>
    </cfRule>
  </conditionalFormatting>
  <conditionalFormatting sqref="AF32">
    <cfRule type="cellIs" dxfId="4892" priority="703" operator="lessThan">
      <formula>$C$4</formula>
    </cfRule>
  </conditionalFormatting>
  <conditionalFormatting sqref="AF33">
    <cfRule type="cellIs" dxfId="4891" priority="704" operator="lessThan">
      <formula>$C$4</formula>
    </cfRule>
  </conditionalFormatting>
  <conditionalFormatting sqref="AF34">
    <cfRule type="cellIs" dxfId="4890" priority="705" operator="lessThan">
      <formula>$C$4</formula>
    </cfRule>
  </conditionalFormatting>
  <conditionalFormatting sqref="AF35">
    <cfRule type="cellIs" dxfId="4889" priority="706" operator="lessThan">
      <formula>$C$4</formula>
    </cfRule>
  </conditionalFormatting>
  <conditionalFormatting sqref="AF36">
    <cfRule type="cellIs" dxfId="4888" priority="707" operator="lessThan">
      <formula>$C$4</formula>
    </cfRule>
  </conditionalFormatting>
  <conditionalFormatting sqref="AF37">
    <cfRule type="cellIs" dxfId="4887" priority="708" operator="lessThan">
      <formula>$C$4</formula>
    </cfRule>
  </conditionalFormatting>
  <conditionalFormatting sqref="AF38">
    <cfRule type="cellIs" dxfId="4886" priority="709" operator="lessThan">
      <formula>$C$4</formula>
    </cfRule>
  </conditionalFormatting>
  <conditionalFormatting sqref="AF39">
    <cfRule type="cellIs" dxfId="4885" priority="710" operator="lessThan">
      <formula>$C$4</formula>
    </cfRule>
  </conditionalFormatting>
  <conditionalFormatting sqref="AF40">
    <cfRule type="cellIs" dxfId="4884" priority="711" operator="lessThan">
      <formula>$C$4</formula>
    </cfRule>
  </conditionalFormatting>
  <conditionalFormatting sqref="AF41">
    <cfRule type="cellIs" dxfId="4883" priority="712" operator="lessThan">
      <formula>$C$4</formula>
    </cfRule>
  </conditionalFormatting>
  <conditionalFormatting sqref="AF42">
    <cfRule type="cellIs" dxfId="4882" priority="713" operator="lessThan">
      <formula>$C$4</formula>
    </cfRule>
  </conditionalFormatting>
  <conditionalFormatting sqref="AF43">
    <cfRule type="cellIs" dxfId="4881" priority="714" operator="lessThan">
      <formula>$C$4</formula>
    </cfRule>
  </conditionalFormatting>
  <conditionalFormatting sqref="AF44">
    <cfRule type="cellIs" dxfId="4880" priority="715" operator="lessThan">
      <formula>$C$4</formula>
    </cfRule>
  </conditionalFormatting>
  <conditionalFormatting sqref="AF45">
    <cfRule type="cellIs" dxfId="4879" priority="716" operator="lessThan">
      <formula>$C$4</formula>
    </cfRule>
  </conditionalFormatting>
  <conditionalFormatting sqref="AF46">
    <cfRule type="cellIs" dxfId="4878" priority="717" operator="lessThan">
      <formula>$C$4</formula>
    </cfRule>
  </conditionalFormatting>
  <conditionalFormatting sqref="AF47">
    <cfRule type="cellIs" dxfId="4877" priority="718" operator="lessThan">
      <formula>$C$4</formula>
    </cfRule>
  </conditionalFormatting>
  <conditionalFormatting sqref="AF48">
    <cfRule type="cellIs" dxfId="4876" priority="719" operator="lessThan">
      <formula>$C$4</formula>
    </cfRule>
  </conditionalFormatting>
  <conditionalFormatting sqref="AF49">
    <cfRule type="cellIs" dxfId="4875" priority="720" operator="lessThan">
      <formula>$C$4</formula>
    </cfRule>
  </conditionalFormatting>
  <conditionalFormatting sqref="AF50">
    <cfRule type="cellIs" dxfId="4874" priority="721" operator="lessThan">
      <formula>$C$4</formula>
    </cfRule>
  </conditionalFormatting>
  <conditionalFormatting sqref="AF51">
    <cfRule type="cellIs" dxfId="4873" priority="722" operator="lessThan">
      <formula>$C$4</formula>
    </cfRule>
  </conditionalFormatting>
  <conditionalFormatting sqref="AF52">
    <cfRule type="cellIs" dxfId="4872" priority="723" operator="lessThan">
      <formula>$C$4</formula>
    </cfRule>
  </conditionalFormatting>
  <conditionalFormatting sqref="AF53">
    <cfRule type="cellIs" dxfId="4871" priority="724" operator="lessThan">
      <formula>$C$4</formula>
    </cfRule>
  </conditionalFormatting>
  <conditionalFormatting sqref="AF54">
    <cfRule type="cellIs" dxfId="4870" priority="725" operator="lessThan">
      <formula>$C$4</formula>
    </cfRule>
  </conditionalFormatting>
  <conditionalFormatting sqref="AF55">
    <cfRule type="cellIs" dxfId="4869" priority="726" operator="lessThan">
      <formula>$C$4</formula>
    </cfRule>
  </conditionalFormatting>
  <conditionalFormatting sqref="AF56">
    <cfRule type="cellIs" dxfId="4868" priority="727" operator="lessThan">
      <formula>$C$4</formula>
    </cfRule>
  </conditionalFormatting>
  <conditionalFormatting sqref="AF57">
    <cfRule type="cellIs" dxfId="4867" priority="728" operator="lessThan">
      <formula>$C$4</formula>
    </cfRule>
  </conditionalFormatting>
  <conditionalFormatting sqref="AF58">
    <cfRule type="cellIs" dxfId="4866" priority="729" operator="lessThan">
      <formula>$C$4</formula>
    </cfRule>
  </conditionalFormatting>
  <conditionalFormatting sqref="AF59">
    <cfRule type="cellIs" dxfId="4865" priority="730" operator="lessThan">
      <formula>$C$4</formula>
    </cfRule>
  </conditionalFormatting>
  <conditionalFormatting sqref="AF60">
    <cfRule type="cellIs" dxfId="4864" priority="731" operator="lessThan">
      <formula>$C$4</formula>
    </cfRule>
  </conditionalFormatting>
  <conditionalFormatting sqref="AG11">
    <cfRule type="cellIs" dxfId="4863" priority="732" operator="lessThan">
      <formula>$C$4</formula>
    </cfRule>
  </conditionalFormatting>
  <conditionalFormatting sqref="AG12">
    <cfRule type="cellIs" dxfId="4862" priority="733" operator="lessThan">
      <formula>$C$4</formula>
    </cfRule>
  </conditionalFormatting>
  <conditionalFormatting sqref="AG13">
    <cfRule type="cellIs" dxfId="4861" priority="734" operator="lessThan">
      <formula>$C$4</formula>
    </cfRule>
  </conditionalFormatting>
  <conditionalFormatting sqref="AG14">
    <cfRule type="cellIs" dxfId="4860" priority="735" operator="lessThan">
      <formula>$C$4</formula>
    </cfRule>
  </conditionalFormatting>
  <conditionalFormatting sqref="AG15">
    <cfRule type="cellIs" dxfId="4859" priority="736" operator="lessThan">
      <formula>$C$4</formula>
    </cfRule>
  </conditionalFormatting>
  <conditionalFormatting sqref="AG16">
    <cfRule type="cellIs" dxfId="4858" priority="737" operator="lessThan">
      <formula>$C$4</formula>
    </cfRule>
  </conditionalFormatting>
  <conditionalFormatting sqref="AG17">
    <cfRule type="cellIs" dxfId="4857" priority="738" operator="lessThan">
      <formula>$C$4</formula>
    </cfRule>
  </conditionalFormatting>
  <conditionalFormatting sqref="AG18">
    <cfRule type="cellIs" dxfId="4856" priority="739" operator="lessThan">
      <formula>$C$4</formula>
    </cfRule>
  </conditionalFormatting>
  <conditionalFormatting sqref="AG19">
    <cfRule type="cellIs" dxfId="4855" priority="740" operator="lessThan">
      <formula>$C$4</formula>
    </cfRule>
  </conditionalFormatting>
  <conditionalFormatting sqref="AG20">
    <cfRule type="cellIs" dxfId="4854" priority="741" operator="lessThan">
      <formula>$C$4</formula>
    </cfRule>
  </conditionalFormatting>
  <conditionalFormatting sqref="AG21">
    <cfRule type="cellIs" dxfId="4853" priority="742" operator="lessThan">
      <formula>$C$4</formula>
    </cfRule>
  </conditionalFormatting>
  <conditionalFormatting sqref="AG22">
    <cfRule type="cellIs" dxfId="4852" priority="743" operator="lessThan">
      <formula>$C$4</formula>
    </cfRule>
  </conditionalFormatting>
  <conditionalFormatting sqref="AG23">
    <cfRule type="cellIs" dxfId="4851" priority="744" operator="lessThan">
      <formula>$C$4</formula>
    </cfRule>
  </conditionalFormatting>
  <conditionalFormatting sqref="AG24">
    <cfRule type="cellIs" dxfId="4850" priority="745" operator="lessThan">
      <formula>$C$4</formula>
    </cfRule>
  </conditionalFormatting>
  <conditionalFormatting sqref="AG25">
    <cfRule type="cellIs" dxfId="4849" priority="746" operator="lessThan">
      <formula>$C$4</formula>
    </cfRule>
  </conditionalFormatting>
  <conditionalFormatting sqref="AG26">
    <cfRule type="cellIs" dxfId="4848" priority="747" operator="lessThan">
      <formula>$C$4</formula>
    </cfRule>
  </conditionalFormatting>
  <conditionalFormatting sqref="AG27">
    <cfRule type="cellIs" dxfId="4847" priority="748" operator="lessThan">
      <formula>$C$4</formula>
    </cfRule>
  </conditionalFormatting>
  <conditionalFormatting sqref="AG28">
    <cfRule type="cellIs" dxfId="4846" priority="749" operator="lessThan">
      <formula>$C$4</formula>
    </cfRule>
  </conditionalFormatting>
  <conditionalFormatting sqref="AG29">
    <cfRule type="cellIs" dxfId="4845" priority="750" operator="lessThan">
      <formula>$C$4</formula>
    </cfRule>
  </conditionalFormatting>
  <conditionalFormatting sqref="AG30">
    <cfRule type="cellIs" dxfId="4844" priority="751" operator="lessThan">
      <formula>$C$4</formula>
    </cfRule>
  </conditionalFormatting>
  <conditionalFormatting sqref="AG31">
    <cfRule type="cellIs" dxfId="4843" priority="752" operator="lessThan">
      <formula>$C$4</formula>
    </cfRule>
  </conditionalFormatting>
  <conditionalFormatting sqref="AG32">
    <cfRule type="cellIs" dxfId="4842" priority="753" operator="lessThan">
      <formula>$C$4</formula>
    </cfRule>
  </conditionalFormatting>
  <conditionalFormatting sqref="AG33">
    <cfRule type="cellIs" dxfId="4841" priority="754" operator="lessThan">
      <formula>$C$4</formula>
    </cfRule>
  </conditionalFormatting>
  <conditionalFormatting sqref="AG34">
    <cfRule type="cellIs" dxfId="4840" priority="755" operator="lessThan">
      <formula>$C$4</formula>
    </cfRule>
  </conditionalFormatting>
  <conditionalFormatting sqref="AG35">
    <cfRule type="cellIs" dxfId="4839" priority="756" operator="lessThan">
      <formula>$C$4</formula>
    </cfRule>
  </conditionalFormatting>
  <conditionalFormatting sqref="AG36">
    <cfRule type="cellIs" dxfId="4838" priority="757" operator="lessThan">
      <formula>$C$4</formula>
    </cfRule>
  </conditionalFormatting>
  <conditionalFormatting sqref="AG37">
    <cfRule type="cellIs" dxfId="4837" priority="758" operator="lessThan">
      <formula>$C$4</formula>
    </cfRule>
  </conditionalFormatting>
  <conditionalFormatting sqref="AG38">
    <cfRule type="cellIs" dxfId="4836" priority="759" operator="lessThan">
      <formula>$C$4</formula>
    </cfRule>
  </conditionalFormatting>
  <conditionalFormatting sqref="AG39">
    <cfRule type="cellIs" dxfId="4835" priority="760" operator="lessThan">
      <formula>$C$4</formula>
    </cfRule>
  </conditionalFormatting>
  <conditionalFormatting sqref="AG40">
    <cfRule type="cellIs" dxfId="4834" priority="761" operator="lessThan">
      <formula>$C$4</formula>
    </cfRule>
  </conditionalFormatting>
  <conditionalFormatting sqref="AG41">
    <cfRule type="cellIs" dxfId="4833" priority="762" operator="lessThan">
      <formula>$C$4</formula>
    </cfRule>
  </conditionalFormatting>
  <conditionalFormatting sqref="AG42">
    <cfRule type="cellIs" dxfId="4832" priority="763" operator="lessThan">
      <formula>$C$4</formula>
    </cfRule>
  </conditionalFormatting>
  <conditionalFormatting sqref="AG43">
    <cfRule type="cellIs" dxfId="4831" priority="764" operator="lessThan">
      <formula>$C$4</formula>
    </cfRule>
  </conditionalFormatting>
  <conditionalFormatting sqref="AG44">
    <cfRule type="cellIs" dxfId="4830" priority="765" operator="lessThan">
      <formula>$C$4</formula>
    </cfRule>
  </conditionalFormatting>
  <conditionalFormatting sqref="AG45">
    <cfRule type="cellIs" dxfId="4829" priority="766" operator="lessThan">
      <formula>$C$4</formula>
    </cfRule>
  </conditionalFormatting>
  <conditionalFormatting sqref="AG46">
    <cfRule type="cellIs" dxfId="4828" priority="767" operator="lessThan">
      <formula>$C$4</formula>
    </cfRule>
  </conditionalFormatting>
  <conditionalFormatting sqref="AG47">
    <cfRule type="cellIs" dxfId="4827" priority="768" operator="lessThan">
      <formula>$C$4</formula>
    </cfRule>
  </conditionalFormatting>
  <conditionalFormatting sqref="AG48">
    <cfRule type="cellIs" dxfId="4826" priority="769" operator="lessThan">
      <formula>$C$4</formula>
    </cfRule>
  </conditionalFormatting>
  <conditionalFormatting sqref="AG49">
    <cfRule type="cellIs" dxfId="4825" priority="770" operator="lessThan">
      <formula>$C$4</formula>
    </cfRule>
  </conditionalFormatting>
  <conditionalFormatting sqref="AG50">
    <cfRule type="cellIs" dxfId="4824" priority="771" operator="lessThan">
      <formula>$C$4</formula>
    </cfRule>
  </conditionalFormatting>
  <conditionalFormatting sqref="AG51">
    <cfRule type="cellIs" dxfId="4823" priority="772" operator="lessThan">
      <formula>$C$4</formula>
    </cfRule>
  </conditionalFormatting>
  <conditionalFormatting sqref="AG52">
    <cfRule type="cellIs" dxfId="4822" priority="773" operator="lessThan">
      <formula>$C$4</formula>
    </cfRule>
  </conditionalFormatting>
  <conditionalFormatting sqref="AG53">
    <cfRule type="cellIs" dxfId="4821" priority="774" operator="lessThan">
      <formula>$C$4</formula>
    </cfRule>
  </conditionalFormatting>
  <conditionalFormatting sqref="AG54">
    <cfRule type="cellIs" dxfId="4820" priority="775" operator="lessThan">
      <formula>$C$4</formula>
    </cfRule>
  </conditionalFormatting>
  <conditionalFormatting sqref="AG55">
    <cfRule type="cellIs" dxfId="4819" priority="776" operator="lessThan">
      <formula>$C$4</formula>
    </cfRule>
  </conditionalFormatting>
  <conditionalFormatting sqref="AG56">
    <cfRule type="cellIs" dxfId="4818" priority="777" operator="lessThan">
      <formula>$C$4</formula>
    </cfRule>
  </conditionalFormatting>
  <conditionalFormatting sqref="AG57">
    <cfRule type="cellIs" dxfId="4817" priority="778" operator="lessThan">
      <formula>$C$4</formula>
    </cfRule>
  </conditionalFormatting>
  <conditionalFormatting sqref="AG58">
    <cfRule type="cellIs" dxfId="4816" priority="779" operator="lessThan">
      <formula>$C$4</formula>
    </cfRule>
  </conditionalFormatting>
  <conditionalFormatting sqref="AG59">
    <cfRule type="cellIs" dxfId="4815" priority="780" operator="lessThan">
      <formula>$C$4</formula>
    </cfRule>
  </conditionalFormatting>
  <conditionalFormatting sqref="AG60">
    <cfRule type="cellIs" dxfId="4814" priority="781" operator="lessThan">
      <formula>$C$4</formula>
    </cfRule>
  </conditionalFormatting>
  <conditionalFormatting sqref="AH11">
    <cfRule type="cellIs" dxfId="4813" priority="782" operator="lessThan">
      <formula>$C$4</formula>
    </cfRule>
  </conditionalFormatting>
  <conditionalFormatting sqref="AH12">
    <cfRule type="cellIs" dxfId="4812" priority="783" operator="lessThan">
      <formula>$C$4</formula>
    </cfRule>
  </conditionalFormatting>
  <conditionalFormatting sqref="AH13">
    <cfRule type="cellIs" dxfId="4811" priority="784" operator="lessThan">
      <formula>$C$4</formula>
    </cfRule>
  </conditionalFormatting>
  <conditionalFormatting sqref="AH14">
    <cfRule type="cellIs" dxfId="4810" priority="785" operator="lessThan">
      <formula>$C$4</formula>
    </cfRule>
  </conditionalFormatting>
  <conditionalFormatting sqref="AH15">
    <cfRule type="cellIs" dxfId="4809" priority="786" operator="lessThan">
      <formula>$C$4</formula>
    </cfRule>
  </conditionalFormatting>
  <conditionalFormatting sqref="AH17">
    <cfRule type="cellIs" dxfId="4807" priority="788" operator="lessThan">
      <formula>$C$4</formula>
    </cfRule>
  </conditionalFormatting>
  <conditionalFormatting sqref="AH18">
    <cfRule type="cellIs" dxfId="4806" priority="789" operator="lessThan">
      <formula>$C$4</formula>
    </cfRule>
  </conditionalFormatting>
  <conditionalFormatting sqref="AH19">
    <cfRule type="cellIs" dxfId="4805" priority="790" operator="lessThan">
      <formula>$C$4</formula>
    </cfRule>
  </conditionalFormatting>
  <conditionalFormatting sqref="AH21">
    <cfRule type="cellIs" dxfId="4803" priority="792" operator="lessThan">
      <formula>$C$4</formula>
    </cfRule>
  </conditionalFormatting>
  <conditionalFormatting sqref="AH22">
    <cfRule type="cellIs" dxfId="4802" priority="793" operator="lessThan">
      <formula>$C$4</formula>
    </cfRule>
  </conditionalFormatting>
  <conditionalFormatting sqref="AH24">
    <cfRule type="cellIs" dxfId="4800" priority="795" operator="lessThan">
      <formula>$C$4</formula>
    </cfRule>
  </conditionalFormatting>
  <conditionalFormatting sqref="AH26">
    <cfRule type="cellIs" dxfId="4798" priority="797" operator="lessThan">
      <formula>$C$4</formula>
    </cfRule>
  </conditionalFormatting>
  <conditionalFormatting sqref="AH30">
    <cfRule type="cellIs" dxfId="4794" priority="801" operator="lessThan">
      <formula>$C$4</formula>
    </cfRule>
  </conditionalFormatting>
  <conditionalFormatting sqref="AH31">
    <cfRule type="cellIs" dxfId="4793" priority="802" operator="lessThan">
      <formula>$C$4</formula>
    </cfRule>
  </conditionalFormatting>
  <conditionalFormatting sqref="AH32">
    <cfRule type="cellIs" dxfId="4792" priority="803" operator="lessThan">
      <formula>$C$4</formula>
    </cfRule>
  </conditionalFormatting>
  <conditionalFormatting sqref="AH34">
    <cfRule type="cellIs" dxfId="4790" priority="805" operator="lessThan">
      <formula>$C$4</formula>
    </cfRule>
  </conditionalFormatting>
  <conditionalFormatting sqref="AH37">
    <cfRule type="cellIs" dxfId="4787" priority="808" operator="lessThan">
      <formula>$C$4</formula>
    </cfRule>
  </conditionalFormatting>
  <conditionalFormatting sqref="AH40">
    <cfRule type="cellIs" dxfId="4784" priority="811" operator="lessThan">
      <formula>$C$4</formula>
    </cfRule>
  </conditionalFormatting>
  <conditionalFormatting sqref="AH43">
    <cfRule type="cellIs" dxfId="4781" priority="814" operator="lessThan">
      <formula>$C$4</formula>
    </cfRule>
  </conditionalFormatting>
  <conditionalFormatting sqref="AH45">
    <cfRule type="cellIs" dxfId="4779" priority="816" operator="lessThan">
      <formula>$C$4</formula>
    </cfRule>
  </conditionalFormatting>
  <conditionalFormatting sqref="AH46">
    <cfRule type="cellIs" dxfId="4778" priority="817" operator="lessThan">
      <formula>$C$4</formula>
    </cfRule>
  </conditionalFormatting>
  <conditionalFormatting sqref="AH47">
    <cfRule type="cellIs" dxfId="4777" priority="818" operator="lessThan">
      <formula>$C$4</formula>
    </cfRule>
  </conditionalFormatting>
  <conditionalFormatting sqref="AH48">
    <cfRule type="cellIs" dxfId="4776" priority="819" operator="lessThan">
      <formula>$C$4</formula>
    </cfRule>
  </conditionalFormatting>
  <conditionalFormatting sqref="AH49">
    <cfRule type="cellIs" dxfId="4775" priority="820" operator="lessThan">
      <formula>$C$4</formula>
    </cfRule>
  </conditionalFormatting>
  <conditionalFormatting sqref="AH50">
    <cfRule type="cellIs" dxfId="4774" priority="821" operator="lessThan">
      <formula>$C$4</formula>
    </cfRule>
  </conditionalFormatting>
  <conditionalFormatting sqref="AH51">
    <cfRule type="cellIs" dxfId="4773" priority="822" operator="lessThan">
      <formula>$C$4</formula>
    </cfRule>
  </conditionalFormatting>
  <conditionalFormatting sqref="AH52">
    <cfRule type="cellIs" dxfId="4772" priority="823" operator="lessThan">
      <formula>$C$4</formula>
    </cfRule>
  </conditionalFormatting>
  <conditionalFormatting sqref="AH53">
    <cfRule type="cellIs" dxfId="4771" priority="824" operator="lessThan">
      <formula>$C$4</formula>
    </cfRule>
  </conditionalFormatting>
  <conditionalFormatting sqref="AH54">
    <cfRule type="cellIs" dxfId="4770" priority="825" operator="lessThan">
      <formula>$C$4</formula>
    </cfRule>
  </conditionalFormatting>
  <conditionalFormatting sqref="AH55">
    <cfRule type="cellIs" dxfId="4769" priority="826" operator="lessThan">
      <formula>$C$4</formula>
    </cfRule>
  </conditionalFormatting>
  <conditionalFormatting sqref="AH56">
    <cfRule type="cellIs" dxfId="4768" priority="827" operator="lessThan">
      <formula>$C$4</formula>
    </cfRule>
  </conditionalFormatting>
  <conditionalFormatting sqref="AH57">
    <cfRule type="cellIs" dxfId="4767" priority="828" operator="lessThan">
      <formula>$C$4</formula>
    </cfRule>
  </conditionalFormatting>
  <conditionalFormatting sqref="AH58">
    <cfRule type="cellIs" dxfId="4766" priority="829" operator="lessThan">
      <formula>$C$4</formula>
    </cfRule>
  </conditionalFormatting>
  <conditionalFormatting sqref="AH59">
    <cfRule type="cellIs" dxfId="4765" priority="830" operator="lessThan">
      <formula>$C$4</formula>
    </cfRule>
  </conditionalFormatting>
  <conditionalFormatting sqref="AH60">
    <cfRule type="cellIs" dxfId="4764" priority="831" operator="lessThan">
      <formula>$C$4</formula>
    </cfRule>
  </conditionalFormatting>
  <conditionalFormatting sqref="AI11">
    <cfRule type="cellIs" dxfId="4763" priority="832" operator="lessThan">
      <formula>$C$4</formula>
    </cfRule>
  </conditionalFormatting>
  <conditionalFormatting sqref="AI12">
    <cfRule type="cellIs" dxfId="4762" priority="833" operator="lessThan">
      <formula>$C$4</formula>
    </cfRule>
  </conditionalFormatting>
  <conditionalFormatting sqref="AI13">
    <cfRule type="cellIs" dxfId="4761" priority="834" operator="lessThan">
      <formula>$C$4</formula>
    </cfRule>
  </conditionalFormatting>
  <conditionalFormatting sqref="AI14">
    <cfRule type="cellIs" dxfId="4760" priority="835" operator="lessThan">
      <formula>$C$4</formula>
    </cfRule>
  </conditionalFormatting>
  <conditionalFormatting sqref="AI15">
    <cfRule type="cellIs" dxfId="4759" priority="836" operator="lessThan">
      <formula>$C$4</formula>
    </cfRule>
  </conditionalFormatting>
  <conditionalFormatting sqref="AI16">
    <cfRule type="cellIs" dxfId="4758" priority="837" operator="lessThan">
      <formula>$C$4</formula>
    </cfRule>
  </conditionalFormatting>
  <conditionalFormatting sqref="AI17">
    <cfRule type="cellIs" dxfId="4757" priority="838" operator="lessThan">
      <formula>$C$4</formula>
    </cfRule>
  </conditionalFormatting>
  <conditionalFormatting sqref="AI18">
    <cfRule type="cellIs" dxfId="4756" priority="839" operator="lessThan">
      <formula>$C$4</formula>
    </cfRule>
  </conditionalFormatting>
  <conditionalFormatting sqref="AI19">
    <cfRule type="cellIs" dxfId="4755" priority="840" operator="lessThan">
      <formula>$C$4</formula>
    </cfRule>
  </conditionalFormatting>
  <conditionalFormatting sqref="AI20">
    <cfRule type="cellIs" dxfId="4754" priority="841" operator="lessThan">
      <formula>$C$4</formula>
    </cfRule>
  </conditionalFormatting>
  <conditionalFormatting sqref="AI21">
    <cfRule type="cellIs" dxfId="4753" priority="842" operator="lessThan">
      <formula>$C$4</formula>
    </cfRule>
  </conditionalFormatting>
  <conditionalFormatting sqref="AI22">
    <cfRule type="cellIs" dxfId="4752" priority="843" operator="lessThan">
      <formula>$C$4</formula>
    </cfRule>
  </conditionalFormatting>
  <conditionalFormatting sqref="AI23">
    <cfRule type="cellIs" dxfId="4751" priority="844" operator="lessThan">
      <formula>$C$4</formula>
    </cfRule>
  </conditionalFormatting>
  <conditionalFormatting sqref="AI24">
    <cfRule type="cellIs" dxfId="4750" priority="845" operator="lessThan">
      <formula>$C$4</formula>
    </cfRule>
  </conditionalFormatting>
  <conditionalFormatting sqref="AI25">
    <cfRule type="cellIs" dxfId="4749" priority="846" operator="lessThan">
      <formula>$C$4</formula>
    </cfRule>
  </conditionalFormatting>
  <conditionalFormatting sqref="AI26">
    <cfRule type="cellIs" dxfId="4748" priority="847" operator="lessThan">
      <formula>$C$4</formula>
    </cfRule>
  </conditionalFormatting>
  <conditionalFormatting sqref="AI27">
    <cfRule type="cellIs" dxfId="4747" priority="848" operator="lessThan">
      <formula>$C$4</formula>
    </cfRule>
  </conditionalFormatting>
  <conditionalFormatting sqref="AI28">
    <cfRule type="cellIs" dxfId="4746" priority="849" operator="lessThan">
      <formula>$C$4</formula>
    </cfRule>
  </conditionalFormatting>
  <conditionalFormatting sqref="AI29">
    <cfRule type="cellIs" dxfId="4745" priority="850" operator="lessThan">
      <formula>$C$4</formula>
    </cfRule>
  </conditionalFormatting>
  <conditionalFormatting sqref="AI30">
    <cfRule type="cellIs" dxfId="4744" priority="851" operator="lessThan">
      <formula>$C$4</formula>
    </cfRule>
  </conditionalFormatting>
  <conditionalFormatting sqref="AI31">
    <cfRule type="cellIs" dxfId="4743" priority="852" operator="lessThan">
      <formula>$C$4</formula>
    </cfRule>
  </conditionalFormatting>
  <conditionalFormatting sqref="AI32">
    <cfRule type="cellIs" dxfId="4742" priority="853" operator="lessThan">
      <formula>$C$4</formula>
    </cfRule>
  </conditionalFormatting>
  <conditionalFormatting sqref="AI33">
    <cfRule type="cellIs" dxfId="4741" priority="854" operator="lessThan">
      <formula>$C$4</formula>
    </cfRule>
  </conditionalFormatting>
  <conditionalFormatting sqref="AI34">
    <cfRule type="cellIs" dxfId="4740" priority="855" operator="lessThan">
      <formula>$C$4</formula>
    </cfRule>
  </conditionalFormatting>
  <conditionalFormatting sqref="AI35">
    <cfRule type="cellIs" dxfId="4739" priority="856" operator="lessThan">
      <formula>$C$4</formula>
    </cfRule>
  </conditionalFormatting>
  <conditionalFormatting sqref="AI36">
    <cfRule type="cellIs" dxfId="4738" priority="857" operator="lessThan">
      <formula>$C$4</formula>
    </cfRule>
  </conditionalFormatting>
  <conditionalFormatting sqref="AI37">
    <cfRule type="cellIs" dxfId="4737" priority="858" operator="lessThan">
      <formula>$C$4</formula>
    </cfRule>
  </conditionalFormatting>
  <conditionalFormatting sqref="AI38">
    <cfRule type="cellIs" dxfId="4736" priority="859" operator="lessThan">
      <formula>$C$4</formula>
    </cfRule>
  </conditionalFormatting>
  <conditionalFormatting sqref="AI39">
    <cfRule type="cellIs" dxfId="4735" priority="860" operator="lessThan">
      <formula>$C$4</formula>
    </cfRule>
  </conditionalFormatting>
  <conditionalFormatting sqref="AI40">
    <cfRule type="cellIs" dxfId="4734" priority="861" operator="lessThan">
      <formula>$C$4</formula>
    </cfRule>
  </conditionalFormatting>
  <conditionalFormatting sqref="AI41">
    <cfRule type="cellIs" dxfId="4733" priority="862" operator="lessThan">
      <formula>$C$4</formula>
    </cfRule>
  </conditionalFormatting>
  <conditionalFormatting sqref="AI42">
    <cfRule type="cellIs" dxfId="4732" priority="863" operator="lessThan">
      <formula>$C$4</formula>
    </cfRule>
  </conditionalFormatting>
  <conditionalFormatting sqref="AI43">
    <cfRule type="cellIs" dxfId="4731" priority="864" operator="lessThan">
      <formula>$C$4</formula>
    </cfRule>
  </conditionalFormatting>
  <conditionalFormatting sqref="AI44">
    <cfRule type="cellIs" dxfId="4730" priority="865" operator="lessThan">
      <formula>$C$4</formula>
    </cfRule>
  </conditionalFormatting>
  <conditionalFormatting sqref="AI45">
    <cfRule type="cellIs" dxfId="4729" priority="866" operator="lessThan">
      <formula>$C$4</formula>
    </cfRule>
  </conditionalFormatting>
  <conditionalFormatting sqref="AI46">
    <cfRule type="cellIs" dxfId="4728" priority="867" operator="lessThan">
      <formula>$C$4</formula>
    </cfRule>
  </conditionalFormatting>
  <conditionalFormatting sqref="AI47">
    <cfRule type="cellIs" dxfId="4727" priority="868" operator="lessThan">
      <formula>$C$4</formula>
    </cfRule>
  </conditionalFormatting>
  <conditionalFormatting sqref="AI48">
    <cfRule type="cellIs" dxfId="4726" priority="869" operator="lessThan">
      <formula>$C$4</formula>
    </cfRule>
  </conditionalFormatting>
  <conditionalFormatting sqref="AI49">
    <cfRule type="cellIs" dxfId="4725" priority="870" operator="lessThan">
      <formula>$C$4</formula>
    </cfRule>
  </conditionalFormatting>
  <conditionalFormatting sqref="AI50">
    <cfRule type="cellIs" dxfId="4724" priority="871" operator="lessThan">
      <formula>$C$4</formula>
    </cfRule>
  </conditionalFormatting>
  <conditionalFormatting sqref="AI51">
    <cfRule type="cellIs" dxfId="4723" priority="872" operator="lessThan">
      <formula>$C$4</formula>
    </cfRule>
  </conditionalFormatting>
  <conditionalFormatting sqref="AI52">
    <cfRule type="cellIs" dxfId="4722" priority="873" operator="lessThan">
      <formula>$C$4</formula>
    </cfRule>
  </conditionalFormatting>
  <conditionalFormatting sqref="AI53">
    <cfRule type="cellIs" dxfId="4721" priority="874" operator="lessThan">
      <formula>$C$4</formula>
    </cfRule>
  </conditionalFormatting>
  <conditionalFormatting sqref="AI54">
    <cfRule type="cellIs" dxfId="4720" priority="875" operator="lessThan">
      <formula>$C$4</formula>
    </cfRule>
  </conditionalFormatting>
  <conditionalFormatting sqref="AI55">
    <cfRule type="cellIs" dxfId="4719" priority="876" operator="lessThan">
      <formula>$C$4</formula>
    </cfRule>
  </conditionalFormatting>
  <conditionalFormatting sqref="AI56">
    <cfRule type="cellIs" dxfId="4718" priority="877" operator="lessThan">
      <formula>$C$4</formula>
    </cfRule>
  </conditionalFormatting>
  <conditionalFormatting sqref="AI57">
    <cfRule type="cellIs" dxfId="4717" priority="878" operator="lessThan">
      <formula>$C$4</formula>
    </cfRule>
  </conditionalFormatting>
  <conditionalFormatting sqref="AI58">
    <cfRule type="cellIs" dxfId="4716" priority="879" operator="lessThan">
      <formula>$C$4</formula>
    </cfRule>
  </conditionalFormatting>
  <conditionalFormatting sqref="AI59">
    <cfRule type="cellIs" dxfId="4715" priority="880" operator="lessThan">
      <formula>$C$4</formula>
    </cfRule>
  </conditionalFormatting>
  <conditionalFormatting sqref="AI60">
    <cfRule type="cellIs" dxfId="4714" priority="881" operator="lessThan">
      <formula>$C$4</formula>
    </cfRule>
  </conditionalFormatting>
  <conditionalFormatting sqref="AJ11">
    <cfRule type="cellIs" dxfId="4713" priority="882" operator="lessThan">
      <formula>$C$4</formula>
    </cfRule>
  </conditionalFormatting>
  <conditionalFormatting sqref="AJ12">
    <cfRule type="cellIs" dxfId="4712" priority="883" operator="lessThan">
      <formula>$C$4</formula>
    </cfRule>
  </conditionalFormatting>
  <conditionalFormatting sqref="AJ13">
    <cfRule type="cellIs" dxfId="4711" priority="884" operator="lessThan">
      <formula>$C$4</formula>
    </cfRule>
  </conditionalFormatting>
  <conditionalFormatting sqref="AJ14">
    <cfRule type="cellIs" dxfId="4710" priority="885" operator="lessThan">
      <formula>$C$4</formula>
    </cfRule>
  </conditionalFormatting>
  <conditionalFormatting sqref="AJ15">
    <cfRule type="cellIs" dxfId="4709" priority="886" operator="lessThan">
      <formula>$C$4</formula>
    </cfRule>
  </conditionalFormatting>
  <conditionalFormatting sqref="AJ16">
    <cfRule type="cellIs" dxfId="4708" priority="887" operator="lessThan">
      <formula>$C$4</formula>
    </cfRule>
  </conditionalFormatting>
  <conditionalFormatting sqref="AJ17">
    <cfRule type="cellIs" dxfId="4707" priority="888" operator="lessThan">
      <formula>$C$4</formula>
    </cfRule>
  </conditionalFormatting>
  <conditionalFormatting sqref="AJ18">
    <cfRule type="cellIs" dxfId="4706" priority="889" operator="lessThan">
      <formula>$C$4</formula>
    </cfRule>
  </conditionalFormatting>
  <conditionalFormatting sqref="AJ19">
    <cfRule type="cellIs" dxfId="4705" priority="890" operator="lessThan">
      <formula>$C$4</formula>
    </cfRule>
  </conditionalFormatting>
  <conditionalFormatting sqref="AJ20">
    <cfRule type="cellIs" dxfId="4704" priority="891" operator="lessThan">
      <formula>$C$4</formula>
    </cfRule>
  </conditionalFormatting>
  <conditionalFormatting sqref="AJ21">
    <cfRule type="cellIs" dxfId="4703" priority="892" operator="lessThan">
      <formula>$C$4</formula>
    </cfRule>
  </conditionalFormatting>
  <conditionalFormatting sqref="AJ22">
    <cfRule type="cellIs" dxfId="4702" priority="893" operator="lessThan">
      <formula>$C$4</formula>
    </cfRule>
  </conditionalFormatting>
  <conditionalFormatting sqref="AJ23">
    <cfRule type="cellIs" dxfId="4701" priority="894" operator="lessThan">
      <formula>$C$4</formula>
    </cfRule>
  </conditionalFormatting>
  <conditionalFormatting sqref="AJ24">
    <cfRule type="cellIs" dxfId="4700" priority="895" operator="lessThan">
      <formula>$C$4</formula>
    </cfRule>
  </conditionalFormatting>
  <conditionalFormatting sqref="AJ25">
    <cfRule type="cellIs" dxfId="4699" priority="896" operator="lessThan">
      <formula>$C$4</formula>
    </cfRule>
  </conditionalFormatting>
  <conditionalFormatting sqref="AJ26">
    <cfRule type="cellIs" dxfId="4698" priority="897" operator="lessThan">
      <formula>$C$4</formula>
    </cfRule>
  </conditionalFormatting>
  <conditionalFormatting sqref="AJ27">
    <cfRule type="cellIs" dxfId="4697" priority="898" operator="lessThan">
      <formula>$C$4</formula>
    </cfRule>
  </conditionalFormatting>
  <conditionalFormatting sqref="AJ28">
    <cfRule type="cellIs" dxfId="4696" priority="899" operator="lessThan">
      <formula>$C$4</formula>
    </cfRule>
  </conditionalFormatting>
  <conditionalFormatting sqref="AJ29">
    <cfRule type="cellIs" dxfId="4695" priority="900" operator="lessThan">
      <formula>$C$4</formula>
    </cfRule>
  </conditionalFormatting>
  <conditionalFormatting sqref="AJ30">
    <cfRule type="cellIs" dxfId="4694" priority="901" operator="lessThan">
      <formula>$C$4</formula>
    </cfRule>
  </conditionalFormatting>
  <conditionalFormatting sqref="AJ31">
    <cfRule type="cellIs" dxfId="4693" priority="902" operator="lessThan">
      <formula>$C$4</formula>
    </cfRule>
  </conditionalFormatting>
  <conditionalFormatting sqref="AJ32">
    <cfRule type="cellIs" dxfId="4692" priority="903" operator="lessThan">
      <formula>$C$4</formula>
    </cfRule>
  </conditionalFormatting>
  <conditionalFormatting sqref="AJ33">
    <cfRule type="cellIs" dxfId="4691" priority="904" operator="lessThan">
      <formula>$C$4</formula>
    </cfRule>
  </conditionalFormatting>
  <conditionalFormatting sqref="AJ34">
    <cfRule type="cellIs" dxfId="4690" priority="905" operator="lessThan">
      <formula>$C$4</formula>
    </cfRule>
  </conditionalFormatting>
  <conditionalFormatting sqref="AJ35">
    <cfRule type="cellIs" dxfId="4689" priority="906" operator="lessThan">
      <formula>$C$4</formula>
    </cfRule>
  </conditionalFormatting>
  <conditionalFormatting sqref="AJ36">
    <cfRule type="cellIs" dxfId="4688" priority="907" operator="lessThan">
      <formula>$C$4</formula>
    </cfRule>
  </conditionalFormatting>
  <conditionalFormatting sqref="AJ37">
    <cfRule type="cellIs" dxfId="4687" priority="908" operator="lessThan">
      <formula>$C$4</formula>
    </cfRule>
  </conditionalFormatting>
  <conditionalFormatting sqref="AJ38">
    <cfRule type="cellIs" dxfId="4686" priority="909" operator="lessThan">
      <formula>$C$4</formula>
    </cfRule>
  </conditionalFormatting>
  <conditionalFormatting sqref="AJ39">
    <cfRule type="cellIs" dxfId="4685" priority="910" operator="lessThan">
      <formula>$C$4</formula>
    </cfRule>
  </conditionalFormatting>
  <conditionalFormatting sqref="AJ40">
    <cfRule type="cellIs" dxfId="4684" priority="911" operator="lessThan">
      <formula>$C$4</formula>
    </cfRule>
  </conditionalFormatting>
  <conditionalFormatting sqref="AJ41">
    <cfRule type="cellIs" dxfId="4683" priority="912" operator="lessThan">
      <formula>$C$4</formula>
    </cfRule>
  </conditionalFormatting>
  <conditionalFormatting sqref="AJ42">
    <cfRule type="cellIs" dxfId="4682" priority="913" operator="lessThan">
      <formula>$C$4</formula>
    </cfRule>
  </conditionalFormatting>
  <conditionalFormatting sqref="AJ43">
    <cfRule type="cellIs" dxfId="4681" priority="914" operator="lessThan">
      <formula>$C$4</formula>
    </cfRule>
  </conditionalFormatting>
  <conditionalFormatting sqref="AJ44">
    <cfRule type="cellIs" dxfId="4680" priority="915" operator="lessThan">
      <formula>$C$4</formula>
    </cfRule>
  </conditionalFormatting>
  <conditionalFormatting sqref="AJ45">
    <cfRule type="cellIs" dxfId="4679" priority="916" operator="lessThan">
      <formula>$C$4</formula>
    </cfRule>
  </conditionalFormatting>
  <conditionalFormatting sqref="AJ46">
    <cfRule type="cellIs" dxfId="4678" priority="917" operator="lessThan">
      <formula>$C$4</formula>
    </cfRule>
  </conditionalFormatting>
  <conditionalFormatting sqref="AJ47">
    <cfRule type="cellIs" dxfId="4677" priority="918" operator="lessThan">
      <formula>$C$4</formula>
    </cfRule>
  </conditionalFormatting>
  <conditionalFormatting sqref="AJ48">
    <cfRule type="cellIs" dxfId="4676" priority="919" operator="lessThan">
      <formula>$C$4</formula>
    </cfRule>
  </conditionalFormatting>
  <conditionalFormatting sqref="AJ49">
    <cfRule type="cellIs" dxfId="4675" priority="920" operator="lessThan">
      <formula>$C$4</formula>
    </cfRule>
  </conditionalFormatting>
  <conditionalFormatting sqref="AJ50">
    <cfRule type="cellIs" dxfId="4674" priority="921" operator="lessThan">
      <formula>$C$4</formula>
    </cfRule>
  </conditionalFormatting>
  <conditionalFormatting sqref="AJ51">
    <cfRule type="cellIs" dxfId="4673" priority="922" operator="lessThan">
      <formula>$C$4</formula>
    </cfRule>
  </conditionalFormatting>
  <conditionalFormatting sqref="AJ52">
    <cfRule type="cellIs" dxfId="4672" priority="923" operator="lessThan">
      <formula>$C$4</formula>
    </cfRule>
  </conditionalFormatting>
  <conditionalFormatting sqref="AJ53">
    <cfRule type="cellIs" dxfId="4671" priority="924" operator="lessThan">
      <formula>$C$4</formula>
    </cfRule>
  </conditionalFormatting>
  <conditionalFormatting sqref="AJ54">
    <cfRule type="cellIs" dxfId="4670" priority="925" operator="lessThan">
      <formula>$C$4</formula>
    </cfRule>
  </conditionalFormatting>
  <conditionalFormatting sqref="AJ55">
    <cfRule type="cellIs" dxfId="4669" priority="926" operator="lessThan">
      <formula>$C$4</formula>
    </cfRule>
  </conditionalFormatting>
  <conditionalFormatting sqref="AJ56">
    <cfRule type="cellIs" dxfId="4668" priority="927" operator="lessThan">
      <formula>$C$4</formula>
    </cfRule>
  </conditionalFormatting>
  <conditionalFormatting sqref="AJ57">
    <cfRule type="cellIs" dxfId="4667" priority="928" operator="lessThan">
      <formula>$C$4</formula>
    </cfRule>
  </conditionalFormatting>
  <conditionalFormatting sqref="AJ58">
    <cfRule type="cellIs" dxfId="4666" priority="929" operator="lessThan">
      <formula>$C$4</formula>
    </cfRule>
  </conditionalFormatting>
  <conditionalFormatting sqref="AJ59">
    <cfRule type="cellIs" dxfId="4665" priority="930" operator="lessThan">
      <formula>$C$4</formula>
    </cfRule>
  </conditionalFormatting>
  <conditionalFormatting sqref="AJ60">
    <cfRule type="cellIs" dxfId="4664" priority="931" operator="lessThan">
      <formula>$C$4</formula>
    </cfRule>
  </conditionalFormatting>
  <conditionalFormatting sqref="AK11">
    <cfRule type="cellIs" dxfId="4663" priority="932" operator="lessThan">
      <formula>$C$4</formula>
    </cfRule>
  </conditionalFormatting>
  <conditionalFormatting sqref="AK12">
    <cfRule type="cellIs" dxfId="4662" priority="933" operator="lessThan">
      <formula>$C$4</formula>
    </cfRule>
  </conditionalFormatting>
  <conditionalFormatting sqref="AK13">
    <cfRule type="cellIs" dxfId="4661" priority="934" operator="lessThan">
      <formula>$C$4</formula>
    </cfRule>
  </conditionalFormatting>
  <conditionalFormatting sqref="AK14">
    <cfRule type="cellIs" dxfId="4660" priority="935" operator="lessThan">
      <formula>$C$4</formula>
    </cfRule>
  </conditionalFormatting>
  <conditionalFormatting sqref="AK15">
    <cfRule type="cellIs" dxfId="4659" priority="936" operator="lessThan">
      <formula>$C$4</formula>
    </cfRule>
  </conditionalFormatting>
  <conditionalFormatting sqref="AK16">
    <cfRule type="cellIs" dxfId="4658" priority="937" operator="lessThan">
      <formula>$C$4</formula>
    </cfRule>
  </conditionalFormatting>
  <conditionalFormatting sqref="AK17">
    <cfRule type="cellIs" dxfId="4657" priority="938" operator="lessThan">
      <formula>$C$4</formula>
    </cfRule>
  </conditionalFormatting>
  <conditionalFormatting sqref="AK18">
    <cfRule type="cellIs" dxfId="4656" priority="939" operator="lessThan">
      <formula>$C$4</formula>
    </cfRule>
  </conditionalFormatting>
  <conditionalFormatting sqref="AK19">
    <cfRule type="cellIs" dxfId="4655" priority="940" operator="lessThan">
      <formula>$C$4</formula>
    </cfRule>
  </conditionalFormatting>
  <conditionalFormatting sqref="AK20">
    <cfRule type="cellIs" dxfId="4654" priority="941" operator="lessThan">
      <formula>$C$4</formula>
    </cfRule>
  </conditionalFormatting>
  <conditionalFormatting sqref="AK21">
    <cfRule type="cellIs" dxfId="4653" priority="942" operator="lessThan">
      <formula>$C$4</formula>
    </cfRule>
  </conditionalFormatting>
  <conditionalFormatting sqref="AK22">
    <cfRule type="cellIs" dxfId="4652" priority="943" operator="lessThan">
      <formula>$C$4</formula>
    </cfRule>
  </conditionalFormatting>
  <conditionalFormatting sqref="AK23">
    <cfRule type="cellIs" dxfId="4651" priority="944" operator="lessThan">
      <formula>$C$4</formula>
    </cfRule>
  </conditionalFormatting>
  <conditionalFormatting sqref="AK24">
    <cfRule type="cellIs" dxfId="4650" priority="945" operator="lessThan">
      <formula>$C$4</formula>
    </cfRule>
  </conditionalFormatting>
  <conditionalFormatting sqref="AK25">
    <cfRule type="cellIs" dxfId="4649" priority="946" operator="lessThan">
      <formula>$C$4</formula>
    </cfRule>
  </conditionalFormatting>
  <conditionalFormatting sqref="AK26">
    <cfRule type="cellIs" dxfId="4648" priority="947" operator="lessThan">
      <formula>$C$4</formula>
    </cfRule>
  </conditionalFormatting>
  <conditionalFormatting sqref="AK27">
    <cfRule type="cellIs" dxfId="4647" priority="948" operator="lessThan">
      <formula>$C$4</formula>
    </cfRule>
  </conditionalFormatting>
  <conditionalFormatting sqref="AK28">
    <cfRule type="cellIs" dxfId="4646" priority="949" operator="lessThan">
      <formula>$C$4</formula>
    </cfRule>
  </conditionalFormatting>
  <conditionalFormatting sqref="AK29">
    <cfRule type="cellIs" dxfId="4645" priority="950" operator="lessThan">
      <formula>$C$4</formula>
    </cfRule>
  </conditionalFormatting>
  <conditionalFormatting sqref="AK30">
    <cfRule type="cellIs" dxfId="4644" priority="951" operator="lessThan">
      <formula>$C$4</formula>
    </cfRule>
  </conditionalFormatting>
  <conditionalFormatting sqref="AK31">
    <cfRule type="cellIs" dxfId="4643" priority="952" operator="lessThan">
      <formula>$C$4</formula>
    </cfRule>
  </conditionalFormatting>
  <conditionalFormatting sqref="AK32">
    <cfRule type="cellIs" dxfId="4642" priority="953" operator="lessThan">
      <formula>$C$4</formula>
    </cfRule>
  </conditionalFormatting>
  <conditionalFormatting sqref="AK33">
    <cfRule type="cellIs" dxfId="4641" priority="954" operator="lessThan">
      <formula>$C$4</formula>
    </cfRule>
  </conditionalFormatting>
  <conditionalFormatting sqref="AK34">
    <cfRule type="cellIs" dxfId="4640" priority="955" operator="lessThan">
      <formula>$C$4</formula>
    </cfRule>
  </conditionalFormatting>
  <conditionalFormatting sqref="AK35">
    <cfRule type="cellIs" dxfId="4639" priority="956" operator="lessThan">
      <formula>$C$4</formula>
    </cfRule>
  </conditionalFormatting>
  <conditionalFormatting sqref="AK36">
    <cfRule type="cellIs" dxfId="4638" priority="957" operator="lessThan">
      <formula>$C$4</formula>
    </cfRule>
  </conditionalFormatting>
  <conditionalFormatting sqref="AK37">
    <cfRule type="cellIs" dxfId="4637" priority="958" operator="lessThan">
      <formula>$C$4</formula>
    </cfRule>
  </conditionalFormatting>
  <conditionalFormatting sqref="AK38">
    <cfRule type="cellIs" dxfId="4636" priority="959" operator="lessThan">
      <formula>$C$4</formula>
    </cfRule>
  </conditionalFormatting>
  <conditionalFormatting sqref="AK39">
    <cfRule type="cellIs" dxfId="4635" priority="960" operator="lessThan">
      <formula>$C$4</formula>
    </cfRule>
  </conditionalFormatting>
  <conditionalFormatting sqref="AK40">
    <cfRule type="cellIs" dxfId="4634" priority="961" operator="lessThan">
      <formula>$C$4</formula>
    </cfRule>
  </conditionalFormatting>
  <conditionalFormatting sqref="AK41">
    <cfRule type="cellIs" dxfId="4633" priority="962" operator="lessThan">
      <formula>$C$4</formula>
    </cfRule>
  </conditionalFormatting>
  <conditionalFormatting sqref="AK42">
    <cfRule type="cellIs" dxfId="4632" priority="963" operator="lessThan">
      <formula>$C$4</formula>
    </cfRule>
  </conditionalFormatting>
  <conditionalFormatting sqref="AK43">
    <cfRule type="cellIs" dxfId="4631" priority="964" operator="lessThan">
      <formula>$C$4</formula>
    </cfRule>
  </conditionalFormatting>
  <conditionalFormatting sqref="AK44">
    <cfRule type="cellIs" dxfId="4630" priority="965" operator="lessThan">
      <formula>$C$4</formula>
    </cfRule>
  </conditionalFormatting>
  <conditionalFormatting sqref="AK45">
    <cfRule type="cellIs" dxfId="4629" priority="966" operator="lessThan">
      <formula>$C$4</formula>
    </cfRule>
  </conditionalFormatting>
  <conditionalFormatting sqref="AK46">
    <cfRule type="cellIs" dxfId="4628" priority="967" operator="lessThan">
      <formula>$C$4</formula>
    </cfRule>
  </conditionalFormatting>
  <conditionalFormatting sqref="AK47">
    <cfRule type="cellIs" dxfId="4627" priority="968" operator="lessThan">
      <formula>$C$4</formula>
    </cfRule>
  </conditionalFormatting>
  <conditionalFormatting sqref="AK48">
    <cfRule type="cellIs" dxfId="4626" priority="969" operator="lessThan">
      <formula>$C$4</formula>
    </cfRule>
  </conditionalFormatting>
  <conditionalFormatting sqref="AK49">
    <cfRule type="cellIs" dxfId="4625" priority="970" operator="lessThan">
      <formula>$C$4</formula>
    </cfRule>
  </conditionalFormatting>
  <conditionalFormatting sqref="AK50">
    <cfRule type="cellIs" dxfId="4624" priority="971" operator="lessThan">
      <formula>$C$4</formula>
    </cfRule>
  </conditionalFormatting>
  <conditionalFormatting sqref="AK51">
    <cfRule type="cellIs" dxfId="4623" priority="972" operator="lessThan">
      <formula>$C$4</formula>
    </cfRule>
  </conditionalFormatting>
  <conditionalFormatting sqref="AK52">
    <cfRule type="cellIs" dxfId="4622" priority="973" operator="lessThan">
      <formula>$C$4</formula>
    </cfRule>
  </conditionalFormatting>
  <conditionalFormatting sqref="AK53">
    <cfRule type="cellIs" dxfId="4621" priority="974" operator="lessThan">
      <formula>$C$4</formula>
    </cfRule>
  </conditionalFormatting>
  <conditionalFormatting sqref="AK54">
    <cfRule type="cellIs" dxfId="4620" priority="975" operator="lessThan">
      <formula>$C$4</formula>
    </cfRule>
  </conditionalFormatting>
  <conditionalFormatting sqref="AK55">
    <cfRule type="cellIs" dxfId="4619" priority="976" operator="lessThan">
      <formula>$C$4</formula>
    </cfRule>
  </conditionalFormatting>
  <conditionalFormatting sqref="AK56">
    <cfRule type="cellIs" dxfId="4618" priority="977" operator="lessThan">
      <formula>$C$4</formula>
    </cfRule>
  </conditionalFormatting>
  <conditionalFormatting sqref="AK57">
    <cfRule type="cellIs" dxfId="4617" priority="978" operator="lessThan">
      <formula>$C$4</formula>
    </cfRule>
  </conditionalFormatting>
  <conditionalFormatting sqref="AK58">
    <cfRule type="cellIs" dxfId="4616" priority="979" operator="lessThan">
      <formula>$C$4</formula>
    </cfRule>
  </conditionalFormatting>
  <conditionalFormatting sqref="AK59">
    <cfRule type="cellIs" dxfId="4615" priority="980" operator="lessThan">
      <formula>$C$4</formula>
    </cfRule>
  </conditionalFormatting>
  <conditionalFormatting sqref="AK60">
    <cfRule type="cellIs" dxfId="4614" priority="981" operator="lessThan">
      <formula>$C$4</formula>
    </cfRule>
  </conditionalFormatting>
  <conditionalFormatting sqref="AL11">
    <cfRule type="cellIs" dxfId="4613" priority="982" operator="lessThan">
      <formula>$C$4</formula>
    </cfRule>
  </conditionalFormatting>
  <conditionalFormatting sqref="AL12">
    <cfRule type="cellIs" dxfId="4612" priority="983" operator="lessThan">
      <formula>$C$4</formula>
    </cfRule>
  </conditionalFormatting>
  <conditionalFormatting sqref="AL13">
    <cfRule type="cellIs" dxfId="4611" priority="984" operator="lessThan">
      <formula>$C$4</formula>
    </cfRule>
  </conditionalFormatting>
  <conditionalFormatting sqref="AL14">
    <cfRule type="cellIs" dxfId="4610" priority="985" operator="lessThan">
      <formula>$C$4</formula>
    </cfRule>
  </conditionalFormatting>
  <conditionalFormatting sqref="AL15">
    <cfRule type="cellIs" dxfId="4609" priority="986" operator="lessThan">
      <formula>$C$4</formula>
    </cfRule>
  </conditionalFormatting>
  <conditionalFormatting sqref="AL16">
    <cfRule type="cellIs" dxfId="4608" priority="987" operator="lessThan">
      <formula>$C$4</formula>
    </cfRule>
  </conditionalFormatting>
  <conditionalFormatting sqref="AL17">
    <cfRule type="cellIs" dxfId="4607" priority="988" operator="lessThan">
      <formula>$C$4</formula>
    </cfRule>
  </conditionalFormatting>
  <conditionalFormatting sqref="AL18">
    <cfRule type="cellIs" dxfId="4606" priority="989" operator="lessThan">
      <formula>$C$4</formula>
    </cfRule>
  </conditionalFormatting>
  <conditionalFormatting sqref="AL19">
    <cfRule type="cellIs" dxfId="4605" priority="990" operator="lessThan">
      <formula>$C$4</formula>
    </cfRule>
  </conditionalFormatting>
  <conditionalFormatting sqref="AL20">
    <cfRule type="cellIs" dxfId="4604" priority="991" operator="lessThan">
      <formula>$C$4</formula>
    </cfRule>
  </conditionalFormatting>
  <conditionalFormatting sqref="AL21">
    <cfRule type="cellIs" dxfId="4603" priority="992" operator="lessThan">
      <formula>$C$4</formula>
    </cfRule>
  </conditionalFormatting>
  <conditionalFormatting sqref="AL22">
    <cfRule type="cellIs" dxfId="4602" priority="993" operator="lessThan">
      <formula>$C$4</formula>
    </cfRule>
  </conditionalFormatting>
  <conditionalFormatting sqref="AL23">
    <cfRule type="cellIs" dxfId="4601" priority="994" operator="lessThan">
      <formula>$C$4</formula>
    </cfRule>
  </conditionalFormatting>
  <conditionalFormatting sqref="AL24">
    <cfRule type="cellIs" dxfId="4600" priority="995" operator="lessThan">
      <formula>$C$4</formula>
    </cfRule>
  </conditionalFormatting>
  <conditionalFormatting sqref="AL25">
    <cfRule type="cellIs" dxfId="4599" priority="996" operator="lessThan">
      <formula>$C$4</formula>
    </cfRule>
  </conditionalFormatting>
  <conditionalFormatting sqref="AL26">
    <cfRule type="cellIs" dxfId="4598" priority="997" operator="lessThan">
      <formula>$C$4</formula>
    </cfRule>
  </conditionalFormatting>
  <conditionalFormatting sqref="AL27">
    <cfRule type="cellIs" dxfId="4597" priority="998" operator="lessThan">
      <formula>$C$4</formula>
    </cfRule>
  </conditionalFormatting>
  <conditionalFormatting sqref="AL28">
    <cfRule type="cellIs" dxfId="4596" priority="999" operator="lessThan">
      <formula>$C$4</formula>
    </cfRule>
  </conditionalFormatting>
  <conditionalFormatting sqref="AL29">
    <cfRule type="cellIs" dxfId="4595" priority="1000" operator="lessThan">
      <formula>$C$4</formula>
    </cfRule>
  </conditionalFormatting>
  <conditionalFormatting sqref="AL30">
    <cfRule type="cellIs" dxfId="4594" priority="1001" operator="lessThan">
      <formula>$C$4</formula>
    </cfRule>
  </conditionalFormatting>
  <conditionalFormatting sqref="AL31">
    <cfRule type="cellIs" dxfId="4593" priority="1002" operator="lessThan">
      <formula>$C$4</formula>
    </cfRule>
  </conditionalFormatting>
  <conditionalFormatting sqref="AL32">
    <cfRule type="cellIs" dxfId="4592" priority="1003" operator="lessThan">
      <formula>$C$4</formula>
    </cfRule>
  </conditionalFormatting>
  <conditionalFormatting sqref="AL33">
    <cfRule type="cellIs" dxfId="4591" priority="1004" operator="lessThan">
      <formula>$C$4</formula>
    </cfRule>
  </conditionalFormatting>
  <conditionalFormatting sqref="AL34">
    <cfRule type="cellIs" dxfId="4590" priority="1005" operator="lessThan">
      <formula>$C$4</formula>
    </cfRule>
  </conditionalFormatting>
  <conditionalFormatting sqref="AL35">
    <cfRule type="cellIs" dxfId="4589" priority="1006" operator="lessThan">
      <formula>$C$4</formula>
    </cfRule>
  </conditionalFormatting>
  <conditionalFormatting sqref="AL36">
    <cfRule type="cellIs" dxfId="4588" priority="1007" operator="lessThan">
      <formula>$C$4</formula>
    </cfRule>
  </conditionalFormatting>
  <conditionalFormatting sqref="AL37">
    <cfRule type="cellIs" dxfId="4587" priority="1008" operator="lessThan">
      <formula>$C$4</formula>
    </cfRule>
  </conditionalFormatting>
  <conditionalFormatting sqref="AL38">
    <cfRule type="cellIs" dxfId="4586" priority="1009" operator="lessThan">
      <formula>$C$4</formula>
    </cfRule>
  </conditionalFormatting>
  <conditionalFormatting sqref="AL39">
    <cfRule type="cellIs" dxfId="4585" priority="1010" operator="lessThan">
      <formula>$C$4</formula>
    </cfRule>
  </conditionalFormatting>
  <conditionalFormatting sqref="AL40">
    <cfRule type="cellIs" dxfId="4584" priority="1011" operator="lessThan">
      <formula>$C$4</formula>
    </cfRule>
  </conditionalFormatting>
  <conditionalFormatting sqref="AL41">
    <cfRule type="cellIs" dxfId="4583" priority="1012" operator="lessThan">
      <formula>$C$4</formula>
    </cfRule>
  </conditionalFormatting>
  <conditionalFormatting sqref="AL42">
    <cfRule type="cellIs" dxfId="4582" priority="1013" operator="lessThan">
      <formula>$C$4</formula>
    </cfRule>
  </conditionalFormatting>
  <conditionalFormatting sqref="AL43">
    <cfRule type="cellIs" dxfId="4581" priority="1014" operator="lessThan">
      <formula>$C$4</formula>
    </cfRule>
  </conditionalFormatting>
  <conditionalFormatting sqref="AL44">
    <cfRule type="cellIs" dxfId="4580" priority="1015" operator="lessThan">
      <formula>$C$4</formula>
    </cfRule>
  </conditionalFormatting>
  <conditionalFormatting sqref="AL45">
    <cfRule type="cellIs" dxfId="4579" priority="1016" operator="lessThan">
      <formula>$C$4</formula>
    </cfRule>
  </conditionalFormatting>
  <conditionalFormatting sqref="AL46">
    <cfRule type="cellIs" dxfId="4578" priority="1017" operator="lessThan">
      <formula>$C$4</formula>
    </cfRule>
  </conditionalFormatting>
  <conditionalFormatting sqref="AL47">
    <cfRule type="cellIs" dxfId="4577" priority="1018" operator="lessThan">
      <formula>$C$4</formula>
    </cfRule>
  </conditionalFormatting>
  <conditionalFormatting sqref="AL48">
    <cfRule type="cellIs" dxfId="4576" priority="1019" operator="lessThan">
      <formula>$C$4</formula>
    </cfRule>
  </conditionalFormatting>
  <conditionalFormatting sqref="AL49">
    <cfRule type="cellIs" dxfId="4575" priority="1020" operator="lessThan">
      <formula>$C$4</formula>
    </cfRule>
  </conditionalFormatting>
  <conditionalFormatting sqref="AL50">
    <cfRule type="cellIs" dxfId="4574" priority="1021" operator="lessThan">
      <formula>$C$4</formula>
    </cfRule>
  </conditionalFormatting>
  <conditionalFormatting sqref="AL51">
    <cfRule type="cellIs" dxfId="4573" priority="1022" operator="lessThan">
      <formula>$C$4</formula>
    </cfRule>
  </conditionalFormatting>
  <conditionalFormatting sqref="AL52">
    <cfRule type="cellIs" dxfId="4572" priority="1023" operator="lessThan">
      <formula>$C$4</formula>
    </cfRule>
  </conditionalFormatting>
  <conditionalFormatting sqref="AL53">
    <cfRule type="cellIs" dxfId="4571" priority="1024" operator="lessThan">
      <formula>$C$4</formula>
    </cfRule>
  </conditionalFormatting>
  <conditionalFormatting sqref="AL54">
    <cfRule type="cellIs" dxfId="4570" priority="1025" operator="lessThan">
      <formula>$C$4</formula>
    </cfRule>
  </conditionalFormatting>
  <conditionalFormatting sqref="AL55">
    <cfRule type="cellIs" dxfId="4569" priority="1026" operator="lessThan">
      <formula>$C$4</formula>
    </cfRule>
  </conditionalFormatting>
  <conditionalFormatting sqref="AL56">
    <cfRule type="cellIs" dxfId="4568" priority="1027" operator="lessThan">
      <formula>$C$4</formula>
    </cfRule>
  </conditionalFormatting>
  <conditionalFormatting sqref="AL57">
    <cfRule type="cellIs" dxfId="4567" priority="1028" operator="lessThan">
      <formula>$C$4</formula>
    </cfRule>
  </conditionalFormatting>
  <conditionalFormatting sqref="AL58">
    <cfRule type="cellIs" dxfId="4566" priority="1029" operator="lessThan">
      <formula>$C$4</formula>
    </cfRule>
  </conditionalFormatting>
  <conditionalFormatting sqref="AL59">
    <cfRule type="cellIs" dxfId="4565" priority="1030" operator="lessThan">
      <formula>$C$4</formula>
    </cfRule>
  </conditionalFormatting>
  <conditionalFormatting sqref="AL60">
    <cfRule type="cellIs" dxfId="4564" priority="1031" operator="lessThan">
      <formula>$C$4</formula>
    </cfRule>
  </conditionalFormatting>
  <conditionalFormatting sqref="AM11">
    <cfRule type="cellIs" dxfId="4563" priority="1032" operator="lessThan">
      <formula>$C$4</formula>
    </cfRule>
  </conditionalFormatting>
  <conditionalFormatting sqref="AM12">
    <cfRule type="cellIs" dxfId="4562" priority="1033" operator="lessThan">
      <formula>$C$4</formula>
    </cfRule>
  </conditionalFormatting>
  <conditionalFormatting sqref="AM13">
    <cfRule type="cellIs" dxfId="4561" priority="1034" operator="lessThan">
      <formula>$C$4</formula>
    </cfRule>
  </conditionalFormatting>
  <conditionalFormatting sqref="AM14">
    <cfRule type="cellIs" dxfId="4560" priority="1035" operator="lessThan">
      <formula>$C$4</formula>
    </cfRule>
  </conditionalFormatting>
  <conditionalFormatting sqref="AM15">
    <cfRule type="cellIs" dxfId="4559" priority="1036" operator="lessThan">
      <formula>$C$4</formula>
    </cfRule>
  </conditionalFormatting>
  <conditionalFormatting sqref="AM16">
    <cfRule type="cellIs" dxfId="4558" priority="1037" operator="lessThan">
      <formula>$C$4</formula>
    </cfRule>
  </conditionalFormatting>
  <conditionalFormatting sqref="AM17">
    <cfRule type="cellIs" dxfId="4557" priority="1038" operator="lessThan">
      <formula>$C$4</formula>
    </cfRule>
  </conditionalFormatting>
  <conditionalFormatting sqref="AM18">
    <cfRule type="cellIs" dxfId="4556" priority="1039" operator="lessThan">
      <formula>$C$4</formula>
    </cfRule>
  </conditionalFormatting>
  <conditionalFormatting sqref="AM19">
    <cfRule type="cellIs" dxfId="4555" priority="1040" operator="lessThan">
      <formula>$C$4</formula>
    </cfRule>
  </conditionalFormatting>
  <conditionalFormatting sqref="AM20">
    <cfRule type="cellIs" dxfId="4554" priority="1041" operator="lessThan">
      <formula>$C$4</formula>
    </cfRule>
  </conditionalFormatting>
  <conditionalFormatting sqref="AM21">
    <cfRule type="cellIs" dxfId="4553" priority="1042" operator="lessThan">
      <formula>$C$4</formula>
    </cfRule>
  </conditionalFormatting>
  <conditionalFormatting sqref="AM22">
    <cfRule type="cellIs" dxfId="4552" priority="1043" operator="lessThan">
      <formula>$C$4</formula>
    </cfRule>
  </conditionalFormatting>
  <conditionalFormatting sqref="AM23">
    <cfRule type="cellIs" dxfId="4551" priority="1044" operator="lessThan">
      <formula>$C$4</formula>
    </cfRule>
  </conditionalFormatting>
  <conditionalFormatting sqref="AM24">
    <cfRule type="cellIs" dxfId="4550" priority="1045" operator="lessThan">
      <formula>$C$4</formula>
    </cfRule>
  </conditionalFormatting>
  <conditionalFormatting sqref="AM25">
    <cfRule type="cellIs" dxfId="4549" priority="1046" operator="lessThan">
      <formula>$C$4</formula>
    </cfRule>
  </conditionalFormatting>
  <conditionalFormatting sqref="AM26">
    <cfRule type="cellIs" dxfId="4548" priority="1047" operator="lessThan">
      <formula>$C$4</formula>
    </cfRule>
  </conditionalFormatting>
  <conditionalFormatting sqref="AM27">
    <cfRule type="cellIs" dxfId="4547" priority="1048" operator="lessThan">
      <formula>$C$4</formula>
    </cfRule>
  </conditionalFormatting>
  <conditionalFormatting sqref="AM28">
    <cfRule type="cellIs" dxfId="4546" priority="1049" operator="lessThan">
      <formula>$C$4</formula>
    </cfRule>
  </conditionalFormatting>
  <conditionalFormatting sqref="AM29">
    <cfRule type="cellIs" dxfId="4545" priority="1050" operator="lessThan">
      <formula>$C$4</formula>
    </cfRule>
  </conditionalFormatting>
  <conditionalFormatting sqref="AM30">
    <cfRule type="cellIs" dxfId="4544" priority="1051" operator="lessThan">
      <formula>$C$4</formula>
    </cfRule>
  </conditionalFormatting>
  <conditionalFormatting sqref="AM31">
    <cfRule type="cellIs" dxfId="4543" priority="1052" operator="lessThan">
      <formula>$C$4</formula>
    </cfRule>
  </conditionalFormatting>
  <conditionalFormatting sqref="AM32">
    <cfRule type="cellIs" dxfId="4542" priority="1053" operator="lessThan">
      <formula>$C$4</formula>
    </cfRule>
  </conditionalFormatting>
  <conditionalFormatting sqref="AM33">
    <cfRule type="cellIs" dxfId="4541" priority="1054" operator="lessThan">
      <formula>$C$4</formula>
    </cfRule>
  </conditionalFormatting>
  <conditionalFormatting sqref="AM34">
    <cfRule type="cellIs" dxfId="4540" priority="1055" operator="lessThan">
      <formula>$C$4</formula>
    </cfRule>
  </conditionalFormatting>
  <conditionalFormatting sqref="AM35">
    <cfRule type="cellIs" dxfId="4539" priority="1056" operator="lessThan">
      <formula>$C$4</formula>
    </cfRule>
  </conditionalFormatting>
  <conditionalFormatting sqref="AM36">
    <cfRule type="cellIs" dxfId="4538" priority="1057" operator="lessThan">
      <formula>$C$4</formula>
    </cfRule>
  </conditionalFormatting>
  <conditionalFormatting sqref="AM37">
    <cfRule type="cellIs" dxfId="4537" priority="1058" operator="lessThan">
      <formula>$C$4</formula>
    </cfRule>
  </conditionalFormatting>
  <conditionalFormatting sqref="AM38">
    <cfRule type="cellIs" dxfId="4536" priority="1059" operator="lessThan">
      <formula>$C$4</formula>
    </cfRule>
  </conditionalFormatting>
  <conditionalFormatting sqref="AM39">
    <cfRule type="cellIs" dxfId="4535" priority="1060" operator="lessThan">
      <formula>$C$4</formula>
    </cfRule>
  </conditionalFormatting>
  <conditionalFormatting sqref="AM40">
    <cfRule type="cellIs" dxfId="4534" priority="1061" operator="lessThan">
      <formula>$C$4</formula>
    </cfRule>
  </conditionalFormatting>
  <conditionalFormatting sqref="AM41">
    <cfRule type="cellIs" dxfId="4533" priority="1062" operator="lessThan">
      <formula>$C$4</formula>
    </cfRule>
  </conditionalFormatting>
  <conditionalFormatting sqref="AM42">
    <cfRule type="cellIs" dxfId="4532" priority="1063" operator="lessThan">
      <formula>$C$4</formula>
    </cfRule>
  </conditionalFormatting>
  <conditionalFormatting sqref="AM43">
    <cfRule type="cellIs" dxfId="4531" priority="1064" operator="lessThan">
      <formula>$C$4</formula>
    </cfRule>
  </conditionalFormatting>
  <conditionalFormatting sqref="AM44">
    <cfRule type="cellIs" dxfId="4530" priority="1065" operator="lessThan">
      <formula>$C$4</formula>
    </cfRule>
  </conditionalFormatting>
  <conditionalFormatting sqref="AM45">
    <cfRule type="cellIs" dxfId="4529" priority="1066" operator="lessThan">
      <formula>$C$4</formula>
    </cfRule>
  </conditionalFormatting>
  <conditionalFormatting sqref="AM46">
    <cfRule type="cellIs" dxfId="4528" priority="1067" operator="lessThan">
      <formula>$C$4</formula>
    </cfRule>
  </conditionalFormatting>
  <conditionalFormatting sqref="AM47">
    <cfRule type="cellIs" dxfId="4527" priority="1068" operator="lessThan">
      <formula>$C$4</formula>
    </cfRule>
  </conditionalFormatting>
  <conditionalFormatting sqref="AM48">
    <cfRule type="cellIs" dxfId="4526" priority="1069" operator="lessThan">
      <formula>$C$4</formula>
    </cfRule>
  </conditionalFormatting>
  <conditionalFormatting sqref="AM49">
    <cfRule type="cellIs" dxfId="4525" priority="1070" operator="lessThan">
      <formula>$C$4</formula>
    </cfRule>
  </conditionalFormatting>
  <conditionalFormatting sqref="AM50">
    <cfRule type="cellIs" dxfId="4524" priority="1071" operator="lessThan">
      <formula>$C$4</formula>
    </cfRule>
  </conditionalFormatting>
  <conditionalFormatting sqref="AM51">
    <cfRule type="cellIs" dxfId="4523" priority="1072" operator="lessThan">
      <formula>$C$4</formula>
    </cfRule>
  </conditionalFormatting>
  <conditionalFormatting sqref="AM52">
    <cfRule type="cellIs" dxfId="4522" priority="1073" operator="lessThan">
      <formula>$C$4</formula>
    </cfRule>
  </conditionalFormatting>
  <conditionalFormatting sqref="AM53">
    <cfRule type="cellIs" dxfId="4521" priority="1074" operator="lessThan">
      <formula>$C$4</formula>
    </cfRule>
  </conditionalFormatting>
  <conditionalFormatting sqref="AM54">
    <cfRule type="cellIs" dxfId="4520" priority="1075" operator="lessThan">
      <formula>$C$4</formula>
    </cfRule>
  </conditionalFormatting>
  <conditionalFormatting sqref="AM55">
    <cfRule type="cellIs" dxfId="4519" priority="1076" operator="lessThan">
      <formula>$C$4</formula>
    </cfRule>
  </conditionalFormatting>
  <conditionalFormatting sqref="AM56">
    <cfRule type="cellIs" dxfId="4518" priority="1077" operator="lessThan">
      <formula>$C$4</formula>
    </cfRule>
  </conditionalFormatting>
  <conditionalFormatting sqref="AM57">
    <cfRule type="cellIs" dxfId="4517" priority="1078" operator="lessThan">
      <formula>$C$4</formula>
    </cfRule>
  </conditionalFormatting>
  <conditionalFormatting sqref="AM58">
    <cfRule type="cellIs" dxfId="4516" priority="1079" operator="lessThan">
      <formula>$C$4</formula>
    </cfRule>
  </conditionalFormatting>
  <conditionalFormatting sqref="AM59">
    <cfRule type="cellIs" dxfId="4515" priority="1080" operator="lessThan">
      <formula>$C$4</formula>
    </cfRule>
  </conditionalFormatting>
  <conditionalFormatting sqref="AM60">
    <cfRule type="cellIs" dxfId="4514" priority="1081" operator="lessThan">
      <formula>$C$4</formula>
    </cfRule>
  </conditionalFormatting>
  <conditionalFormatting sqref="AN11">
    <cfRule type="cellIs" dxfId="4513" priority="1082" operator="lessThan">
      <formula>$C$4</formula>
    </cfRule>
  </conditionalFormatting>
  <conditionalFormatting sqref="AN12">
    <cfRule type="cellIs" dxfId="4512" priority="1083" operator="lessThan">
      <formula>$C$4</formula>
    </cfRule>
  </conditionalFormatting>
  <conditionalFormatting sqref="AN13">
    <cfRule type="cellIs" dxfId="4511" priority="1084" operator="lessThan">
      <formula>$C$4</formula>
    </cfRule>
  </conditionalFormatting>
  <conditionalFormatting sqref="AN14">
    <cfRule type="cellIs" dxfId="4510" priority="1085" operator="lessThan">
      <formula>$C$4</formula>
    </cfRule>
  </conditionalFormatting>
  <conditionalFormatting sqref="AN15">
    <cfRule type="cellIs" dxfId="4509" priority="1086" operator="lessThan">
      <formula>$C$4</formula>
    </cfRule>
  </conditionalFormatting>
  <conditionalFormatting sqref="AN16">
    <cfRule type="cellIs" dxfId="4508" priority="1087" operator="lessThan">
      <formula>$C$4</formula>
    </cfRule>
  </conditionalFormatting>
  <conditionalFormatting sqref="AN17">
    <cfRule type="cellIs" dxfId="4507" priority="1088" operator="lessThan">
      <formula>$C$4</formula>
    </cfRule>
  </conditionalFormatting>
  <conditionalFormatting sqref="AN18">
    <cfRule type="cellIs" dxfId="4506" priority="1089" operator="lessThan">
      <formula>$C$4</formula>
    </cfRule>
  </conditionalFormatting>
  <conditionalFormatting sqref="AN19">
    <cfRule type="cellIs" dxfId="4505" priority="1090" operator="lessThan">
      <formula>$C$4</formula>
    </cfRule>
  </conditionalFormatting>
  <conditionalFormatting sqref="AN20">
    <cfRule type="cellIs" dxfId="4504" priority="1091" operator="lessThan">
      <formula>$C$4</formula>
    </cfRule>
  </conditionalFormatting>
  <conditionalFormatting sqref="AN21">
    <cfRule type="cellIs" dxfId="4503" priority="1092" operator="lessThan">
      <formula>$C$4</formula>
    </cfRule>
  </conditionalFormatting>
  <conditionalFormatting sqref="AN22">
    <cfRule type="cellIs" dxfId="4502" priority="1093" operator="lessThan">
      <formula>$C$4</formula>
    </cfRule>
  </conditionalFormatting>
  <conditionalFormatting sqref="AN23">
    <cfRule type="cellIs" dxfId="4501" priority="1094" operator="lessThan">
      <formula>$C$4</formula>
    </cfRule>
  </conditionalFormatting>
  <conditionalFormatting sqref="AN24">
    <cfRule type="cellIs" dxfId="4500" priority="1095" operator="lessThan">
      <formula>$C$4</formula>
    </cfRule>
  </conditionalFormatting>
  <conditionalFormatting sqref="AN25">
    <cfRule type="cellIs" dxfId="4499" priority="1096" operator="lessThan">
      <formula>$C$4</formula>
    </cfRule>
  </conditionalFormatting>
  <conditionalFormatting sqref="AN26">
    <cfRule type="cellIs" dxfId="4498" priority="1097" operator="lessThan">
      <formula>$C$4</formula>
    </cfRule>
  </conditionalFormatting>
  <conditionalFormatting sqref="AN27">
    <cfRule type="cellIs" dxfId="4497" priority="1098" operator="lessThan">
      <formula>$C$4</formula>
    </cfRule>
  </conditionalFormatting>
  <conditionalFormatting sqref="AN28">
    <cfRule type="cellIs" dxfId="4496" priority="1099" operator="lessThan">
      <formula>$C$4</formula>
    </cfRule>
  </conditionalFormatting>
  <conditionalFormatting sqref="AN29">
    <cfRule type="cellIs" dxfId="4495" priority="1100" operator="lessThan">
      <formula>$C$4</formula>
    </cfRule>
  </conditionalFormatting>
  <conditionalFormatting sqref="AN30">
    <cfRule type="cellIs" dxfId="4494" priority="1101" operator="lessThan">
      <formula>$C$4</formula>
    </cfRule>
  </conditionalFormatting>
  <conditionalFormatting sqref="AN31">
    <cfRule type="cellIs" dxfId="4493" priority="1102" operator="lessThan">
      <formula>$C$4</formula>
    </cfRule>
  </conditionalFormatting>
  <conditionalFormatting sqref="AN32">
    <cfRule type="cellIs" dxfId="4492" priority="1103" operator="lessThan">
      <formula>$C$4</formula>
    </cfRule>
  </conditionalFormatting>
  <conditionalFormatting sqref="AN33">
    <cfRule type="cellIs" dxfId="4491" priority="1104" operator="lessThan">
      <formula>$C$4</formula>
    </cfRule>
  </conditionalFormatting>
  <conditionalFormatting sqref="AN34">
    <cfRule type="cellIs" dxfId="4490" priority="1105" operator="lessThan">
      <formula>$C$4</formula>
    </cfRule>
  </conditionalFormatting>
  <conditionalFormatting sqref="AN35">
    <cfRule type="cellIs" dxfId="4489" priority="1106" operator="lessThan">
      <formula>$C$4</formula>
    </cfRule>
  </conditionalFormatting>
  <conditionalFormatting sqref="AN36">
    <cfRule type="cellIs" dxfId="4488" priority="1107" operator="lessThan">
      <formula>$C$4</formula>
    </cfRule>
  </conditionalFormatting>
  <conditionalFormatting sqref="AN37">
    <cfRule type="cellIs" dxfId="4487" priority="1108" operator="lessThan">
      <formula>$C$4</formula>
    </cfRule>
  </conditionalFormatting>
  <conditionalFormatting sqref="AN38">
    <cfRule type="cellIs" dxfId="4486" priority="1109" operator="lessThan">
      <formula>$C$4</formula>
    </cfRule>
  </conditionalFormatting>
  <conditionalFormatting sqref="AN39">
    <cfRule type="cellIs" dxfId="4485" priority="1110" operator="lessThan">
      <formula>$C$4</formula>
    </cfRule>
  </conditionalFormatting>
  <conditionalFormatting sqref="AN40">
    <cfRule type="cellIs" dxfId="4484" priority="1111" operator="lessThan">
      <formula>$C$4</formula>
    </cfRule>
  </conditionalFormatting>
  <conditionalFormatting sqref="AN41">
    <cfRule type="cellIs" dxfId="4483" priority="1112" operator="lessThan">
      <formula>$C$4</formula>
    </cfRule>
  </conditionalFormatting>
  <conditionalFormatting sqref="AN42">
    <cfRule type="cellIs" dxfId="4482" priority="1113" operator="lessThan">
      <formula>$C$4</formula>
    </cfRule>
  </conditionalFormatting>
  <conditionalFormatting sqref="AN43">
    <cfRule type="cellIs" dxfId="4481" priority="1114" operator="lessThan">
      <formula>$C$4</formula>
    </cfRule>
  </conditionalFormatting>
  <conditionalFormatting sqref="AN44">
    <cfRule type="cellIs" dxfId="4480" priority="1115" operator="lessThan">
      <formula>$C$4</formula>
    </cfRule>
  </conditionalFormatting>
  <conditionalFormatting sqref="AN45">
    <cfRule type="cellIs" dxfId="4479" priority="1116" operator="lessThan">
      <formula>$C$4</formula>
    </cfRule>
  </conditionalFormatting>
  <conditionalFormatting sqref="AN46">
    <cfRule type="cellIs" dxfId="4478" priority="1117" operator="lessThan">
      <formula>$C$4</formula>
    </cfRule>
  </conditionalFormatting>
  <conditionalFormatting sqref="AN47">
    <cfRule type="cellIs" dxfId="4477" priority="1118" operator="lessThan">
      <formula>$C$4</formula>
    </cfRule>
  </conditionalFormatting>
  <conditionalFormatting sqref="AN48">
    <cfRule type="cellIs" dxfId="4476" priority="1119" operator="lessThan">
      <formula>$C$4</formula>
    </cfRule>
  </conditionalFormatting>
  <conditionalFormatting sqref="AN49">
    <cfRule type="cellIs" dxfId="4475" priority="1120" operator="lessThan">
      <formula>$C$4</formula>
    </cfRule>
  </conditionalFormatting>
  <conditionalFormatting sqref="AN50">
    <cfRule type="cellIs" dxfId="4474" priority="1121" operator="lessThan">
      <formula>$C$4</formula>
    </cfRule>
  </conditionalFormatting>
  <conditionalFormatting sqref="AN51">
    <cfRule type="cellIs" dxfId="4473" priority="1122" operator="lessThan">
      <formula>$C$4</formula>
    </cfRule>
  </conditionalFormatting>
  <conditionalFormatting sqref="AN52">
    <cfRule type="cellIs" dxfId="4472" priority="1123" operator="lessThan">
      <formula>$C$4</formula>
    </cfRule>
  </conditionalFormatting>
  <conditionalFormatting sqref="AN53">
    <cfRule type="cellIs" dxfId="4471" priority="1124" operator="lessThan">
      <formula>$C$4</formula>
    </cfRule>
  </conditionalFormatting>
  <conditionalFormatting sqref="AN54">
    <cfRule type="cellIs" dxfId="4470" priority="1125" operator="lessThan">
      <formula>$C$4</formula>
    </cfRule>
  </conditionalFormatting>
  <conditionalFormatting sqref="AN55">
    <cfRule type="cellIs" dxfId="4469" priority="1126" operator="lessThan">
      <formula>$C$4</formula>
    </cfRule>
  </conditionalFormatting>
  <conditionalFormatting sqref="AN56">
    <cfRule type="cellIs" dxfId="4468" priority="1127" operator="lessThan">
      <formula>$C$4</formula>
    </cfRule>
  </conditionalFormatting>
  <conditionalFormatting sqref="AN57">
    <cfRule type="cellIs" dxfId="4467" priority="1128" operator="lessThan">
      <formula>$C$4</formula>
    </cfRule>
  </conditionalFormatting>
  <conditionalFormatting sqref="AN58">
    <cfRule type="cellIs" dxfId="4466" priority="1129" operator="lessThan">
      <formula>$C$4</formula>
    </cfRule>
  </conditionalFormatting>
  <conditionalFormatting sqref="AN59">
    <cfRule type="cellIs" dxfId="4465" priority="1130" operator="lessThan">
      <formula>$C$4</formula>
    </cfRule>
  </conditionalFormatting>
  <conditionalFormatting sqref="AN60">
    <cfRule type="cellIs" dxfId="4464" priority="1131" operator="lessThan">
      <formula>$C$4</formula>
    </cfRule>
  </conditionalFormatting>
  <conditionalFormatting sqref="AO11">
    <cfRule type="cellIs" dxfId="4463" priority="1132" operator="lessThan">
      <formula>$C$4</formula>
    </cfRule>
  </conditionalFormatting>
  <conditionalFormatting sqref="AO12">
    <cfRule type="cellIs" dxfId="4462" priority="1133" operator="lessThan">
      <formula>$C$4</formula>
    </cfRule>
  </conditionalFormatting>
  <conditionalFormatting sqref="AO13">
    <cfRule type="cellIs" dxfId="4461" priority="1134" operator="lessThan">
      <formula>$C$4</formula>
    </cfRule>
  </conditionalFormatting>
  <conditionalFormatting sqref="AO14">
    <cfRule type="cellIs" dxfId="4460" priority="1135" operator="lessThan">
      <formula>$C$4</formula>
    </cfRule>
  </conditionalFormatting>
  <conditionalFormatting sqref="AO15">
    <cfRule type="cellIs" dxfId="4459" priority="1136" operator="lessThan">
      <formula>$C$4</formula>
    </cfRule>
  </conditionalFormatting>
  <conditionalFormatting sqref="AO16">
    <cfRule type="cellIs" dxfId="4458" priority="1137" operator="lessThan">
      <formula>$C$4</formula>
    </cfRule>
  </conditionalFormatting>
  <conditionalFormatting sqref="AO17">
    <cfRule type="cellIs" dxfId="4457" priority="1138" operator="lessThan">
      <formula>$C$4</formula>
    </cfRule>
  </conditionalFormatting>
  <conditionalFormatting sqref="AO18">
    <cfRule type="cellIs" dxfId="4456" priority="1139" operator="lessThan">
      <formula>$C$4</formula>
    </cfRule>
  </conditionalFormatting>
  <conditionalFormatting sqref="AO19">
    <cfRule type="cellIs" dxfId="4455" priority="1140" operator="lessThan">
      <formula>$C$4</formula>
    </cfRule>
  </conditionalFormatting>
  <conditionalFormatting sqref="AO20">
    <cfRule type="cellIs" dxfId="4454" priority="1141" operator="lessThan">
      <formula>$C$4</formula>
    </cfRule>
  </conditionalFormatting>
  <conditionalFormatting sqref="AO21">
    <cfRule type="cellIs" dxfId="4453" priority="1142" operator="lessThan">
      <formula>$C$4</formula>
    </cfRule>
  </conditionalFormatting>
  <conditionalFormatting sqref="AO22">
    <cfRule type="cellIs" dxfId="4452" priority="1143" operator="lessThan">
      <formula>$C$4</formula>
    </cfRule>
  </conditionalFormatting>
  <conditionalFormatting sqref="AO23">
    <cfRule type="cellIs" dxfId="4451" priority="1144" operator="lessThan">
      <formula>$C$4</formula>
    </cfRule>
  </conditionalFormatting>
  <conditionalFormatting sqref="AO24">
    <cfRule type="cellIs" dxfId="4450" priority="1145" operator="lessThan">
      <formula>$C$4</formula>
    </cfRule>
  </conditionalFormatting>
  <conditionalFormatting sqref="AO25">
    <cfRule type="cellIs" dxfId="4449" priority="1146" operator="lessThan">
      <formula>$C$4</formula>
    </cfRule>
  </conditionalFormatting>
  <conditionalFormatting sqref="AO26">
    <cfRule type="cellIs" dxfId="4448" priority="1147" operator="lessThan">
      <formula>$C$4</formula>
    </cfRule>
  </conditionalFormatting>
  <conditionalFormatting sqref="AO27">
    <cfRule type="cellIs" dxfId="4447" priority="1148" operator="lessThan">
      <formula>$C$4</formula>
    </cfRule>
  </conditionalFormatting>
  <conditionalFormatting sqref="AO28">
    <cfRule type="cellIs" dxfId="4446" priority="1149" operator="lessThan">
      <formula>$C$4</formula>
    </cfRule>
  </conditionalFormatting>
  <conditionalFormatting sqref="AO29">
    <cfRule type="cellIs" dxfId="4445" priority="1150" operator="lessThan">
      <formula>$C$4</formula>
    </cfRule>
  </conditionalFormatting>
  <conditionalFormatting sqref="AO30">
    <cfRule type="cellIs" dxfId="4444" priority="1151" operator="lessThan">
      <formula>$C$4</formula>
    </cfRule>
  </conditionalFormatting>
  <conditionalFormatting sqref="AO31">
    <cfRule type="cellIs" dxfId="4443" priority="1152" operator="lessThan">
      <formula>$C$4</formula>
    </cfRule>
  </conditionalFormatting>
  <conditionalFormatting sqref="AO32">
    <cfRule type="cellIs" dxfId="4442" priority="1153" operator="lessThan">
      <formula>$C$4</formula>
    </cfRule>
  </conditionalFormatting>
  <conditionalFormatting sqref="AO33">
    <cfRule type="cellIs" dxfId="4441" priority="1154" operator="lessThan">
      <formula>$C$4</formula>
    </cfRule>
  </conditionalFormatting>
  <conditionalFormatting sqref="AO34">
    <cfRule type="cellIs" dxfId="4440" priority="1155" operator="lessThan">
      <formula>$C$4</formula>
    </cfRule>
  </conditionalFormatting>
  <conditionalFormatting sqref="AO35">
    <cfRule type="cellIs" dxfId="4439" priority="1156" operator="lessThan">
      <formula>$C$4</formula>
    </cfRule>
  </conditionalFormatting>
  <conditionalFormatting sqref="AO36">
    <cfRule type="cellIs" dxfId="4438" priority="1157" operator="lessThan">
      <formula>$C$4</formula>
    </cfRule>
  </conditionalFormatting>
  <conditionalFormatting sqref="AO37">
    <cfRule type="cellIs" dxfId="4437" priority="1158" operator="lessThan">
      <formula>$C$4</formula>
    </cfRule>
  </conditionalFormatting>
  <conditionalFormatting sqref="AO38">
    <cfRule type="cellIs" dxfId="4436" priority="1159" operator="lessThan">
      <formula>$C$4</formula>
    </cfRule>
  </conditionalFormatting>
  <conditionalFormatting sqref="AO39">
    <cfRule type="cellIs" dxfId="4435" priority="1160" operator="lessThan">
      <formula>$C$4</formula>
    </cfRule>
  </conditionalFormatting>
  <conditionalFormatting sqref="AO40">
    <cfRule type="cellIs" dxfId="4434" priority="1161" operator="lessThan">
      <formula>$C$4</formula>
    </cfRule>
  </conditionalFormatting>
  <conditionalFormatting sqref="AO41">
    <cfRule type="cellIs" dxfId="4433" priority="1162" operator="lessThan">
      <formula>$C$4</formula>
    </cfRule>
  </conditionalFormatting>
  <conditionalFormatting sqref="AO42">
    <cfRule type="cellIs" dxfId="4432" priority="1163" operator="lessThan">
      <formula>$C$4</formula>
    </cfRule>
  </conditionalFormatting>
  <conditionalFormatting sqref="AO43">
    <cfRule type="cellIs" dxfId="4431" priority="1164" operator="lessThan">
      <formula>$C$4</formula>
    </cfRule>
  </conditionalFormatting>
  <conditionalFormatting sqref="AO44">
    <cfRule type="cellIs" dxfId="4430" priority="1165" operator="lessThan">
      <formula>$C$4</formula>
    </cfRule>
  </conditionalFormatting>
  <conditionalFormatting sqref="AO45">
    <cfRule type="cellIs" dxfId="4429" priority="1166" operator="lessThan">
      <formula>$C$4</formula>
    </cfRule>
  </conditionalFormatting>
  <conditionalFormatting sqref="AO46">
    <cfRule type="cellIs" dxfId="4428" priority="1167" operator="lessThan">
      <formula>$C$4</formula>
    </cfRule>
  </conditionalFormatting>
  <conditionalFormatting sqref="AO47">
    <cfRule type="cellIs" dxfId="4427" priority="1168" operator="lessThan">
      <formula>$C$4</formula>
    </cfRule>
  </conditionalFormatting>
  <conditionalFormatting sqref="AO48">
    <cfRule type="cellIs" dxfId="4426" priority="1169" operator="lessThan">
      <formula>$C$4</formula>
    </cfRule>
  </conditionalFormatting>
  <conditionalFormatting sqref="AO49">
    <cfRule type="cellIs" dxfId="4425" priority="1170" operator="lessThan">
      <formula>$C$4</formula>
    </cfRule>
  </conditionalFormatting>
  <conditionalFormatting sqref="AO50">
    <cfRule type="cellIs" dxfId="4424" priority="1171" operator="lessThan">
      <formula>$C$4</formula>
    </cfRule>
  </conditionalFormatting>
  <conditionalFormatting sqref="AO51">
    <cfRule type="cellIs" dxfId="4423" priority="1172" operator="lessThan">
      <formula>$C$4</formula>
    </cfRule>
  </conditionalFormatting>
  <conditionalFormatting sqref="AO52">
    <cfRule type="cellIs" dxfId="4422" priority="1173" operator="lessThan">
      <formula>$C$4</formula>
    </cfRule>
  </conditionalFormatting>
  <conditionalFormatting sqref="AO53">
    <cfRule type="cellIs" dxfId="4421" priority="1174" operator="lessThan">
      <formula>$C$4</formula>
    </cfRule>
  </conditionalFormatting>
  <conditionalFormatting sqref="AO54">
    <cfRule type="cellIs" dxfId="4420" priority="1175" operator="lessThan">
      <formula>$C$4</formula>
    </cfRule>
  </conditionalFormatting>
  <conditionalFormatting sqref="AO55">
    <cfRule type="cellIs" dxfId="4419" priority="1176" operator="lessThan">
      <formula>$C$4</formula>
    </cfRule>
  </conditionalFormatting>
  <conditionalFormatting sqref="AO56">
    <cfRule type="cellIs" dxfId="4418" priority="1177" operator="lessThan">
      <formula>$C$4</formula>
    </cfRule>
  </conditionalFormatting>
  <conditionalFormatting sqref="AO57">
    <cfRule type="cellIs" dxfId="4417" priority="1178" operator="lessThan">
      <formula>$C$4</formula>
    </cfRule>
  </conditionalFormatting>
  <conditionalFormatting sqref="AO58">
    <cfRule type="cellIs" dxfId="4416" priority="1179" operator="lessThan">
      <formula>$C$4</formula>
    </cfRule>
  </conditionalFormatting>
  <conditionalFormatting sqref="AO59">
    <cfRule type="cellIs" dxfId="4415" priority="1180" operator="lessThan">
      <formula>$C$4</formula>
    </cfRule>
  </conditionalFormatting>
  <conditionalFormatting sqref="AO60">
    <cfRule type="cellIs" dxfId="4414" priority="1181" operator="lessThan">
      <formula>$C$4</formula>
    </cfRule>
  </conditionalFormatting>
  <conditionalFormatting sqref="AP11">
    <cfRule type="cellIs" dxfId="4413" priority="1182" operator="lessThan">
      <formula>$C$4</formula>
    </cfRule>
  </conditionalFormatting>
  <conditionalFormatting sqref="AP12">
    <cfRule type="cellIs" dxfId="4412" priority="1183" operator="lessThan">
      <formula>$C$4</formula>
    </cfRule>
  </conditionalFormatting>
  <conditionalFormatting sqref="AP13">
    <cfRule type="cellIs" dxfId="4411" priority="1184" operator="lessThan">
      <formula>$C$4</formula>
    </cfRule>
  </conditionalFormatting>
  <conditionalFormatting sqref="AP14">
    <cfRule type="cellIs" dxfId="4410" priority="1185" operator="lessThan">
      <formula>$C$4</formula>
    </cfRule>
  </conditionalFormatting>
  <conditionalFormatting sqref="AP15">
    <cfRule type="cellIs" dxfId="4409" priority="1186" operator="lessThan">
      <formula>$C$4</formula>
    </cfRule>
  </conditionalFormatting>
  <conditionalFormatting sqref="AP16">
    <cfRule type="cellIs" dxfId="4408" priority="1187" operator="lessThan">
      <formula>$C$4</formula>
    </cfRule>
  </conditionalFormatting>
  <conditionalFormatting sqref="AP17">
    <cfRule type="cellIs" dxfId="4407" priority="1188" operator="lessThan">
      <formula>$C$4</formula>
    </cfRule>
  </conditionalFormatting>
  <conditionalFormatting sqref="AP18">
    <cfRule type="cellIs" dxfId="4406" priority="1189" operator="lessThan">
      <formula>$C$4</formula>
    </cfRule>
  </conditionalFormatting>
  <conditionalFormatting sqref="AP19">
    <cfRule type="cellIs" dxfId="4405" priority="1190" operator="lessThan">
      <formula>$C$4</formula>
    </cfRule>
  </conditionalFormatting>
  <conditionalFormatting sqref="AP20">
    <cfRule type="cellIs" dxfId="4404" priority="1191" operator="lessThan">
      <formula>$C$4</formula>
    </cfRule>
  </conditionalFormatting>
  <conditionalFormatting sqref="AP21">
    <cfRule type="cellIs" dxfId="4403" priority="1192" operator="lessThan">
      <formula>$C$4</formula>
    </cfRule>
  </conditionalFormatting>
  <conditionalFormatting sqref="AP22">
    <cfRule type="cellIs" dxfId="4402" priority="1193" operator="lessThan">
      <formula>$C$4</formula>
    </cfRule>
  </conditionalFormatting>
  <conditionalFormatting sqref="AP23">
    <cfRule type="cellIs" dxfId="4401" priority="1194" operator="lessThan">
      <formula>$C$4</formula>
    </cfRule>
  </conditionalFormatting>
  <conditionalFormatting sqref="AP24">
    <cfRule type="cellIs" dxfId="4400" priority="1195" operator="lessThan">
      <formula>$C$4</formula>
    </cfRule>
  </conditionalFormatting>
  <conditionalFormatting sqref="AP25">
    <cfRule type="cellIs" dxfId="4399" priority="1196" operator="lessThan">
      <formula>$C$4</formula>
    </cfRule>
  </conditionalFormatting>
  <conditionalFormatting sqref="AP26">
    <cfRule type="cellIs" dxfId="4398" priority="1197" operator="lessThan">
      <formula>$C$4</formula>
    </cfRule>
  </conditionalFormatting>
  <conditionalFormatting sqref="AP27">
    <cfRule type="cellIs" dxfId="4397" priority="1198" operator="lessThan">
      <formula>$C$4</formula>
    </cfRule>
  </conditionalFormatting>
  <conditionalFormatting sqref="AP28">
    <cfRule type="cellIs" dxfId="4396" priority="1199" operator="lessThan">
      <formula>$C$4</formula>
    </cfRule>
  </conditionalFormatting>
  <conditionalFormatting sqref="AP29">
    <cfRule type="cellIs" dxfId="4395" priority="1200" operator="lessThan">
      <formula>$C$4</formula>
    </cfRule>
  </conditionalFormatting>
  <conditionalFormatting sqref="AP30">
    <cfRule type="cellIs" dxfId="4394" priority="1201" operator="lessThan">
      <formula>$C$4</formula>
    </cfRule>
  </conditionalFormatting>
  <conditionalFormatting sqref="AP31">
    <cfRule type="cellIs" dxfId="4393" priority="1202" operator="lessThan">
      <formula>$C$4</formula>
    </cfRule>
  </conditionalFormatting>
  <conditionalFormatting sqref="AP32">
    <cfRule type="cellIs" dxfId="4392" priority="1203" operator="lessThan">
      <formula>$C$4</formula>
    </cfRule>
  </conditionalFormatting>
  <conditionalFormatting sqref="AP33">
    <cfRule type="cellIs" dxfId="4391" priority="1204" operator="lessThan">
      <formula>$C$4</formula>
    </cfRule>
  </conditionalFormatting>
  <conditionalFormatting sqref="AP34">
    <cfRule type="cellIs" dxfId="4390" priority="1205" operator="lessThan">
      <formula>$C$4</formula>
    </cfRule>
  </conditionalFormatting>
  <conditionalFormatting sqref="AP35">
    <cfRule type="cellIs" dxfId="4389" priority="1206" operator="lessThan">
      <formula>$C$4</formula>
    </cfRule>
  </conditionalFormatting>
  <conditionalFormatting sqref="AP36">
    <cfRule type="cellIs" dxfId="4388" priority="1207" operator="lessThan">
      <formula>$C$4</formula>
    </cfRule>
  </conditionalFormatting>
  <conditionalFormatting sqref="AP37">
    <cfRule type="cellIs" dxfId="4387" priority="1208" operator="lessThan">
      <formula>$C$4</formula>
    </cfRule>
  </conditionalFormatting>
  <conditionalFormatting sqref="AP38">
    <cfRule type="cellIs" dxfId="4386" priority="1209" operator="lessThan">
      <formula>$C$4</formula>
    </cfRule>
  </conditionalFormatting>
  <conditionalFormatting sqref="AP39">
    <cfRule type="cellIs" dxfId="4385" priority="1210" operator="lessThan">
      <formula>$C$4</formula>
    </cfRule>
  </conditionalFormatting>
  <conditionalFormatting sqref="AP40">
    <cfRule type="cellIs" dxfId="4384" priority="1211" operator="lessThan">
      <formula>$C$4</formula>
    </cfRule>
  </conditionalFormatting>
  <conditionalFormatting sqref="AP41">
    <cfRule type="cellIs" dxfId="4383" priority="1212" operator="lessThan">
      <formula>$C$4</formula>
    </cfRule>
  </conditionalFormatting>
  <conditionalFormatting sqref="AP42">
    <cfRule type="cellIs" dxfId="4382" priority="1213" operator="lessThan">
      <formula>$C$4</formula>
    </cfRule>
  </conditionalFormatting>
  <conditionalFormatting sqref="AP43">
    <cfRule type="cellIs" dxfId="4381" priority="1214" operator="lessThan">
      <formula>$C$4</formula>
    </cfRule>
  </conditionalFormatting>
  <conditionalFormatting sqref="AP44">
    <cfRule type="cellIs" dxfId="4380" priority="1215" operator="lessThan">
      <formula>$C$4</formula>
    </cfRule>
  </conditionalFormatting>
  <conditionalFormatting sqref="AP45">
    <cfRule type="cellIs" dxfId="4379" priority="1216" operator="lessThan">
      <formula>$C$4</formula>
    </cfRule>
  </conditionalFormatting>
  <conditionalFormatting sqref="AP46">
    <cfRule type="cellIs" dxfId="4378" priority="1217" operator="lessThan">
      <formula>$C$4</formula>
    </cfRule>
  </conditionalFormatting>
  <conditionalFormatting sqref="AP47">
    <cfRule type="cellIs" dxfId="4377" priority="1218" operator="lessThan">
      <formula>$C$4</formula>
    </cfRule>
  </conditionalFormatting>
  <conditionalFormatting sqref="AP48">
    <cfRule type="cellIs" dxfId="4376" priority="1219" operator="lessThan">
      <formula>$C$4</formula>
    </cfRule>
  </conditionalFormatting>
  <conditionalFormatting sqref="AP49">
    <cfRule type="cellIs" dxfId="4375" priority="1220" operator="lessThan">
      <formula>$C$4</formula>
    </cfRule>
  </conditionalFormatting>
  <conditionalFormatting sqref="AP50">
    <cfRule type="cellIs" dxfId="4374" priority="1221" operator="lessThan">
      <formula>$C$4</formula>
    </cfRule>
  </conditionalFormatting>
  <conditionalFormatting sqref="AP51">
    <cfRule type="cellIs" dxfId="4373" priority="1222" operator="lessThan">
      <formula>$C$4</formula>
    </cfRule>
  </conditionalFormatting>
  <conditionalFormatting sqref="AP52">
    <cfRule type="cellIs" dxfId="4372" priority="1223" operator="lessThan">
      <formula>$C$4</formula>
    </cfRule>
  </conditionalFormatting>
  <conditionalFormatting sqref="AP53">
    <cfRule type="cellIs" dxfId="4371" priority="1224" operator="lessThan">
      <formula>$C$4</formula>
    </cfRule>
  </conditionalFormatting>
  <conditionalFormatting sqref="AP54">
    <cfRule type="cellIs" dxfId="4370" priority="1225" operator="lessThan">
      <formula>$C$4</formula>
    </cfRule>
  </conditionalFormatting>
  <conditionalFormatting sqref="AP55">
    <cfRule type="cellIs" dxfId="4369" priority="1226" operator="lessThan">
      <formula>$C$4</formula>
    </cfRule>
  </conditionalFormatting>
  <conditionalFormatting sqref="AP56">
    <cfRule type="cellIs" dxfId="4368" priority="1227" operator="lessThan">
      <formula>$C$4</formula>
    </cfRule>
  </conditionalFormatting>
  <conditionalFormatting sqref="AP57">
    <cfRule type="cellIs" dxfId="4367" priority="1228" operator="lessThan">
      <formula>$C$4</formula>
    </cfRule>
  </conditionalFormatting>
  <conditionalFormatting sqref="AP58">
    <cfRule type="cellIs" dxfId="4366" priority="1229" operator="lessThan">
      <formula>$C$4</formula>
    </cfRule>
  </conditionalFormatting>
  <conditionalFormatting sqref="AP59">
    <cfRule type="cellIs" dxfId="4365" priority="1230" operator="lessThan">
      <formula>$C$4</formula>
    </cfRule>
  </conditionalFormatting>
  <conditionalFormatting sqref="AP60">
    <cfRule type="cellIs" dxfId="4364" priority="1231" operator="lessThan">
      <formula>$C$4</formula>
    </cfRule>
  </conditionalFormatting>
  <conditionalFormatting sqref="AQ11">
    <cfRule type="cellIs" dxfId="4363" priority="1232" operator="lessThan">
      <formula>$C$4</formula>
    </cfRule>
  </conditionalFormatting>
  <conditionalFormatting sqref="AQ12">
    <cfRule type="cellIs" dxfId="4362" priority="1233" operator="lessThan">
      <formula>$C$4</formula>
    </cfRule>
  </conditionalFormatting>
  <conditionalFormatting sqref="AQ13">
    <cfRule type="cellIs" dxfId="4361" priority="1234" operator="lessThan">
      <formula>$C$4</formula>
    </cfRule>
  </conditionalFormatting>
  <conditionalFormatting sqref="AQ14">
    <cfRule type="cellIs" dxfId="4360" priority="1235" operator="lessThan">
      <formula>$C$4</formula>
    </cfRule>
  </conditionalFormatting>
  <conditionalFormatting sqref="AQ15">
    <cfRule type="cellIs" dxfId="4359" priority="1236" operator="lessThan">
      <formula>$C$4</formula>
    </cfRule>
  </conditionalFormatting>
  <conditionalFormatting sqref="AQ16">
    <cfRule type="cellIs" dxfId="4358" priority="1237" operator="lessThan">
      <formula>$C$4</formula>
    </cfRule>
  </conditionalFormatting>
  <conditionalFormatting sqref="AQ17">
    <cfRule type="cellIs" dxfId="4357" priority="1238" operator="lessThan">
      <formula>$C$4</formula>
    </cfRule>
  </conditionalFormatting>
  <conditionalFormatting sqref="AQ18">
    <cfRule type="cellIs" dxfId="4356" priority="1239" operator="lessThan">
      <formula>$C$4</formula>
    </cfRule>
  </conditionalFormatting>
  <conditionalFormatting sqref="AQ19">
    <cfRule type="cellIs" dxfId="4355" priority="1240" operator="lessThan">
      <formula>$C$4</formula>
    </cfRule>
  </conditionalFormatting>
  <conditionalFormatting sqref="AQ20">
    <cfRule type="cellIs" dxfId="4354" priority="1241" operator="lessThan">
      <formula>$C$4</formula>
    </cfRule>
  </conditionalFormatting>
  <conditionalFormatting sqref="AQ21">
    <cfRule type="cellIs" dxfId="4353" priority="1242" operator="lessThan">
      <formula>$C$4</formula>
    </cfRule>
  </conditionalFormatting>
  <conditionalFormatting sqref="AQ22">
    <cfRule type="cellIs" dxfId="4352" priority="1243" operator="lessThan">
      <formula>$C$4</formula>
    </cfRule>
  </conditionalFormatting>
  <conditionalFormatting sqref="AQ23">
    <cfRule type="cellIs" dxfId="4351" priority="1244" operator="lessThan">
      <formula>$C$4</formula>
    </cfRule>
  </conditionalFormatting>
  <conditionalFormatting sqref="AQ24">
    <cfRule type="cellIs" dxfId="4350" priority="1245" operator="lessThan">
      <formula>$C$4</formula>
    </cfRule>
  </conditionalFormatting>
  <conditionalFormatting sqref="AQ25">
    <cfRule type="cellIs" dxfId="4349" priority="1246" operator="lessThan">
      <formula>$C$4</formula>
    </cfRule>
  </conditionalFormatting>
  <conditionalFormatting sqref="AQ26">
    <cfRule type="cellIs" dxfId="4348" priority="1247" operator="lessThan">
      <formula>$C$4</formula>
    </cfRule>
  </conditionalFormatting>
  <conditionalFormatting sqref="AQ27">
    <cfRule type="cellIs" dxfId="4347" priority="1248" operator="lessThan">
      <formula>$C$4</formula>
    </cfRule>
  </conditionalFormatting>
  <conditionalFormatting sqref="AQ28">
    <cfRule type="cellIs" dxfId="4346" priority="1249" operator="lessThan">
      <formula>$C$4</formula>
    </cfRule>
  </conditionalFormatting>
  <conditionalFormatting sqref="AQ29">
    <cfRule type="cellIs" dxfId="4345" priority="1250" operator="lessThan">
      <formula>$C$4</formula>
    </cfRule>
  </conditionalFormatting>
  <conditionalFormatting sqref="AQ30">
    <cfRule type="cellIs" dxfId="4344" priority="1251" operator="lessThan">
      <formula>$C$4</formula>
    </cfRule>
  </conditionalFormatting>
  <conditionalFormatting sqref="AQ31">
    <cfRule type="cellIs" dxfId="4343" priority="1252" operator="lessThan">
      <formula>$C$4</formula>
    </cfRule>
  </conditionalFormatting>
  <conditionalFormatting sqref="AQ32">
    <cfRule type="cellIs" dxfId="4342" priority="1253" operator="lessThan">
      <formula>$C$4</formula>
    </cfRule>
  </conditionalFormatting>
  <conditionalFormatting sqref="AQ33">
    <cfRule type="cellIs" dxfId="4341" priority="1254" operator="lessThan">
      <formula>$C$4</formula>
    </cfRule>
  </conditionalFormatting>
  <conditionalFormatting sqref="AQ34">
    <cfRule type="cellIs" dxfId="4340" priority="1255" operator="lessThan">
      <formula>$C$4</formula>
    </cfRule>
  </conditionalFormatting>
  <conditionalFormatting sqref="AQ35">
    <cfRule type="cellIs" dxfId="4339" priority="1256" operator="lessThan">
      <formula>$C$4</formula>
    </cfRule>
  </conditionalFormatting>
  <conditionalFormatting sqref="AQ36">
    <cfRule type="cellIs" dxfId="4338" priority="1257" operator="lessThan">
      <formula>$C$4</formula>
    </cfRule>
  </conditionalFormatting>
  <conditionalFormatting sqref="AQ37">
    <cfRule type="cellIs" dxfId="4337" priority="1258" operator="lessThan">
      <formula>$C$4</formula>
    </cfRule>
  </conditionalFormatting>
  <conditionalFormatting sqref="AQ38">
    <cfRule type="cellIs" dxfId="4336" priority="1259" operator="lessThan">
      <formula>$C$4</formula>
    </cfRule>
  </conditionalFormatting>
  <conditionalFormatting sqref="AQ39">
    <cfRule type="cellIs" dxfId="4335" priority="1260" operator="lessThan">
      <formula>$C$4</formula>
    </cfRule>
  </conditionalFormatting>
  <conditionalFormatting sqref="AQ40">
    <cfRule type="cellIs" dxfId="4334" priority="1261" operator="lessThan">
      <formula>$C$4</formula>
    </cfRule>
  </conditionalFormatting>
  <conditionalFormatting sqref="AQ41">
    <cfRule type="cellIs" dxfId="4333" priority="1262" operator="lessThan">
      <formula>$C$4</formula>
    </cfRule>
  </conditionalFormatting>
  <conditionalFormatting sqref="AQ42">
    <cfRule type="cellIs" dxfId="4332" priority="1263" operator="lessThan">
      <formula>$C$4</formula>
    </cfRule>
  </conditionalFormatting>
  <conditionalFormatting sqref="AQ43">
    <cfRule type="cellIs" dxfId="4331" priority="1264" operator="lessThan">
      <formula>$C$4</formula>
    </cfRule>
  </conditionalFormatting>
  <conditionalFormatting sqref="AQ44">
    <cfRule type="cellIs" dxfId="4330" priority="1265" operator="lessThan">
      <formula>$C$4</formula>
    </cfRule>
  </conditionalFormatting>
  <conditionalFormatting sqref="AQ45">
    <cfRule type="cellIs" dxfId="4329" priority="1266" operator="lessThan">
      <formula>$C$4</formula>
    </cfRule>
  </conditionalFormatting>
  <conditionalFormatting sqref="AQ46">
    <cfRule type="cellIs" dxfId="4328" priority="1267" operator="lessThan">
      <formula>$C$4</formula>
    </cfRule>
  </conditionalFormatting>
  <conditionalFormatting sqref="AQ47">
    <cfRule type="cellIs" dxfId="4327" priority="1268" operator="lessThan">
      <formula>$C$4</formula>
    </cfRule>
  </conditionalFormatting>
  <conditionalFormatting sqref="AQ48">
    <cfRule type="cellIs" dxfId="4326" priority="1269" operator="lessThan">
      <formula>$C$4</formula>
    </cfRule>
  </conditionalFormatting>
  <conditionalFormatting sqref="AQ49">
    <cfRule type="cellIs" dxfId="4325" priority="1270" operator="lessThan">
      <formula>$C$4</formula>
    </cfRule>
  </conditionalFormatting>
  <conditionalFormatting sqref="AQ50">
    <cfRule type="cellIs" dxfId="4324" priority="1271" operator="lessThan">
      <formula>$C$4</formula>
    </cfRule>
  </conditionalFormatting>
  <conditionalFormatting sqref="AQ51">
    <cfRule type="cellIs" dxfId="4323" priority="1272" operator="lessThan">
      <formula>$C$4</formula>
    </cfRule>
  </conditionalFormatting>
  <conditionalFormatting sqref="AQ52">
    <cfRule type="cellIs" dxfId="4322" priority="1273" operator="lessThan">
      <formula>$C$4</formula>
    </cfRule>
  </conditionalFormatting>
  <conditionalFormatting sqref="AQ53">
    <cfRule type="cellIs" dxfId="4321" priority="1274" operator="lessThan">
      <formula>$C$4</formula>
    </cfRule>
  </conditionalFormatting>
  <conditionalFormatting sqref="AQ54">
    <cfRule type="cellIs" dxfId="4320" priority="1275" operator="lessThan">
      <formula>$C$4</formula>
    </cfRule>
  </conditionalFormatting>
  <conditionalFormatting sqref="AQ55">
    <cfRule type="cellIs" dxfId="4319" priority="1276" operator="lessThan">
      <formula>$C$4</formula>
    </cfRule>
  </conditionalFormatting>
  <conditionalFormatting sqref="AQ56">
    <cfRule type="cellIs" dxfId="4318" priority="1277" operator="lessThan">
      <formula>$C$4</formula>
    </cfRule>
  </conditionalFormatting>
  <conditionalFormatting sqref="AQ57">
    <cfRule type="cellIs" dxfId="4317" priority="1278" operator="lessThan">
      <formula>$C$4</formula>
    </cfRule>
  </conditionalFormatting>
  <conditionalFormatting sqref="AQ58">
    <cfRule type="cellIs" dxfId="4316" priority="1279" operator="lessThan">
      <formula>$C$4</formula>
    </cfRule>
  </conditionalFormatting>
  <conditionalFormatting sqref="AQ59">
    <cfRule type="cellIs" dxfId="4315" priority="1280" operator="lessThan">
      <formula>$C$4</formula>
    </cfRule>
  </conditionalFormatting>
  <conditionalFormatting sqref="AQ60">
    <cfRule type="cellIs" dxfId="4314" priority="1281" operator="lessThan">
      <formula>$C$4</formula>
    </cfRule>
  </conditionalFormatting>
  <conditionalFormatting sqref="AR11">
    <cfRule type="cellIs" dxfId="4313" priority="1282" operator="lessThan">
      <formula>$C$4</formula>
    </cfRule>
  </conditionalFormatting>
  <conditionalFormatting sqref="AR12">
    <cfRule type="cellIs" dxfId="4312" priority="1283" operator="lessThan">
      <formula>$C$4</formula>
    </cfRule>
  </conditionalFormatting>
  <conditionalFormatting sqref="AR13">
    <cfRule type="cellIs" dxfId="4311" priority="1284" operator="lessThan">
      <formula>$C$4</formula>
    </cfRule>
  </conditionalFormatting>
  <conditionalFormatting sqref="AR14">
    <cfRule type="cellIs" dxfId="4310" priority="1285" operator="lessThan">
      <formula>$C$4</formula>
    </cfRule>
  </conditionalFormatting>
  <conditionalFormatting sqref="AR15">
    <cfRule type="cellIs" dxfId="4309" priority="1286" operator="lessThan">
      <formula>$C$4</formula>
    </cfRule>
  </conditionalFormatting>
  <conditionalFormatting sqref="AR16">
    <cfRule type="cellIs" dxfId="4308" priority="1287" operator="lessThan">
      <formula>$C$4</formula>
    </cfRule>
  </conditionalFormatting>
  <conditionalFormatting sqref="AR17">
    <cfRule type="cellIs" dxfId="4307" priority="1288" operator="lessThan">
      <formula>$C$4</formula>
    </cfRule>
  </conditionalFormatting>
  <conditionalFormatting sqref="AR18">
    <cfRule type="cellIs" dxfId="4306" priority="1289" operator="lessThan">
      <formula>$C$4</formula>
    </cfRule>
  </conditionalFormatting>
  <conditionalFormatting sqref="AR19">
    <cfRule type="cellIs" dxfId="4305" priority="1290" operator="lessThan">
      <formula>$C$4</formula>
    </cfRule>
  </conditionalFormatting>
  <conditionalFormatting sqref="AR20">
    <cfRule type="cellIs" dxfId="4304" priority="1291" operator="lessThan">
      <formula>$C$4</formula>
    </cfRule>
  </conditionalFormatting>
  <conditionalFormatting sqref="AR21">
    <cfRule type="cellIs" dxfId="4303" priority="1292" operator="lessThan">
      <formula>$C$4</formula>
    </cfRule>
  </conditionalFormatting>
  <conditionalFormatting sqref="AR22">
    <cfRule type="cellIs" dxfId="4302" priority="1293" operator="lessThan">
      <formula>$C$4</formula>
    </cfRule>
  </conditionalFormatting>
  <conditionalFormatting sqref="AR23">
    <cfRule type="cellIs" dxfId="4301" priority="1294" operator="lessThan">
      <formula>$C$4</formula>
    </cfRule>
  </conditionalFormatting>
  <conditionalFormatting sqref="AR24">
    <cfRule type="cellIs" dxfId="4300" priority="1295" operator="lessThan">
      <formula>$C$4</formula>
    </cfRule>
  </conditionalFormatting>
  <conditionalFormatting sqref="AR25">
    <cfRule type="cellIs" dxfId="4299" priority="1296" operator="lessThan">
      <formula>$C$4</formula>
    </cfRule>
  </conditionalFormatting>
  <conditionalFormatting sqref="AR26">
    <cfRule type="cellIs" dxfId="4298" priority="1297" operator="lessThan">
      <formula>$C$4</formula>
    </cfRule>
  </conditionalFormatting>
  <conditionalFormatting sqref="AR27">
    <cfRule type="cellIs" dxfId="4297" priority="1298" operator="lessThan">
      <formula>$C$4</formula>
    </cfRule>
  </conditionalFormatting>
  <conditionalFormatting sqref="AR28">
    <cfRule type="cellIs" dxfId="4296" priority="1299" operator="lessThan">
      <formula>$C$4</formula>
    </cfRule>
  </conditionalFormatting>
  <conditionalFormatting sqref="AR29">
    <cfRule type="cellIs" dxfId="4295" priority="1300" operator="lessThan">
      <formula>$C$4</formula>
    </cfRule>
  </conditionalFormatting>
  <conditionalFormatting sqref="AR30">
    <cfRule type="cellIs" dxfId="4294" priority="1301" operator="lessThan">
      <formula>$C$4</formula>
    </cfRule>
  </conditionalFormatting>
  <conditionalFormatting sqref="AR31">
    <cfRule type="cellIs" dxfId="4293" priority="1302" operator="lessThan">
      <formula>$C$4</formula>
    </cfRule>
  </conditionalFormatting>
  <conditionalFormatting sqref="AR32">
    <cfRule type="cellIs" dxfId="4292" priority="1303" operator="lessThan">
      <formula>$C$4</formula>
    </cfRule>
  </conditionalFormatting>
  <conditionalFormatting sqref="AR33">
    <cfRule type="cellIs" dxfId="4291" priority="1304" operator="lessThan">
      <formula>$C$4</formula>
    </cfRule>
  </conditionalFormatting>
  <conditionalFormatting sqref="AR34">
    <cfRule type="cellIs" dxfId="4290" priority="1305" operator="lessThan">
      <formula>$C$4</formula>
    </cfRule>
  </conditionalFormatting>
  <conditionalFormatting sqref="AR35">
    <cfRule type="cellIs" dxfId="4289" priority="1306" operator="lessThan">
      <formula>$C$4</formula>
    </cfRule>
  </conditionalFormatting>
  <conditionalFormatting sqref="AR36">
    <cfRule type="cellIs" dxfId="4288" priority="1307" operator="lessThan">
      <formula>$C$4</formula>
    </cfRule>
  </conditionalFormatting>
  <conditionalFormatting sqref="AR37">
    <cfRule type="cellIs" dxfId="4287" priority="1308" operator="lessThan">
      <formula>$C$4</formula>
    </cfRule>
  </conditionalFormatting>
  <conditionalFormatting sqref="AR38">
    <cfRule type="cellIs" dxfId="4286" priority="1309" operator="lessThan">
      <formula>$C$4</formula>
    </cfRule>
  </conditionalFormatting>
  <conditionalFormatting sqref="AR39">
    <cfRule type="cellIs" dxfId="4285" priority="1310" operator="lessThan">
      <formula>$C$4</formula>
    </cfRule>
  </conditionalFormatting>
  <conditionalFormatting sqref="AR40">
    <cfRule type="cellIs" dxfId="4284" priority="1311" operator="lessThan">
      <formula>$C$4</formula>
    </cfRule>
  </conditionalFormatting>
  <conditionalFormatting sqref="AR41">
    <cfRule type="cellIs" dxfId="4283" priority="1312" operator="lessThan">
      <formula>$C$4</formula>
    </cfRule>
  </conditionalFormatting>
  <conditionalFormatting sqref="AR42">
    <cfRule type="cellIs" dxfId="4282" priority="1313" operator="lessThan">
      <formula>$C$4</formula>
    </cfRule>
  </conditionalFormatting>
  <conditionalFormatting sqref="AR43">
    <cfRule type="cellIs" dxfId="4281" priority="1314" operator="lessThan">
      <formula>$C$4</formula>
    </cfRule>
  </conditionalFormatting>
  <conditionalFormatting sqref="AR44">
    <cfRule type="cellIs" dxfId="4280" priority="1315" operator="lessThan">
      <formula>$C$4</formula>
    </cfRule>
  </conditionalFormatting>
  <conditionalFormatting sqref="AR45">
    <cfRule type="cellIs" dxfId="4279" priority="1316" operator="lessThan">
      <formula>$C$4</formula>
    </cfRule>
  </conditionalFormatting>
  <conditionalFormatting sqref="AR46">
    <cfRule type="cellIs" dxfId="4278" priority="1317" operator="lessThan">
      <formula>$C$4</formula>
    </cfRule>
  </conditionalFormatting>
  <conditionalFormatting sqref="AR47">
    <cfRule type="cellIs" dxfId="4277" priority="1318" operator="lessThan">
      <formula>$C$4</formula>
    </cfRule>
  </conditionalFormatting>
  <conditionalFormatting sqref="AR48">
    <cfRule type="cellIs" dxfId="4276" priority="1319" operator="lessThan">
      <formula>$C$4</formula>
    </cfRule>
  </conditionalFormatting>
  <conditionalFormatting sqref="AR49">
    <cfRule type="cellIs" dxfId="4275" priority="1320" operator="lessThan">
      <formula>$C$4</formula>
    </cfRule>
  </conditionalFormatting>
  <conditionalFormatting sqref="AR50">
    <cfRule type="cellIs" dxfId="4274" priority="1321" operator="lessThan">
      <formula>$C$4</formula>
    </cfRule>
  </conditionalFormatting>
  <conditionalFormatting sqref="AR51">
    <cfRule type="cellIs" dxfId="4273" priority="1322" operator="lessThan">
      <formula>$C$4</formula>
    </cfRule>
  </conditionalFormatting>
  <conditionalFormatting sqref="AR52">
    <cfRule type="cellIs" dxfId="4272" priority="1323" operator="lessThan">
      <formula>$C$4</formula>
    </cfRule>
  </conditionalFormatting>
  <conditionalFormatting sqref="AR53">
    <cfRule type="cellIs" dxfId="4271" priority="1324" operator="lessThan">
      <formula>$C$4</formula>
    </cfRule>
  </conditionalFormatting>
  <conditionalFormatting sqref="AR54">
    <cfRule type="cellIs" dxfId="4270" priority="1325" operator="lessThan">
      <formula>$C$4</formula>
    </cfRule>
  </conditionalFormatting>
  <conditionalFormatting sqref="AR55">
    <cfRule type="cellIs" dxfId="4269" priority="1326" operator="lessThan">
      <formula>$C$4</formula>
    </cfRule>
  </conditionalFormatting>
  <conditionalFormatting sqref="AR56">
    <cfRule type="cellIs" dxfId="4268" priority="1327" operator="lessThan">
      <formula>$C$4</formula>
    </cfRule>
  </conditionalFormatting>
  <conditionalFormatting sqref="AR57">
    <cfRule type="cellIs" dxfId="4267" priority="1328" operator="lessThan">
      <formula>$C$4</formula>
    </cfRule>
  </conditionalFormatting>
  <conditionalFormatting sqref="AR58">
    <cfRule type="cellIs" dxfId="4266" priority="1329" operator="lessThan">
      <formula>$C$4</formula>
    </cfRule>
  </conditionalFormatting>
  <conditionalFormatting sqref="AR59">
    <cfRule type="cellIs" dxfId="4265" priority="1330" operator="lessThan">
      <formula>$C$4</formula>
    </cfRule>
  </conditionalFormatting>
  <conditionalFormatting sqref="AR60">
    <cfRule type="cellIs" dxfId="4264" priority="1331" operator="lessThan">
      <formula>$C$4</formula>
    </cfRule>
  </conditionalFormatting>
  <conditionalFormatting sqref="AS11">
    <cfRule type="cellIs" dxfId="4263" priority="1332" operator="lessThan">
      <formula>$C$4</formula>
    </cfRule>
  </conditionalFormatting>
  <conditionalFormatting sqref="AS12">
    <cfRule type="cellIs" dxfId="4262" priority="1333" operator="lessThan">
      <formula>$C$4</formula>
    </cfRule>
  </conditionalFormatting>
  <conditionalFormatting sqref="AS13">
    <cfRule type="cellIs" dxfId="4261" priority="1334" operator="lessThan">
      <formula>$C$4</formula>
    </cfRule>
  </conditionalFormatting>
  <conditionalFormatting sqref="AS14">
    <cfRule type="cellIs" dxfId="4260" priority="1335" operator="lessThan">
      <formula>$C$4</formula>
    </cfRule>
  </conditionalFormatting>
  <conditionalFormatting sqref="AS15">
    <cfRule type="cellIs" dxfId="4259" priority="1336" operator="lessThan">
      <formula>$C$4</formula>
    </cfRule>
  </conditionalFormatting>
  <conditionalFormatting sqref="AS16">
    <cfRule type="cellIs" dxfId="4258" priority="1337" operator="lessThan">
      <formula>$C$4</formula>
    </cfRule>
  </conditionalFormatting>
  <conditionalFormatting sqref="AS17">
    <cfRule type="cellIs" dxfId="4257" priority="1338" operator="lessThan">
      <formula>$C$4</formula>
    </cfRule>
  </conditionalFormatting>
  <conditionalFormatting sqref="AS18">
    <cfRule type="cellIs" dxfId="4256" priority="1339" operator="lessThan">
      <formula>$C$4</formula>
    </cfRule>
  </conditionalFormatting>
  <conditionalFormatting sqref="AS19">
    <cfRule type="cellIs" dxfId="4255" priority="1340" operator="lessThan">
      <formula>$C$4</formula>
    </cfRule>
  </conditionalFormatting>
  <conditionalFormatting sqref="AS20">
    <cfRule type="cellIs" dxfId="4254" priority="1341" operator="lessThan">
      <formula>$C$4</formula>
    </cfRule>
  </conditionalFormatting>
  <conditionalFormatting sqref="AS21">
    <cfRule type="cellIs" dxfId="4253" priority="1342" operator="lessThan">
      <formula>$C$4</formula>
    </cfRule>
  </conditionalFormatting>
  <conditionalFormatting sqref="AS22">
    <cfRule type="cellIs" dxfId="4252" priority="1343" operator="lessThan">
      <formula>$C$4</formula>
    </cfRule>
  </conditionalFormatting>
  <conditionalFormatting sqref="AS23">
    <cfRule type="cellIs" dxfId="4251" priority="1344" operator="lessThan">
      <formula>$C$4</formula>
    </cfRule>
  </conditionalFormatting>
  <conditionalFormatting sqref="AS24">
    <cfRule type="cellIs" dxfId="4250" priority="1345" operator="lessThan">
      <formula>$C$4</formula>
    </cfRule>
  </conditionalFormatting>
  <conditionalFormatting sqref="AS25">
    <cfRule type="cellIs" dxfId="4249" priority="1346" operator="lessThan">
      <formula>$C$4</formula>
    </cfRule>
  </conditionalFormatting>
  <conditionalFormatting sqref="AS26">
    <cfRule type="cellIs" dxfId="4248" priority="1347" operator="lessThan">
      <formula>$C$4</formula>
    </cfRule>
  </conditionalFormatting>
  <conditionalFormatting sqref="AS27">
    <cfRule type="cellIs" dxfId="4247" priority="1348" operator="lessThan">
      <formula>$C$4</formula>
    </cfRule>
  </conditionalFormatting>
  <conditionalFormatting sqref="AS28">
    <cfRule type="cellIs" dxfId="4246" priority="1349" operator="lessThan">
      <formula>$C$4</formula>
    </cfRule>
  </conditionalFormatting>
  <conditionalFormatting sqref="AS29">
    <cfRule type="cellIs" dxfId="4245" priority="1350" operator="lessThan">
      <formula>$C$4</formula>
    </cfRule>
  </conditionalFormatting>
  <conditionalFormatting sqref="AS30">
    <cfRule type="cellIs" dxfId="4244" priority="1351" operator="lessThan">
      <formula>$C$4</formula>
    </cfRule>
  </conditionalFormatting>
  <conditionalFormatting sqref="AS31">
    <cfRule type="cellIs" dxfId="4243" priority="1352" operator="lessThan">
      <formula>$C$4</formula>
    </cfRule>
  </conditionalFormatting>
  <conditionalFormatting sqref="AS32">
    <cfRule type="cellIs" dxfId="4242" priority="1353" operator="lessThan">
      <formula>$C$4</formula>
    </cfRule>
  </conditionalFormatting>
  <conditionalFormatting sqref="AS33">
    <cfRule type="cellIs" dxfId="4241" priority="1354" operator="lessThan">
      <formula>$C$4</formula>
    </cfRule>
  </conditionalFormatting>
  <conditionalFormatting sqref="AS34">
    <cfRule type="cellIs" dxfId="4240" priority="1355" operator="lessThan">
      <formula>$C$4</formula>
    </cfRule>
  </conditionalFormatting>
  <conditionalFormatting sqref="AS35">
    <cfRule type="cellIs" dxfId="4239" priority="1356" operator="lessThan">
      <formula>$C$4</formula>
    </cfRule>
  </conditionalFormatting>
  <conditionalFormatting sqref="AS36">
    <cfRule type="cellIs" dxfId="4238" priority="1357" operator="lessThan">
      <formula>$C$4</formula>
    </cfRule>
  </conditionalFormatting>
  <conditionalFormatting sqref="AS37">
    <cfRule type="cellIs" dxfId="4237" priority="1358" operator="lessThan">
      <formula>$C$4</formula>
    </cfRule>
  </conditionalFormatting>
  <conditionalFormatting sqref="AS38">
    <cfRule type="cellIs" dxfId="4236" priority="1359" operator="lessThan">
      <formula>$C$4</formula>
    </cfRule>
  </conditionalFormatting>
  <conditionalFormatting sqref="AS39">
    <cfRule type="cellIs" dxfId="4235" priority="1360" operator="lessThan">
      <formula>$C$4</formula>
    </cfRule>
  </conditionalFormatting>
  <conditionalFormatting sqref="AS40">
    <cfRule type="cellIs" dxfId="4234" priority="1361" operator="lessThan">
      <formula>$C$4</formula>
    </cfRule>
  </conditionalFormatting>
  <conditionalFormatting sqref="AS41">
    <cfRule type="cellIs" dxfId="4233" priority="1362" operator="lessThan">
      <formula>$C$4</formula>
    </cfRule>
  </conditionalFormatting>
  <conditionalFormatting sqref="AS42">
    <cfRule type="cellIs" dxfId="4232" priority="1363" operator="lessThan">
      <formula>$C$4</formula>
    </cfRule>
  </conditionalFormatting>
  <conditionalFormatting sqref="AS43">
    <cfRule type="cellIs" dxfId="4231" priority="1364" operator="lessThan">
      <formula>$C$4</formula>
    </cfRule>
  </conditionalFormatting>
  <conditionalFormatting sqref="AS44">
    <cfRule type="cellIs" dxfId="4230" priority="1365" operator="lessThan">
      <formula>$C$4</formula>
    </cfRule>
  </conditionalFormatting>
  <conditionalFormatting sqref="AS45">
    <cfRule type="cellIs" dxfId="4229" priority="1366" operator="lessThan">
      <formula>$C$4</formula>
    </cfRule>
  </conditionalFormatting>
  <conditionalFormatting sqref="AS46">
    <cfRule type="cellIs" dxfId="4228" priority="1367" operator="lessThan">
      <formula>$C$4</formula>
    </cfRule>
  </conditionalFormatting>
  <conditionalFormatting sqref="AS47">
    <cfRule type="cellIs" dxfId="4227" priority="1368" operator="lessThan">
      <formula>$C$4</formula>
    </cfRule>
  </conditionalFormatting>
  <conditionalFormatting sqref="AS48">
    <cfRule type="cellIs" dxfId="4226" priority="1369" operator="lessThan">
      <formula>$C$4</formula>
    </cfRule>
  </conditionalFormatting>
  <conditionalFormatting sqref="AS49">
    <cfRule type="cellIs" dxfId="4225" priority="1370" operator="lessThan">
      <formula>$C$4</formula>
    </cfRule>
  </conditionalFormatting>
  <conditionalFormatting sqref="AS50">
    <cfRule type="cellIs" dxfId="4224" priority="1371" operator="lessThan">
      <formula>$C$4</formula>
    </cfRule>
  </conditionalFormatting>
  <conditionalFormatting sqref="AS51">
    <cfRule type="cellIs" dxfId="4223" priority="1372" operator="lessThan">
      <formula>$C$4</formula>
    </cfRule>
  </conditionalFormatting>
  <conditionalFormatting sqref="AS52">
    <cfRule type="cellIs" dxfId="4222" priority="1373" operator="lessThan">
      <formula>$C$4</formula>
    </cfRule>
  </conditionalFormatting>
  <conditionalFormatting sqref="AS53">
    <cfRule type="cellIs" dxfId="4221" priority="1374" operator="lessThan">
      <formula>$C$4</formula>
    </cfRule>
  </conditionalFormatting>
  <conditionalFormatting sqref="AS54">
    <cfRule type="cellIs" dxfId="4220" priority="1375" operator="lessThan">
      <formula>$C$4</formula>
    </cfRule>
  </conditionalFormatting>
  <conditionalFormatting sqref="AS55">
    <cfRule type="cellIs" dxfId="4219" priority="1376" operator="lessThan">
      <formula>$C$4</formula>
    </cfRule>
  </conditionalFormatting>
  <conditionalFormatting sqref="AS56">
    <cfRule type="cellIs" dxfId="4218" priority="1377" operator="lessThan">
      <formula>$C$4</formula>
    </cfRule>
  </conditionalFormatting>
  <conditionalFormatting sqref="AS57">
    <cfRule type="cellIs" dxfId="4217" priority="1378" operator="lessThan">
      <formula>$C$4</formula>
    </cfRule>
  </conditionalFormatting>
  <conditionalFormatting sqref="AS58">
    <cfRule type="cellIs" dxfId="4216" priority="1379" operator="lessThan">
      <formula>$C$4</formula>
    </cfRule>
  </conditionalFormatting>
  <conditionalFormatting sqref="AS59">
    <cfRule type="cellIs" dxfId="4215" priority="1380" operator="lessThan">
      <formula>$C$4</formula>
    </cfRule>
  </conditionalFormatting>
  <conditionalFormatting sqref="AS60">
    <cfRule type="cellIs" dxfId="4214" priority="1381" operator="lessThan">
      <formula>$C$4</formula>
    </cfRule>
  </conditionalFormatting>
  <conditionalFormatting sqref="AT11">
    <cfRule type="cellIs" dxfId="4213" priority="1382" operator="lessThan">
      <formula>$C$4</formula>
    </cfRule>
  </conditionalFormatting>
  <conditionalFormatting sqref="AT12">
    <cfRule type="cellIs" dxfId="4212" priority="1383" operator="lessThan">
      <formula>$C$4</formula>
    </cfRule>
  </conditionalFormatting>
  <conditionalFormatting sqref="AT13">
    <cfRule type="cellIs" dxfId="4211" priority="1384" operator="lessThan">
      <formula>$C$4</formula>
    </cfRule>
  </conditionalFormatting>
  <conditionalFormatting sqref="AT14">
    <cfRule type="cellIs" dxfId="4210" priority="1385" operator="lessThan">
      <formula>$C$4</formula>
    </cfRule>
  </conditionalFormatting>
  <conditionalFormatting sqref="AT15">
    <cfRule type="cellIs" dxfId="4209" priority="1386" operator="lessThan">
      <formula>$C$4</formula>
    </cfRule>
  </conditionalFormatting>
  <conditionalFormatting sqref="AT16">
    <cfRule type="cellIs" dxfId="4208" priority="1387" operator="lessThan">
      <formula>$C$4</formula>
    </cfRule>
  </conditionalFormatting>
  <conditionalFormatting sqref="AT17">
    <cfRule type="cellIs" dxfId="4207" priority="1388" operator="lessThan">
      <formula>$C$4</formula>
    </cfRule>
  </conditionalFormatting>
  <conditionalFormatting sqref="AT18">
    <cfRule type="cellIs" dxfId="4206" priority="1389" operator="lessThan">
      <formula>$C$4</formula>
    </cfRule>
  </conditionalFormatting>
  <conditionalFormatting sqref="AT19">
    <cfRule type="cellIs" dxfId="4205" priority="1390" operator="lessThan">
      <formula>$C$4</formula>
    </cfRule>
  </conditionalFormatting>
  <conditionalFormatting sqref="AT20">
    <cfRule type="cellIs" dxfId="4204" priority="1391" operator="lessThan">
      <formula>$C$4</formula>
    </cfRule>
  </conditionalFormatting>
  <conditionalFormatting sqref="AT21">
    <cfRule type="cellIs" dxfId="4203" priority="1392" operator="lessThan">
      <formula>$C$4</formula>
    </cfRule>
  </conditionalFormatting>
  <conditionalFormatting sqref="AT22">
    <cfRule type="cellIs" dxfId="4202" priority="1393" operator="lessThan">
      <formula>$C$4</formula>
    </cfRule>
  </conditionalFormatting>
  <conditionalFormatting sqref="AT23">
    <cfRule type="cellIs" dxfId="4201" priority="1394" operator="lessThan">
      <formula>$C$4</formula>
    </cfRule>
  </conditionalFormatting>
  <conditionalFormatting sqref="AT24">
    <cfRule type="cellIs" dxfId="4200" priority="1395" operator="lessThan">
      <formula>$C$4</formula>
    </cfRule>
  </conditionalFormatting>
  <conditionalFormatting sqref="AT25">
    <cfRule type="cellIs" dxfId="4199" priority="1396" operator="lessThan">
      <formula>$C$4</formula>
    </cfRule>
  </conditionalFormatting>
  <conditionalFormatting sqref="AT26">
    <cfRule type="cellIs" dxfId="4198" priority="1397" operator="lessThan">
      <formula>$C$4</formula>
    </cfRule>
  </conditionalFormatting>
  <conditionalFormatting sqref="AT27">
    <cfRule type="cellIs" dxfId="4197" priority="1398" operator="lessThan">
      <formula>$C$4</formula>
    </cfRule>
  </conditionalFormatting>
  <conditionalFormatting sqref="AT28">
    <cfRule type="cellIs" dxfId="4196" priority="1399" operator="lessThan">
      <formula>$C$4</formula>
    </cfRule>
  </conditionalFormatting>
  <conditionalFormatting sqref="AT29">
    <cfRule type="cellIs" dxfId="4195" priority="1400" operator="lessThan">
      <formula>$C$4</formula>
    </cfRule>
  </conditionalFormatting>
  <conditionalFormatting sqref="AT30">
    <cfRule type="cellIs" dxfId="4194" priority="1401" operator="lessThan">
      <formula>$C$4</formula>
    </cfRule>
  </conditionalFormatting>
  <conditionalFormatting sqref="AT31">
    <cfRule type="cellIs" dxfId="4193" priority="1402" operator="lessThan">
      <formula>$C$4</formula>
    </cfRule>
  </conditionalFormatting>
  <conditionalFormatting sqref="AT32">
    <cfRule type="cellIs" dxfId="4192" priority="1403" operator="lessThan">
      <formula>$C$4</formula>
    </cfRule>
  </conditionalFormatting>
  <conditionalFormatting sqref="AT33">
    <cfRule type="cellIs" dxfId="4191" priority="1404" operator="lessThan">
      <formula>$C$4</formula>
    </cfRule>
  </conditionalFormatting>
  <conditionalFormatting sqref="AT34">
    <cfRule type="cellIs" dxfId="4190" priority="1405" operator="lessThan">
      <formula>$C$4</formula>
    </cfRule>
  </conditionalFormatting>
  <conditionalFormatting sqref="AT35">
    <cfRule type="cellIs" dxfId="4189" priority="1406" operator="lessThan">
      <formula>$C$4</formula>
    </cfRule>
  </conditionalFormatting>
  <conditionalFormatting sqref="AT36">
    <cfRule type="cellIs" dxfId="4188" priority="1407" operator="lessThan">
      <formula>$C$4</formula>
    </cfRule>
  </conditionalFormatting>
  <conditionalFormatting sqref="AT37">
    <cfRule type="cellIs" dxfId="4187" priority="1408" operator="lessThan">
      <formula>$C$4</formula>
    </cfRule>
  </conditionalFormatting>
  <conditionalFormatting sqref="AT38">
    <cfRule type="cellIs" dxfId="4186" priority="1409" operator="lessThan">
      <formula>$C$4</formula>
    </cfRule>
  </conditionalFormatting>
  <conditionalFormatting sqref="AT39">
    <cfRule type="cellIs" dxfId="4185" priority="1410" operator="lessThan">
      <formula>$C$4</formula>
    </cfRule>
  </conditionalFormatting>
  <conditionalFormatting sqref="AT40">
    <cfRule type="cellIs" dxfId="4184" priority="1411" operator="lessThan">
      <formula>$C$4</formula>
    </cfRule>
  </conditionalFormatting>
  <conditionalFormatting sqref="AT41">
    <cfRule type="cellIs" dxfId="4183" priority="1412" operator="lessThan">
      <formula>$C$4</formula>
    </cfRule>
  </conditionalFormatting>
  <conditionalFormatting sqref="AT42">
    <cfRule type="cellIs" dxfId="4182" priority="1413" operator="lessThan">
      <formula>$C$4</formula>
    </cfRule>
  </conditionalFormatting>
  <conditionalFormatting sqref="AT43">
    <cfRule type="cellIs" dxfId="4181" priority="1414" operator="lessThan">
      <formula>$C$4</formula>
    </cfRule>
  </conditionalFormatting>
  <conditionalFormatting sqref="AT44">
    <cfRule type="cellIs" dxfId="4180" priority="1415" operator="lessThan">
      <formula>$C$4</formula>
    </cfRule>
  </conditionalFormatting>
  <conditionalFormatting sqref="AT45">
    <cfRule type="cellIs" dxfId="4179" priority="1416" operator="lessThan">
      <formula>$C$4</formula>
    </cfRule>
  </conditionalFormatting>
  <conditionalFormatting sqref="AT46">
    <cfRule type="cellIs" dxfId="4178" priority="1417" operator="lessThan">
      <formula>$C$4</formula>
    </cfRule>
  </conditionalFormatting>
  <conditionalFormatting sqref="AT47">
    <cfRule type="cellIs" dxfId="4177" priority="1418" operator="lessThan">
      <formula>$C$4</formula>
    </cfRule>
  </conditionalFormatting>
  <conditionalFormatting sqref="AT48">
    <cfRule type="cellIs" dxfId="4176" priority="1419" operator="lessThan">
      <formula>$C$4</formula>
    </cfRule>
  </conditionalFormatting>
  <conditionalFormatting sqref="AT49">
    <cfRule type="cellIs" dxfId="4175" priority="1420" operator="lessThan">
      <formula>$C$4</formula>
    </cfRule>
  </conditionalFormatting>
  <conditionalFormatting sqref="AT50">
    <cfRule type="cellIs" dxfId="4174" priority="1421" operator="lessThan">
      <formula>$C$4</formula>
    </cfRule>
  </conditionalFormatting>
  <conditionalFormatting sqref="AT51">
    <cfRule type="cellIs" dxfId="4173" priority="1422" operator="lessThan">
      <formula>$C$4</formula>
    </cfRule>
  </conditionalFormatting>
  <conditionalFormatting sqref="AT52">
    <cfRule type="cellIs" dxfId="4172" priority="1423" operator="lessThan">
      <formula>$C$4</formula>
    </cfRule>
  </conditionalFormatting>
  <conditionalFormatting sqref="AT53">
    <cfRule type="cellIs" dxfId="4171" priority="1424" operator="lessThan">
      <formula>$C$4</formula>
    </cfRule>
  </conditionalFormatting>
  <conditionalFormatting sqref="AT54">
    <cfRule type="cellIs" dxfId="4170" priority="1425" operator="lessThan">
      <formula>$C$4</formula>
    </cfRule>
  </conditionalFormatting>
  <conditionalFormatting sqref="AT55">
    <cfRule type="cellIs" dxfId="4169" priority="1426" operator="lessThan">
      <formula>$C$4</formula>
    </cfRule>
  </conditionalFormatting>
  <conditionalFormatting sqref="AT56">
    <cfRule type="cellIs" dxfId="4168" priority="1427" operator="lessThan">
      <formula>$C$4</formula>
    </cfRule>
  </conditionalFormatting>
  <conditionalFormatting sqref="AT57">
    <cfRule type="cellIs" dxfId="4167" priority="1428" operator="lessThan">
      <formula>$C$4</formula>
    </cfRule>
  </conditionalFormatting>
  <conditionalFormatting sqref="AT58">
    <cfRule type="cellIs" dxfId="4166" priority="1429" operator="lessThan">
      <formula>$C$4</formula>
    </cfRule>
  </conditionalFormatting>
  <conditionalFormatting sqref="AT59">
    <cfRule type="cellIs" dxfId="4165" priority="1430" operator="lessThan">
      <formula>$C$4</formula>
    </cfRule>
  </conditionalFormatting>
  <conditionalFormatting sqref="AT60">
    <cfRule type="cellIs" dxfId="4164" priority="1431" operator="lessThan">
      <formula>$C$4</formula>
    </cfRule>
  </conditionalFormatting>
  <conditionalFormatting sqref="AU11">
    <cfRule type="cellIs" dxfId="4163" priority="1432" operator="lessThan">
      <formula>$C$4</formula>
    </cfRule>
  </conditionalFormatting>
  <conditionalFormatting sqref="AU12">
    <cfRule type="cellIs" dxfId="4162" priority="1433" operator="lessThan">
      <formula>$C$4</formula>
    </cfRule>
  </conditionalFormatting>
  <conditionalFormatting sqref="AU13">
    <cfRule type="cellIs" dxfId="4161" priority="1434" operator="lessThan">
      <formula>$C$4</formula>
    </cfRule>
  </conditionalFormatting>
  <conditionalFormatting sqref="AU14">
    <cfRule type="cellIs" dxfId="4160" priority="1435" operator="lessThan">
      <formula>$C$4</formula>
    </cfRule>
  </conditionalFormatting>
  <conditionalFormatting sqref="AU15">
    <cfRule type="cellIs" dxfId="4159" priority="1436" operator="lessThan">
      <formula>$C$4</formula>
    </cfRule>
  </conditionalFormatting>
  <conditionalFormatting sqref="AU16">
    <cfRule type="cellIs" dxfId="4158" priority="1437" operator="lessThan">
      <formula>$C$4</formula>
    </cfRule>
  </conditionalFormatting>
  <conditionalFormatting sqref="AU17">
    <cfRule type="cellIs" dxfId="4157" priority="1438" operator="lessThan">
      <formula>$C$4</formula>
    </cfRule>
  </conditionalFormatting>
  <conditionalFormatting sqref="AU18">
    <cfRule type="cellIs" dxfId="4156" priority="1439" operator="lessThan">
      <formula>$C$4</formula>
    </cfRule>
  </conditionalFormatting>
  <conditionalFormatting sqref="AU19">
    <cfRule type="cellIs" dxfId="4155" priority="1440" operator="lessThan">
      <formula>$C$4</formula>
    </cfRule>
  </conditionalFormatting>
  <conditionalFormatting sqref="AU20">
    <cfRule type="cellIs" dxfId="4154" priority="1441" operator="lessThan">
      <formula>$C$4</formula>
    </cfRule>
  </conditionalFormatting>
  <conditionalFormatting sqref="AU21">
    <cfRule type="cellIs" dxfId="4153" priority="1442" operator="lessThan">
      <formula>$C$4</formula>
    </cfRule>
  </conditionalFormatting>
  <conditionalFormatting sqref="AU22">
    <cfRule type="cellIs" dxfId="4152" priority="1443" operator="lessThan">
      <formula>$C$4</formula>
    </cfRule>
  </conditionalFormatting>
  <conditionalFormatting sqref="AU23">
    <cfRule type="cellIs" dxfId="4151" priority="1444" operator="lessThan">
      <formula>$C$4</formula>
    </cfRule>
  </conditionalFormatting>
  <conditionalFormatting sqref="AU24">
    <cfRule type="cellIs" dxfId="4150" priority="1445" operator="lessThan">
      <formula>$C$4</formula>
    </cfRule>
  </conditionalFormatting>
  <conditionalFormatting sqref="AU25">
    <cfRule type="cellIs" dxfId="4149" priority="1446" operator="lessThan">
      <formula>$C$4</formula>
    </cfRule>
  </conditionalFormatting>
  <conditionalFormatting sqref="AU26">
    <cfRule type="cellIs" dxfId="4148" priority="1447" operator="lessThan">
      <formula>$C$4</formula>
    </cfRule>
  </conditionalFormatting>
  <conditionalFormatting sqref="AU27">
    <cfRule type="cellIs" dxfId="4147" priority="1448" operator="lessThan">
      <formula>$C$4</formula>
    </cfRule>
  </conditionalFormatting>
  <conditionalFormatting sqref="AU28">
    <cfRule type="cellIs" dxfId="4146" priority="1449" operator="lessThan">
      <formula>$C$4</formula>
    </cfRule>
  </conditionalFormatting>
  <conditionalFormatting sqref="AU29">
    <cfRule type="cellIs" dxfId="4145" priority="1450" operator="lessThan">
      <formula>$C$4</formula>
    </cfRule>
  </conditionalFormatting>
  <conditionalFormatting sqref="AU30">
    <cfRule type="cellIs" dxfId="4144" priority="1451" operator="lessThan">
      <formula>$C$4</formula>
    </cfRule>
  </conditionalFormatting>
  <conditionalFormatting sqref="AU31">
    <cfRule type="cellIs" dxfId="4143" priority="1452" operator="lessThan">
      <formula>$C$4</formula>
    </cfRule>
  </conditionalFormatting>
  <conditionalFormatting sqref="AU32">
    <cfRule type="cellIs" dxfId="4142" priority="1453" operator="lessThan">
      <formula>$C$4</formula>
    </cfRule>
  </conditionalFormatting>
  <conditionalFormatting sqref="AU33">
    <cfRule type="cellIs" dxfId="4141" priority="1454" operator="lessThan">
      <formula>$C$4</formula>
    </cfRule>
  </conditionalFormatting>
  <conditionalFormatting sqref="AU34">
    <cfRule type="cellIs" dxfId="4140" priority="1455" operator="lessThan">
      <formula>$C$4</formula>
    </cfRule>
  </conditionalFormatting>
  <conditionalFormatting sqref="AU35">
    <cfRule type="cellIs" dxfId="4139" priority="1456" operator="lessThan">
      <formula>$C$4</formula>
    </cfRule>
  </conditionalFormatting>
  <conditionalFormatting sqref="AU36">
    <cfRule type="cellIs" dxfId="4138" priority="1457" operator="lessThan">
      <formula>$C$4</formula>
    </cfRule>
  </conditionalFormatting>
  <conditionalFormatting sqref="AU37">
    <cfRule type="cellIs" dxfId="4137" priority="1458" operator="lessThan">
      <formula>$C$4</formula>
    </cfRule>
  </conditionalFormatting>
  <conditionalFormatting sqref="AU38">
    <cfRule type="cellIs" dxfId="4136" priority="1459" operator="lessThan">
      <formula>$C$4</formula>
    </cfRule>
  </conditionalFormatting>
  <conditionalFormatting sqref="AU39">
    <cfRule type="cellIs" dxfId="4135" priority="1460" operator="lessThan">
      <formula>$C$4</formula>
    </cfRule>
  </conditionalFormatting>
  <conditionalFormatting sqref="AU40">
    <cfRule type="cellIs" dxfId="4134" priority="1461" operator="lessThan">
      <formula>$C$4</formula>
    </cfRule>
  </conditionalFormatting>
  <conditionalFormatting sqref="AU41">
    <cfRule type="cellIs" dxfId="4133" priority="1462" operator="lessThan">
      <formula>$C$4</formula>
    </cfRule>
  </conditionalFormatting>
  <conditionalFormatting sqref="AU42">
    <cfRule type="cellIs" dxfId="4132" priority="1463" operator="lessThan">
      <formula>$C$4</formula>
    </cfRule>
  </conditionalFormatting>
  <conditionalFormatting sqref="AU43">
    <cfRule type="cellIs" dxfId="4131" priority="1464" operator="lessThan">
      <formula>$C$4</formula>
    </cfRule>
  </conditionalFormatting>
  <conditionalFormatting sqref="AU44">
    <cfRule type="cellIs" dxfId="4130" priority="1465" operator="lessThan">
      <formula>$C$4</formula>
    </cfRule>
  </conditionalFormatting>
  <conditionalFormatting sqref="AU45">
    <cfRule type="cellIs" dxfId="4129" priority="1466" operator="lessThan">
      <formula>$C$4</formula>
    </cfRule>
  </conditionalFormatting>
  <conditionalFormatting sqref="AU46">
    <cfRule type="cellIs" dxfId="4128" priority="1467" operator="lessThan">
      <formula>$C$4</formula>
    </cfRule>
  </conditionalFormatting>
  <conditionalFormatting sqref="AU47">
    <cfRule type="cellIs" dxfId="4127" priority="1468" operator="lessThan">
      <formula>$C$4</formula>
    </cfRule>
  </conditionalFormatting>
  <conditionalFormatting sqref="AU48">
    <cfRule type="cellIs" dxfId="4126" priority="1469" operator="lessThan">
      <formula>$C$4</formula>
    </cfRule>
  </conditionalFormatting>
  <conditionalFormatting sqref="AU49">
    <cfRule type="cellIs" dxfId="4125" priority="1470" operator="lessThan">
      <formula>$C$4</formula>
    </cfRule>
  </conditionalFormatting>
  <conditionalFormatting sqref="AU50">
    <cfRule type="cellIs" dxfId="4124" priority="1471" operator="lessThan">
      <formula>$C$4</formula>
    </cfRule>
  </conditionalFormatting>
  <conditionalFormatting sqref="AU51">
    <cfRule type="cellIs" dxfId="4123" priority="1472" operator="lessThan">
      <formula>$C$4</formula>
    </cfRule>
  </conditionalFormatting>
  <conditionalFormatting sqref="AU52">
    <cfRule type="cellIs" dxfId="4122" priority="1473" operator="lessThan">
      <formula>$C$4</formula>
    </cfRule>
  </conditionalFormatting>
  <conditionalFormatting sqref="AU53">
    <cfRule type="cellIs" dxfId="4121" priority="1474" operator="lessThan">
      <formula>$C$4</formula>
    </cfRule>
  </conditionalFormatting>
  <conditionalFormatting sqref="AU54">
    <cfRule type="cellIs" dxfId="4120" priority="1475" operator="lessThan">
      <formula>$C$4</formula>
    </cfRule>
  </conditionalFormatting>
  <conditionalFormatting sqref="AU55">
    <cfRule type="cellIs" dxfId="4119" priority="1476" operator="lessThan">
      <formula>$C$4</formula>
    </cfRule>
  </conditionalFormatting>
  <conditionalFormatting sqref="AU56">
    <cfRule type="cellIs" dxfId="4118" priority="1477" operator="lessThan">
      <formula>$C$4</formula>
    </cfRule>
  </conditionalFormatting>
  <conditionalFormatting sqref="AU57">
    <cfRule type="cellIs" dxfId="4117" priority="1478" operator="lessThan">
      <formula>$C$4</formula>
    </cfRule>
  </conditionalFormatting>
  <conditionalFormatting sqref="AU58">
    <cfRule type="cellIs" dxfId="4116" priority="1479" operator="lessThan">
      <formula>$C$4</formula>
    </cfRule>
  </conditionalFormatting>
  <conditionalFormatting sqref="AU59">
    <cfRule type="cellIs" dxfId="4115" priority="1480" operator="lessThan">
      <formula>$C$4</formula>
    </cfRule>
  </conditionalFormatting>
  <conditionalFormatting sqref="AU60">
    <cfRule type="cellIs" dxfId="4114" priority="1481" operator="lessThan">
      <formula>$C$4</formula>
    </cfRule>
  </conditionalFormatting>
  <conditionalFormatting sqref="AV11">
    <cfRule type="cellIs" dxfId="4113" priority="1482" operator="lessThan">
      <formula>$C$4</formula>
    </cfRule>
  </conditionalFormatting>
  <conditionalFormatting sqref="AV12">
    <cfRule type="cellIs" dxfId="4112" priority="1483" operator="lessThan">
      <formula>$C$4</formula>
    </cfRule>
  </conditionalFormatting>
  <conditionalFormatting sqref="AV13">
    <cfRule type="cellIs" dxfId="4111" priority="1484" operator="lessThan">
      <formula>$C$4</formula>
    </cfRule>
  </conditionalFormatting>
  <conditionalFormatting sqref="AV14">
    <cfRule type="cellIs" dxfId="4110" priority="1485" operator="lessThan">
      <formula>$C$4</formula>
    </cfRule>
  </conditionalFormatting>
  <conditionalFormatting sqref="AV15">
    <cfRule type="cellIs" dxfId="4109" priority="1486" operator="lessThan">
      <formula>$C$4</formula>
    </cfRule>
  </conditionalFormatting>
  <conditionalFormatting sqref="AV16">
    <cfRule type="cellIs" dxfId="4108" priority="1487" operator="lessThan">
      <formula>$C$4</formula>
    </cfRule>
  </conditionalFormatting>
  <conditionalFormatting sqref="AV17">
    <cfRule type="cellIs" dxfId="4107" priority="1488" operator="lessThan">
      <formula>$C$4</formula>
    </cfRule>
  </conditionalFormatting>
  <conditionalFormatting sqref="AV18">
    <cfRule type="cellIs" dxfId="4106" priority="1489" operator="lessThan">
      <formula>$C$4</formula>
    </cfRule>
  </conditionalFormatting>
  <conditionalFormatting sqref="AV19">
    <cfRule type="cellIs" dxfId="4105" priority="1490" operator="lessThan">
      <formula>$C$4</formula>
    </cfRule>
  </conditionalFormatting>
  <conditionalFormatting sqref="AV20">
    <cfRule type="cellIs" dxfId="4104" priority="1491" operator="lessThan">
      <formula>$C$4</formula>
    </cfRule>
  </conditionalFormatting>
  <conditionalFormatting sqref="AV21">
    <cfRule type="cellIs" dxfId="4103" priority="1492" operator="lessThan">
      <formula>$C$4</formula>
    </cfRule>
  </conditionalFormatting>
  <conditionalFormatting sqref="AV22">
    <cfRule type="cellIs" dxfId="4102" priority="1493" operator="lessThan">
      <formula>$C$4</formula>
    </cfRule>
  </conditionalFormatting>
  <conditionalFormatting sqref="AV23">
    <cfRule type="cellIs" dxfId="4101" priority="1494" operator="lessThan">
      <formula>$C$4</formula>
    </cfRule>
  </conditionalFormatting>
  <conditionalFormatting sqref="AV24">
    <cfRule type="cellIs" dxfId="4100" priority="1495" operator="lessThan">
      <formula>$C$4</formula>
    </cfRule>
  </conditionalFormatting>
  <conditionalFormatting sqref="AV25">
    <cfRule type="cellIs" dxfId="4099" priority="1496" operator="lessThan">
      <formula>$C$4</formula>
    </cfRule>
  </conditionalFormatting>
  <conditionalFormatting sqref="AV26">
    <cfRule type="cellIs" dxfId="4098" priority="1497" operator="lessThan">
      <formula>$C$4</formula>
    </cfRule>
  </conditionalFormatting>
  <conditionalFormatting sqref="AV27">
    <cfRule type="cellIs" dxfId="4097" priority="1498" operator="lessThan">
      <formula>$C$4</formula>
    </cfRule>
  </conditionalFormatting>
  <conditionalFormatting sqref="AV28">
    <cfRule type="cellIs" dxfId="4096" priority="1499" operator="lessThan">
      <formula>$C$4</formula>
    </cfRule>
  </conditionalFormatting>
  <conditionalFormatting sqref="AV29">
    <cfRule type="cellIs" dxfId="4095" priority="1500" operator="lessThan">
      <formula>$C$4</formula>
    </cfRule>
  </conditionalFormatting>
  <conditionalFormatting sqref="AV30">
    <cfRule type="cellIs" dxfId="4094" priority="1501" operator="lessThan">
      <formula>$C$4</formula>
    </cfRule>
  </conditionalFormatting>
  <conditionalFormatting sqref="AV31">
    <cfRule type="cellIs" dxfId="4093" priority="1502" operator="lessThan">
      <formula>$C$4</formula>
    </cfRule>
  </conditionalFormatting>
  <conditionalFormatting sqref="AV32">
    <cfRule type="cellIs" dxfId="4092" priority="1503" operator="lessThan">
      <formula>$C$4</formula>
    </cfRule>
  </conditionalFormatting>
  <conditionalFormatting sqref="AV33">
    <cfRule type="cellIs" dxfId="4091" priority="1504" operator="lessThan">
      <formula>$C$4</formula>
    </cfRule>
  </conditionalFormatting>
  <conditionalFormatting sqref="AV34">
    <cfRule type="cellIs" dxfId="4090" priority="1505" operator="lessThan">
      <formula>$C$4</formula>
    </cfRule>
  </conditionalFormatting>
  <conditionalFormatting sqref="AV35">
    <cfRule type="cellIs" dxfId="4089" priority="1506" operator="lessThan">
      <formula>$C$4</formula>
    </cfRule>
  </conditionalFormatting>
  <conditionalFormatting sqref="AV36">
    <cfRule type="cellIs" dxfId="4088" priority="1507" operator="lessThan">
      <formula>$C$4</formula>
    </cfRule>
  </conditionalFormatting>
  <conditionalFormatting sqref="AV37">
    <cfRule type="cellIs" dxfId="4087" priority="1508" operator="lessThan">
      <formula>$C$4</formula>
    </cfRule>
  </conditionalFormatting>
  <conditionalFormatting sqref="AV38">
    <cfRule type="cellIs" dxfId="4086" priority="1509" operator="lessThan">
      <formula>$C$4</formula>
    </cfRule>
  </conditionalFormatting>
  <conditionalFormatting sqref="AV39">
    <cfRule type="cellIs" dxfId="4085" priority="1510" operator="lessThan">
      <formula>$C$4</formula>
    </cfRule>
  </conditionalFormatting>
  <conditionalFormatting sqref="AV40">
    <cfRule type="cellIs" dxfId="4084" priority="1511" operator="lessThan">
      <formula>$C$4</formula>
    </cfRule>
  </conditionalFormatting>
  <conditionalFormatting sqref="AV41">
    <cfRule type="cellIs" dxfId="4083" priority="1512" operator="lessThan">
      <formula>$C$4</formula>
    </cfRule>
  </conditionalFormatting>
  <conditionalFormatting sqref="AV42">
    <cfRule type="cellIs" dxfId="4082" priority="1513" operator="lessThan">
      <formula>$C$4</formula>
    </cfRule>
  </conditionalFormatting>
  <conditionalFormatting sqref="AV43">
    <cfRule type="cellIs" dxfId="4081" priority="1514" operator="lessThan">
      <formula>$C$4</formula>
    </cfRule>
  </conditionalFormatting>
  <conditionalFormatting sqref="AV44">
    <cfRule type="cellIs" dxfId="4080" priority="1515" operator="lessThan">
      <formula>$C$4</formula>
    </cfRule>
  </conditionalFormatting>
  <conditionalFormatting sqref="AV45">
    <cfRule type="cellIs" dxfId="4079" priority="1516" operator="lessThan">
      <formula>$C$4</formula>
    </cfRule>
  </conditionalFormatting>
  <conditionalFormatting sqref="AV46">
    <cfRule type="cellIs" dxfId="4078" priority="1517" operator="lessThan">
      <formula>$C$4</formula>
    </cfRule>
  </conditionalFormatting>
  <conditionalFormatting sqref="AV47">
    <cfRule type="cellIs" dxfId="4077" priority="1518" operator="lessThan">
      <formula>$C$4</formula>
    </cfRule>
  </conditionalFormatting>
  <conditionalFormatting sqref="AV48">
    <cfRule type="cellIs" dxfId="4076" priority="1519" operator="lessThan">
      <formula>$C$4</formula>
    </cfRule>
  </conditionalFormatting>
  <conditionalFormatting sqref="AV49">
    <cfRule type="cellIs" dxfId="4075" priority="1520" operator="lessThan">
      <formula>$C$4</formula>
    </cfRule>
  </conditionalFormatting>
  <conditionalFormatting sqref="AV50">
    <cfRule type="cellIs" dxfId="4074" priority="1521" operator="lessThan">
      <formula>$C$4</formula>
    </cfRule>
  </conditionalFormatting>
  <conditionalFormatting sqref="AV51">
    <cfRule type="cellIs" dxfId="4073" priority="1522" operator="lessThan">
      <formula>$C$4</formula>
    </cfRule>
  </conditionalFormatting>
  <conditionalFormatting sqref="AV52">
    <cfRule type="cellIs" dxfId="4072" priority="1523" operator="lessThan">
      <formula>$C$4</formula>
    </cfRule>
  </conditionalFormatting>
  <conditionalFormatting sqref="AV53">
    <cfRule type="cellIs" dxfId="4071" priority="1524" operator="lessThan">
      <formula>$C$4</formula>
    </cfRule>
  </conditionalFormatting>
  <conditionalFormatting sqref="AV54">
    <cfRule type="cellIs" dxfId="4070" priority="1525" operator="lessThan">
      <formula>$C$4</formula>
    </cfRule>
  </conditionalFormatting>
  <conditionalFormatting sqref="AV55">
    <cfRule type="cellIs" dxfId="4069" priority="1526" operator="lessThan">
      <formula>$C$4</formula>
    </cfRule>
  </conditionalFormatting>
  <conditionalFormatting sqref="AV56">
    <cfRule type="cellIs" dxfId="4068" priority="1527" operator="lessThan">
      <formula>$C$4</formula>
    </cfRule>
  </conditionalFormatting>
  <conditionalFormatting sqref="AV57">
    <cfRule type="cellIs" dxfId="4067" priority="1528" operator="lessThan">
      <formula>$C$4</formula>
    </cfRule>
  </conditionalFormatting>
  <conditionalFormatting sqref="AV58">
    <cfRule type="cellIs" dxfId="4066" priority="1529" operator="lessThan">
      <formula>$C$4</formula>
    </cfRule>
  </conditionalFormatting>
  <conditionalFormatting sqref="AV59">
    <cfRule type="cellIs" dxfId="4065" priority="1530" operator="lessThan">
      <formula>$C$4</formula>
    </cfRule>
  </conditionalFormatting>
  <conditionalFormatting sqref="AV60">
    <cfRule type="cellIs" dxfId="4064" priority="1531" operator="lessThan">
      <formula>$C$4</formula>
    </cfRule>
  </conditionalFormatting>
  <conditionalFormatting sqref="AW11">
    <cfRule type="cellIs" dxfId="4063" priority="1532" operator="lessThan">
      <formula>$C$4</formula>
    </cfRule>
  </conditionalFormatting>
  <conditionalFormatting sqref="AW12">
    <cfRule type="cellIs" dxfId="4062" priority="1533" operator="lessThan">
      <formula>$C$4</formula>
    </cfRule>
  </conditionalFormatting>
  <conditionalFormatting sqref="AW13">
    <cfRule type="cellIs" dxfId="4061" priority="1534" operator="lessThan">
      <formula>$C$4</formula>
    </cfRule>
  </conditionalFormatting>
  <conditionalFormatting sqref="AW14">
    <cfRule type="cellIs" dxfId="4060" priority="1535" operator="lessThan">
      <formula>$C$4</formula>
    </cfRule>
  </conditionalFormatting>
  <conditionalFormatting sqref="AW15">
    <cfRule type="cellIs" dxfId="4059" priority="1536" operator="lessThan">
      <formula>$C$4</formula>
    </cfRule>
  </conditionalFormatting>
  <conditionalFormatting sqref="AW16">
    <cfRule type="cellIs" dxfId="4058" priority="1537" operator="lessThan">
      <formula>$C$4</formula>
    </cfRule>
  </conditionalFormatting>
  <conditionalFormatting sqref="AW17">
    <cfRule type="cellIs" dxfId="4057" priority="1538" operator="lessThan">
      <formula>$C$4</formula>
    </cfRule>
  </conditionalFormatting>
  <conditionalFormatting sqref="AW18">
    <cfRule type="cellIs" dxfId="4056" priority="1539" operator="lessThan">
      <formula>$C$4</formula>
    </cfRule>
  </conditionalFormatting>
  <conditionalFormatting sqref="AW19">
    <cfRule type="cellIs" dxfId="4055" priority="1540" operator="lessThan">
      <formula>$C$4</formula>
    </cfRule>
  </conditionalFormatting>
  <conditionalFormatting sqref="AW20">
    <cfRule type="cellIs" dxfId="4054" priority="1541" operator="lessThan">
      <formula>$C$4</formula>
    </cfRule>
  </conditionalFormatting>
  <conditionalFormatting sqref="AW21">
    <cfRule type="cellIs" dxfId="4053" priority="1542" operator="lessThan">
      <formula>$C$4</formula>
    </cfRule>
  </conditionalFormatting>
  <conditionalFormatting sqref="AW22">
    <cfRule type="cellIs" dxfId="4052" priority="1543" operator="lessThan">
      <formula>$C$4</formula>
    </cfRule>
  </conditionalFormatting>
  <conditionalFormatting sqref="AW23">
    <cfRule type="cellIs" dxfId="4051" priority="1544" operator="lessThan">
      <formula>$C$4</formula>
    </cfRule>
  </conditionalFormatting>
  <conditionalFormatting sqref="AW24">
    <cfRule type="cellIs" dxfId="4050" priority="1545" operator="lessThan">
      <formula>$C$4</formula>
    </cfRule>
  </conditionalFormatting>
  <conditionalFormatting sqref="AW25">
    <cfRule type="cellIs" dxfId="4049" priority="1546" operator="lessThan">
      <formula>$C$4</formula>
    </cfRule>
  </conditionalFormatting>
  <conditionalFormatting sqref="AW26">
    <cfRule type="cellIs" dxfId="4048" priority="1547" operator="lessThan">
      <formula>$C$4</formula>
    </cfRule>
  </conditionalFormatting>
  <conditionalFormatting sqref="AW27">
    <cfRule type="cellIs" dxfId="4047" priority="1548" operator="lessThan">
      <formula>$C$4</formula>
    </cfRule>
  </conditionalFormatting>
  <conditionalFormatting sqref="AW28">
    <cfRule type="cellIs" dxfId="4046" priority="1549" operator="lessThan">
      <formula>$C$4</formula>
    </cfRule>
  </conditionalFormatting>
  <conditionalFormatting sqref="AW29">
    <cfRule type="cellIs" dxfId="4045" priority="1550" operator="lessThan">
      <formula>$C$4</formula>
    </cfRule>
  </conditionalFormatting>
  <conditionalFormatting sqref="AW30">
    <cfRule type="cellIs" dxfId="4044" priority="1551" operator="lessThan">
      <formula>$C$4</formula>
    </cfRule>
  </conditionalFormatting>
  <conditionalFormatting sqref="AW31">
    <cfRule type="cellIs" dxfId="4043" priority="1552" operator="lessThan">
      <formula>$C$4</formula>
    </cfRule>
  </conditionalFormatting>
  <conditionalFormatting sqref="AW32">
    <cfRule type="cellIs" dxfId="4042" priority="1553" operator="lessThan">
      <formula>$C$4</formula>
    </cfRule>
  </conditionalFormatting>
  <conditionalFormatting sqref="AW33">
    <cfRule type="cellIs" dxfId="4041" priority="1554" operator="lessThan">
      <formula>$C$4</formula>
    </cfRule>
  </conditionalFormatting>
  <conditionalFormatting sqref="AW34">
    <cfRule type="cellIs" dxfId="4040" priority="1555" operator="lessThan">
      <formula>$C$4</formula>
    </cfRule>
  </conditionalFormatting>
  <conditionalFormatting sqref="AW35">
    <cfRule type="cellIs" dxfId="4039" priority="1556" operator="lessThan">
      <formula>$C$4</formula>
    </cfRule>
  </conditionalFormatting>
  <conditionalFormatting sqref="AW36">
    <cfRule type="cellIs" dxfId="4038" priority="1557" operator="lessThan">
      <formula>$C$4</formula>
    </cfRule>
  </conditionalFormatting>
  <conditionalFormatting sqref="AW37">
    <cfRule type="cellIs" dxfId="4037" priority="1558" operator="lessThan">
      <formula>$C$4</formula>
    </cfRule>
  </conditionalFormatting>
  <conditionalFormatting sqref="AW38">
    <cfRule type="cellIs" dxfId="4036" priority="1559" operator="lessThan">
      <formula>$C$4</formula>
    </cfRule>
  </conditionalFormatting>
  <conditionalFormatting sqref="AW39">
    <cfRule type="cellIs" dxfId="4035" priority="1560" operator="lessThan">
      <formula>$C$4</formula>
    </cfRule>
  </conditionalFormatting>
  <conditionalFormatting sqref="AW40">
    <cfRule type="cellIs" dxfId="4034" priority="1561" operator="lessThan">
      <formula>$C$4</formula>
    </cfRule>
  </conditionalFormatting>
  <conditionalFormatting sqref="AW41">
    <cfRule type="cellIs" dxfId="4033" priority="1562" operator="lessThan">
      <formula>$C$4</formula>
    </cfRule>
  </conditionalFormatting>
  <conditionalFormatting sqref="AW42">
    <cfRule type="cellIs" dxfId="4032" priority="1563" operator="lessThan">
      <formula>$C$4</formula>
    </cfRule>
  </conditionalFormatting>
  <conditionalFormatting sqref="AW43">
    <cfRule type="cellIs" dxfId="4031" priority="1564" operator="lessThan">
      <formula>$C$4</formula>
    </cfRule>
  </conditionalFormatting>
  <conditionalFormatting sqref="AW44">
    <cfRule type="cellIs" dxfId="4030" priority="1565" operator="lessThan">
      <formula>$C$4</formula>
    </cfRule>
  </conditionalFormatting>
  <conditionalFormatting sqref="AW45">
    <cfRule type="cellIs" dxfId="4029" priority="1566" operator="lessThan">
      <formula>$C$4</formula>
    </cfRule>
  </conditionalFormatting>
  <conditionalFormatting sqref="AW46">
    <cfRule type="cellIs" dxfId="4028" priority="1567" operator="lessThan">
      <formula>$C$4</formula>
    </cfRule>
  </conditionalFormatting>
  <conditionalFormatting sqref="AW47">
    <cfRule type="cellIs" dxfId="4027" priority="1568" operator="lessThan">
      <formula>$C$4</formula>
    </cfRule>
  </conditionalFormatting>
  <conditionalFormatting sqref="AW48">
    <cfRule type="cellIs" dxfId="4026" priority="1569" operator="lessThan">
      <formula>$C$4</formula>
    </cfRule>
  </conditionalFormatting>
  <conditionalFormatting sqref="AW49">
    <cfRule type="cellIs" dxfId="4025" priority="1570" operator="lessThan">
      <formula>$C$4</formula>
    </cfRule>
  </conditionalFormatting>
  <conditionalFormatting sqref="AW50">
    <cfRule type="cellIs" dxfId="4024" priority="1571" operator="lessThan">
      <formula>$C$4</formula>
    </cfRule>
  </conditionalFormatting>
  <conditionalFormatting sqref="AW51">
    <cfRule type="cellIs" dxfId="4023" priority="1572" operator="lessThan">
      <formula>$C$4</formula>
    </cfRule>
  </conditionalFormatting>
  <conditionalFormatting sqref="AW52">
    <cfRule type="cellIs" dxfId="4022" priority="1573" operator="lessThan">
      <formula>$C$4</formula>
    </cfRule>
  </conditionalFormatting>
  <conditionalFormatting sqref="AW53">
    <cfRule type="cellIs" dxfId="4021" priority="1574" operator="lessThan">
      <formula>$C$4</formula>
    </cfRule>
  </conditionalFormatting>
  <conditionalFormatting sqref="AW54">
    <cfRule type="cellIs" dxfId="4020" priority="1575" operator="lessThan">
      <formula>$C$4</formula>
    </cfRule>
  </conditionalFormatting>
  <conditionalFormatting sqref="AW55">
    <cfRule type="cellIs" dxfId="4019" priority="1576" operator="lessThan">
      <formula>$C$4</formula>
    </cfRule>
  </conditionalFormatting>
  <conditionalFormatting sqref="AW56">
    <cfRule type="cellIs" dxfId="4018" priority="1577" operator="lessThan">
      <formula>$C$4</formula>
    </cfRule>
  </conditionalFormatting>
  <conditionalFormatting sqref="AW57">
    <cfRule type="cellIs" dxfId="4017" priority="1578" operator="lessThan">
      <formula>$C$4</formula>
    </cfRule>
  </conditionalFormatting>
  <conditionalFormatting sqref="AW58">
    <cfRule type="cellIs" dxfId="4016" priority="1579" operator="lessThan">
      <formula>$C$4</formula>
    </cfRule>
  </conditionalFormatting>
  <conditionalFormatting sqref="AW59">
    <cfRule type="cellIs" dxfId="4015" priority="1580" operator="lessThan">
      <formula>$C$4</formula>
    </cfRule>
  </conditionalFormatting>
  <conditionalFormatting sqref="AW60">
    <cfRule type="cellIs" dxfId="4014" priority="1581" operator="lessThan">
      <formula>$C$4</formula>
    </cfRule>
  </conditionalFormatting>
  <conditionalFormatting sqref="BR11">
    <cfRule type="cellIs" dxfId="4013" priority="1582" operator="lessThan">
      <formula>$C$4</formula>
    </cfRule>
  </conditionalFormatting>
  <conditionalFormatting sqref="BR12">
    <cfRule type="cellIs" dxfId="4012" priority="1583" operator="lessThan">
      <formula>$C$4</formula>
    </cfRule>
  </conditionalFormatting>
  <conditionalFormatting sqref="BR13">
    <cfRule type="cellIs" dxfId="4011" priority="1584" operator="lessThan">
      <formula>$C$4</formula>
    </cfRule>
  </conditionalFormatting>
  <conditionalFormatting sqref="BR14">
    <cfRule type="cellIs" dxfId="4010" priority="1585" operator="lessThan">
      <formula>$C$4</formula>
    </cfRule>
  </conditionalFormatting>
  <conditionalFormatting sqref="BR15">
    <cfRule type="cellIs" dxfId="4009" priority="1586" operator="lessThan">
      <formula>$C$4</formula>
    </cfRule>
  </conditionalFormatting>
  <conditionalFormatting sqref="BR16">
    <cfRule type="cellIs" dxfId="4008" priority="1587" operator="lessThan">
      <formula>$C$4</formula>
    </cfRule>
  </conditionalFormatting>
  <conditionalFormatting sqref="BR17">
    <cfRule type="cellIs" dxfId="4007" priority="1588" operator="lessThan">
      <formula>$C$4</formula>
    </cfRule>
  </conditionalFormatting>
  <conditionalFormatting sqref="BR18">
    <cfRule type="cellIs" dxfId="4006" priority="1589" operator="lessThan">
      <formula>$C$4</formula>
    </cfRule>
  </conditionalFormatting>
  <conditionalFormatting sqref="BR19">
    <cfRule type="cellIs" dxfId="4005" priority="1590" operator="lessThan">
      <formula>$C$4</formula>
    </cfRule>
  </conditionalFormatting>
  <conditionalFormatting sqref="BR20">
    <cfRule type="cellIs" dxfId="4004" priority="1591" operator="lessThan">
      <formula>$C$4</formula>
    </cfRule>
  </conditionalFormatting>
  <conditionalFormatting sqref="BR21">
    <cfRule type="cellIs" dxfId="4003" priority="1592" operator="lessThan">
      <formula>$C$4</formula>
    </cfRule>
  </conditionalFormatting>
  <conditionalFormatting sqref="BR22">
    <cfRule type="cellIs" dxfId="4002" priority="1593" operator="lessThan">
      <formula>$C$4</formula>
    </cfRule>
  </conditionalFormatting>
  <conditionalFormatting sqref="BR23">
    <cfRule type="cellIs" dxfId="4001" priority="1594" operator="lessThan">
      <formula>$C$4</formula>
    </cfRule>
  </conditionalFormatting>
  <conditionalFormatting sqref="BR24">
    <cfRule type="cellIs" dxfId="4000" priority="1595" operator="lessThan">
      <formula>$C$4</formula>
    </cfRule>
  </conditionalFormatting>
  <conditionalFormatting sqref="BR25">
    <cfRule type="cellIs" dxfId="3999" priority="1596" operator="lessThan">
      <formula>$C$4</formula>
    </cfRule>
  </conditionalFormatting>
  <conditionalFormatting sqref="BR26">
    <cfRule type="cellIs" dxfId="3998" priority="1597" operator="lessThan">
      <formula>$C$4</formula>
    </cfRule>
  </conditionalFormatting>
  <conditionalFormatting sqref="BR27">
    <cfRule type="cellIs" dxfId="3997" priority="1598" operator="lessThan">
      <formula>$C$4</formula>
    </cfRule>
  </conditionalFormatting>
  <conditionalFormatting sqref="BR28">
    <cfRule type="cellIs" dxfId="3996" priority="1599" operator="lessThan">
      <formula>$C$4</formula>
    </cfRule>
  </conditionalFormatting>
  <conditionalFormatting sqref="BR29">
    <cfRule type="cellIs" dxfId="3995" priority="1600" operator="lessThan">
      <formula>$C$4</formula>
    </cfRule>
  </conditionalFormatting>
  <conditionalFormatting sqref="BR30">
    <cfRule type="cellIs" dxfId="3994" priority="1601" operator="lessThan">
      <formula>$C$4</formula>
    </cfRule>
  </conditionalFormatting>
  <conditionalFormatting sqref="BR31">
    <cfRule type="cellIs" dxfId="3993" priority="1602" operator="lessThan">
      <formula>$C$4</formula>
    </cfRule>
  </conditionalFormatting>
  <conditionalFormatting sqref="BR32">
    <cfRule type="cellIs" dxfId="3992" priority="1603" operator="lessThan">
      <formula>$C$4</formula>
    </cfRule>
  </conditionalFormatting>
  <conditionalFormatting sqref="BR33">
    <cfRule type="cellIs" dxfId="3991" priority="1604" operator="lessThan">
      <formula>$C$4</formula>
    </cfRule>
  </conditionalFormatting>
  <conditionalFormatting sqref="BR34">
    <cfRule type="cellIs" dxfId="3990" priority="1605" operator="lessThan">
      <formula>$C$4</formula>
    </cfRule>
  </conditionalFormatting>
  <conditionalFormatting sqref="BR35">
    <cfRule type="cellIs" dxfId="3989" priority="1606" operator="lessThan">
      <formula>$C$4</formula>
    </cfRule>
  </conditionalFormatting>
  <conditionalFormatting sqref="BR36">
    <cfRule type="cellIs" dxfId="3988" priority="1607" operator="lessThan">
      <formula>$C$4</formula>
    </cfRule>
  </conditionalFormatting>
  <conditionalFormatting sqref="BR37">
    <cfRule type="cellIs" dxfId="3987" priority="1608" operator="lessThan">
      <formula>$C$4</formula>
    </cfRule>
  </conditionalFormatting>
  <conditionalFormatting sqref="BR38">
    <cfRule type="cellIs" dxfId="3986" priority="1609" operator="lessThan">
      <formula>$C$4</formula>
    </cfRule>
  </conditionalFormatting>
  <conditionalFormatting sqref="BR39">
    <cfRule type="cellIs" dxfId="3985" priority="1610" operator="lessThan">
      <formula>$C$4</formula>
    </cfRule>
  </conditionalFormatting>
  <conditionalFormatting sqref="BR40">
    <cfRule type="cellIs" dxfId="3984" priority="1611" operator="lessThan">
      <formula>$C$4</formula>
    </cfRule>
  </conditionalFormatting>
  <conditionalFormatting sqref="BR41">
    <cfRule type="cellIs" dxfId="3983" priority="1612" operator="lessThan">
      <formula>$C$4</formula>
    </cfRule>
  </conditionalFormatting>
  <conditionalFormatting sqref="BR42">
    <cfRule type="cellIs" dxfId="3982" priority="1613" operator="lessThan">
      <formula>$C$4</formula>
    </cfRule>
  </conditionalFormatting>
  <conditionalFormatting sqref="BR43">
    <cfRule type="cellIs" dxfId="3981" priority="1614" operator="lessThan">
      <formula>$C$4</formula>
    </cfRule>
  </conditionalFormatting>
  <conditionalFormatting sqref="BR44">
    <cfRule type="cellIs" dxfId="3980" priority="1615" operator="lessThan">
      <formula>$C$4</formula>
    </cfRule>
  </conditionalFormatting>
  <conditionalFormatting sqref="BR45">
    <cfRule type="cellIs" dxfId="3979" priority="1616" operator="lessThan">
      <formula>$C$4</formula>
    </cfRule>
  </conditionalFormatting>
  <conditionalFormatting sqref="BR46">
    <cfRule type="cellIs" dxfId="3978" priority="1617" operator="lessThan">
      <formula>$C$4</formula>
    </cfRule>
  </conditionalFormatting>
  <conditionalFormatting sqref="BR47">
    <cfRule type="cellIs" dxfId="3977" priority="1618" operator="lessThan">
      <formula>$C$4</formula>
    </cfRule>
  </conditionalFormatting>
  <conditionalFormatting sqref="BR48">
    <cfRule type="cellIs" dxfId="3976" priority="1619" operator="lessThan">
      <formula>$C$4</formula>
    </cfRule>
  </conditionalFormatting>
  <conditionalFormatting sqref="BR49">
    <cfRule type="cellIs" dxfId="3975" priority="1620" operator="lessThan">
      <formula>$C$4</formula>
    </cfRule>
  </conditionalFormatting>
  <conditionalFormatting sqref="BR50">
    <cfRule type="cellIs" dxfId="3974" priority="1621" operator="lessThan">
      <formula>$C$4</formula>
    </cfRule>
  </conditionalFormatting>
  <conditionalFormatting sqref="BR51">
    <cfRule type="cellIs" dxfId="3973" priority="1622" operator="lessThan">
      <formula>$C$4</formula>
    </cfRule>
  </conditionalFormatting>
  <conditionalFormatting sqref="BR52">
    <cfRule type="cellIs" dxfId="3972" priority="1623" operator="lessThan">
      <formula>$C$4</formula>
    </cfRule>
  </conditionalFormatting>
  <conditionalFormatting sqref="BR53">
    <cfRule type="cellIs" dxfId="3971" priority="1624" operator="lessThan">
      <formula>$C$4</formula>
    </cfRule>
  </conditionalFormatting>
  <conditionalFormatting sqref="BR54">
    <cfRule type="cellIs" dxfId="3970" priority="1625" operator="lessThan">
      <formula>$C$4</formula>
    </cfRule>
  </conditionalFormatting>
  <conditionalFormatting sqref="BR55">
    <cfRule type="cellIs" dxfId="3969" priority="1626" operator="lessThan">
      <formula>$C$4</formula>
    </cfRule>
  </conditionalFormatting>
  <conditionalFormatting sqref="BR56">
    <cfRule type="cellIs" dxfId="3968" priority="1627" operator="lessThan">
      <formula>$C$4</formula>
    </cfRule>
  </conditionalFormatting>
  <conditionalFormatting sqref="BR57">
    <cfRule type="cellIs" dxfId="3967" priority="1628" operator="lessThan">
      <formula>$C$4</formula>
    </cfRule>
  </conditionalFormatting>
  <conditionalFormatting sqref="BR58">
    <cfRule type="cellIs" dxfId="3966" priority="1629" operator="lessThan">
      <formula>$C$4</formula>
    </cfRule>
  </conditionalFormatting>
  <conditionalFormatting sqref="BR59">
    <cfRule type="cellIs" dxfId="3965" priority="1630" operator="lessThan">
      <formula>$C$4</formula>
    </cfRule>
  </conditionalFormatting>
  <conditionalFormatting sqref="BR60">
    <cfRule type="cellIs" dxfId="3964" priority="1631" operator="lessThan">
      <formula>$C$4</formula>
    </cfRule>
  </conditionalFormatting>
  <conditionalFormatting sqref="BS12">
    <cfRule type="cellIs" dxfId="3962" priority="1633" operator="lessThan">
      <formula>$C$4</formula>
    </cfRule>
  </conditionalFormatting>
  <conditionalFormatting sqref="BS14">
    <cfRule type="cellIs" dxfId="3960" priority="1635" operator="lessThan">
      <formula>$C$4</formula>
    </cfRule>
  </conditionalFormatting>
  <conditionalFormatting sqref="BS15">
    <cfRule type="cellIs" dxfId="3959" priority="1636" operator="lessThan">
      <formula>$C$4</formula>
    </cfRule>
  </conditionalFormatting>
  <conditionalFormatting sqref="BS16">
    <cfRule type="cellIs" dxfId="3958" priority="1637" operator="lessThan">
      <formula>$C$4</formula>
    </cfRule>
  </conditionalFormatting>
  <conditionalFormatting sqref="BS17">
    <cfRule type="cellIs" dxfId="3957" priority="1638" operator="lessThan">
      <formula>$C$4</formula>
    </cfRule>
  </conditionalFormatting>
  <conditionalFormatting sqref="BS18">
    <cfRule type="cellIs" dxfId="3956" priority="1639" operator="lessThan">
      <formula>$C$4</formula>
    </cfRule>
  </conditionalFormatting>
  <conditionalFormatting sqref="BS19">
    <cfRule type="cellIs" dxfId="3955" priority="1640" operator="lessThan">
      <formula>$C$4</formula>
    </cfRule>
  </conditionalFormatting>
  <conditionalFormatting sqref="BS20">
    <cfRule type="cellIs" dxfId="3954" priority="1641" operator="lessThan">
      <formula>$C$4</formula>
    </cfRule>
  </conditionalFormatting>
  <conditionalFormatting sqref="BS21">
    <cfRule type="cellIs" dxfId="3953" priority="1642" operator="lessThan">
      <formula>$C$4</formula>
    </cfRule>
  </conditionalFormatting>
  <conditionalFormatting sqref="BS22">
    <cfRule type="cellIs" dxfId="3952" priority="1643" operator="lessThan">
      <formula>$C$4</formula>
    </cfRule>
  </conditionalFormatting>
  <conditionalFormatting sqref="BS23">
    <cfRule type="cellIs" dxfId="3951" priority="1644" operator="lessThan">
      <formula>$C$4</formula>
    </cfRule>
  </conditionalFormatting>
  <conditionalFormatting sqref="BS24">
    <cfRule type="cellIs" dxfId="3950" priority="1645" operator="lessThan">
      <formula>$C$4</formula>
    </cfRule>
  </conditionalFormatting>
  <conditionalFormatting sqref="BS25">
    <cfRule type="cellIs" dxfId="3949" priority="1646" operator="lessThan">
      <formula>$C$4</formula>
    </cfRule>
  </conditionalFormatting>
  <conditionalFormatting sqref="BS26">
    <cfRule type="cellIs" dxfId="3948" priority="1647" operator="lessThan">
      <formula>$C$4</formula>
    </cfRule>
  </conditionalFormatting>
  <conditionalFormatting sqref="BS27">
    <cfRule type="cellIs" dxfId="3947" priority="1648" operator="lessThan">
      <formula>$C$4</formula>
    </cfRule>
  </conditionalFormatting>
  <conditionalFormatting sqref="BS28">
    <cfRule type="cellIs" dxfId="3946" priority="1649" operator="lessThan">
      <formula>$C$4</formula>
    </cfRule>
  </conditionalFormatting>
  <conditionalFormatting sqref="BS29">
    <cfRule type="cellIs" dxfId="3945" priority="1650" operator="lessThan">
      <formula>$C$4</formula>
    </cfRule>
  </conditionalFormatting>
  <conditionalFormatting sqref="BS30">
    <cfRule type="cellIs" dxfId="3944" priority="1651" operator="lessThan">
      <formula>$C$4</formula>
    </cfRule>
  </conditionalFormatting>
  <conditionalFormatting sqref="BS31">
    <cfRule type="cellIs" dxfId="3943" priority="1652" operator="lessThan">
      <formula>$C$4</formula>
    </cfRule>
  </conditionalFormatting>
  <conditionalFormatting sqref="BS32">
    <cfRule type="cellIs" dxfId="3942" priority="1653" operator="lessThan">
      <formula>$C$4</formula>
    </cfRule>
  </conditionalFormatting>
  <conditionalFormatting sqref="BS33">
    <cfRule type="cellIs" dxfId="3941" priority="1654" operator="lessThan">
      <formula>$C$4</formula>
    </cfRule>
  </conditionalFormatting>
  <conditionalFormatting sqref="BS34">
    <cfRule type="cellIs" dxfId="3940" priority="1655" operator="lessThan">
      <formula>$C$4</formula>
    </cfRule>
  </conditionalFormatting>
  <conditionalFormatting sqref="BS35">
    <cfRule type="cellIs" dxfId="3939" priority="1656" operator="lessThan">
      <formula>$C$4</formula>
    </cfRule>
  </conditionalFormatting>
  <conditionalFormatting sqref="BS36">
    <cfRule type="cellIs" dxfId="3938" priority="1657" operator="lessThan">
      <formula>$C$4</formula>
    </cfRule>
  </conditionalFormatting>
  <conditionalFormatting sqref="BS37">
    <cfRule type="cellIs" dxfId="3937" priority="1658" operator="lessThan">
      <formula>$C$4</formula>
    </cfRule>
  </conditionalFormatting>
  <conditionalFormatting sqref="BS39">
    <cfRule type="cellIs" dxfId="3935" priority="1660" operator="lessThan">
      <formula>$C$4</formula>
    </cfRule>
  </conditionalFormatting>
  <conditionalFormatting sqref="BS40">
    <cfRule type="cellIs" dxfId="3934" priority="1661" operator="lessThan">
      <formula>$C$4</formula>
    </cfRule>
  </conditionalFormatting>
  <conditionalFormatting sqref="BS41">
    <cfRule type="cellIs" dxfId="3933" priority="1662" operator="lessThan">
      <formula>$C$4</formula>
    </cfRule>
  </conditionalFormatting>
  <conditionalFormatting sqref="BS42">
    <cfRule type="cellIs" dxfId="3932" priority="1663" operator="lessThan">
      <formula>$C$4</formula>
    </cfRule>
  </conditionalFormatting>
  <conditionalFormatting sqref="BS43">
    <cfRule type="cellIs" dxfId="3931" priority="1664" operator="lessThan">
      <formula>$C$4</formula>
    </cfRule>
  </conditionalFormatting>
  <conditionalFormatting sqref="BS44">
    <cfRule type="cellIs" dxfId="3930" priority="1665" operator="lessThan">
      <formula>$C$4</formula>
    </cfRule>
  </conditionalFormatting>
  <conditionalFormatting sqref="BS45">
    <cfRule type="cellIs" dxfId="3929" priority="1666" operator="lessThan">
      <formula>$C$4</formula>
    </cfRule>
  </conditionalFormatting>
  <conditionalFormatting sqref="BS46">
    <cfRule type="cellIs" dxfId="3928" priority="1667" operator="lessThan">
      <formula>$C$4</formula>
    </cfRule>
  </conditionalFormatting>
  <conditionalFormatting sqref="BS47">
    <cfRule type="cellIs" dxfId="3927" priority="1668" operator="lessThan">
      <formula>$C$4</formula>
    </cfRule>
  </conditionalFormatting>
  <conditionalFormatting sqref="BS48">
    <cfRule type="cellIs" dxfId="3926" priority="1669" operator="lessThan">
      <formula>$C$4</formula>
    </cfRule>
  </conditionalFormatting>
  <conditionalFormatting sqref="BS49">
    <cfRule type="cellIs" dxfId="3925" priority="1670" operator="lessThan">
      <formula>$C$4</formula>
    </cfRule>
  </conditionalFormatting>
  <conditionalFormatting sqref="BS50">
    <cfRule type="cellIs" dxfId="3924" priority="1671" operator="lessThan">
      <formula>$C$4</formula>
    </cfRule>
  </conditionalFormatting>
  <conditionalFormatting sqref="BS51">
    <cfRule type="cellIs" dxfId="3923" priority="1672" operator="lessThan">
      <formula>$C$4</formula>
    </cfRule>
  </conditionalFormatting>
  <conditionalFormatting sqref="BS52">
    <cfRule type="cellIs" dxfId="3922" priority="1673" operator="lessThan">
      <formula>$C$4</formula>
    </cfRule>
  </conditionalFormatting>
  <conditionalFormatting sqref="BS53">
    <cfRule type="cellIs" dxfId="3921" priority="1674" operator="lessThan">
      <formula>$C$4</formula>
    </cfRule>
  </conditionalFormatting>
  <conditionalFormatting sqref="BS54">
    <cfRule type="cellIs" dxfId="3920" priority="1675" operator="lessThan">
      <formula>$C$4</formula>
    </cfRule>
  </conditionalFormatting>
  <conditionalFormatting sqref="BS55">
    <cfRule type="cellIs" dxfId="3919" priority="1676" operator="lessThan">
      <formula>$C$4</formula>
    </cfRule>
  </conditionalFormatting>
  <conditionalFormatting sqref="BS56">
    <cfRule type="cellIs" dxfId="3918" priority="1677" operator="lessThan">
      <formula>$C$4</formula>
    </cfRule>
  </conditionalFormatting>
  <conditionalFormatting sqref="BS57">
    <cfRule type="cellIs" dxfId="3917" priority="1678" operator="lessThan">
      <formula>$C$4</formula>
    </cfRule>
  </conditionalFormatting>
  <conditionalFormatting sqref="BS58">
    <cfRule type="cellIs" dxfId="3916" priority="1679" operator="lessThan">
      <formula>$C$4</formula>
    </cfRule>
  </conditionalFormatting>
  <conditionalFormatting sqref="BS59">
    <cfRule type="cellIs" dxfId="3915" priority="1680" operator="lessThan">
      <formula>$C$4</formula>
    </cfRule>
  </conditionalFormatting>
  <conditionalFormatting sqref="BS60">
    <cfRule type="cellIs" dxfId="3914" priority="1681" operator="lessThan">
      <formula>$C$4</formula>
    </cfRule>
  </conditionalFormatting>
  <conditionalFormatting sqref="BT11">
    <cfRule type="cellIs" dxfId="3913" priority="1682" operator="lessThan">
      <formula>$C$4</formula>
    </cfRule>
  </conditionalFormatting>
  <conditionalFormatting sqref="BT12">
    <cfRule type="cellIs" dxfId="3912" priority="1683" operator="lessThan">
      <formula>$C$4</formula>
    </cfRule>
  </conditionalFormatting>
  <conditionalFormatting sqref="BT13">
    <cfRule type="cellIs" dxfId="3911" priority="1684" operator="lessThan">
      <formula>$C$4</formula>
    </cfRule>
  </conditionalFormatting>
  <conditionalFormatting sqref="BT14">
    <cfRule type="cellIs" dxfId="3910" priority="1685" operator="lessThan">
      <formula>$C$4</formula>
    </cfRule>
  </conditionalFormatting>
  <conditionalFormatting sqref="BT15">
    <cfRule type="cellIs" dxfId="3909" priority="1686" operator="lessThan">
      <formula>$C$4</formula>
    </cfRule>
  </conditionalFormatting>
  <conditionalFormatting sqref="BT16">
    <cfRule type="cellIs" dxfId="3908" priority="1687" operator="lessThan">
      <formula>$C$4</formula>
    </cfRule>
  </conditionalFormatting>
  <conditionalFormatting sqref="BT17">
    <cfRule type="cellIs" dxfId="3907" priority="1688" operator="lessThan">
      <formula>$C$4</formula>
    </cfRule>
  </conditionalFormatting>
  <conditionalFormatting sqref="BT18">
    <cfRule type="cellIs" dxfId="3906" priority="1689" operator="lessThan">
      <formula>$C$4</formula>
    </cfRule>
  </conditionalFormatting>
  <conditionalFormatting sqref="BT19">
    <cfRule type="cellIs" dxfId="3905" priority="1690" operator="lessThan">
      <formula>$C$4</formula>
    </cfRule>
  </conditionalFormatting>
  <conditionalFormatting sqref="BT20">
    <cfRule type="cellIs" dxfId="3904" priority="1691" operator="lessThan">
      <formula>$C$4</formula>
    </cfRule>
  </conditionalFormatting>
  <conditionalFormatting sqref="BT21">
    <cfRule type="cellIs" dxfId="3903" priority="1692" operator="lessThan">
      <formula>$C$4</formula>
    </cfRule>
  </conditionalFormatting>
  <conditionalFormatting sqref="BT22">
    <cfRule type="cellIs" dxfId="3902" priority="1693" operator="lessThan">
      <formula>$C$4</formula>
    </cfRule>
  </conditionalFormatting>
  <conditionalFormatting sqref="BT23">
    <cfRule type="cellIs" dxfId="3901" priority="1694" operator="lessThan">
      <formula>$C$4</formula>
    </cfRule>
  </conditionalFormatting>
  <conditionalFormatting sqref="BT24">
    <cfRule type="cellIs" dxfId="3900" priority="1695" operator="lessThan">
      <formula>$C$4</formula>
    </cfRule>
  </conditionalFormatting>
  <conditionalFormatting sqref="BT25">
    <cfRule type="cellIs" dxfId="3899" priority="1696" operator="lessThan">
      <formula>$C$4</formula>
    </cfRule>
  </conditionalFormatting>
  <conditionalFormatting sqref="BT26">
    <cfRule type="cellIs" dxfId="3898" priority="1697" operator="lessThan">
      <formula>$C$4</formula>
    </cfRule>
  </conditionalFormatting>
  <conditionalFormatting sqref="BT27">
    <cfRule type="cellIs" dxfId="3897" priority="1698" operator="lessThan">
      <formula>$C$4</formula>
    </cfRule>
  </conditionalFormatting>
  <conditionalFormatting sqref="BT28">
    <cfRule type="cellIs" dxfId="3896" priority="1699" operator="lessThan">
      <formula>$C$4</formula>
    </cfRule>
  </conditionalFormatting>
  <conditionalFormatting sqref="BT29">
    <cfRule type="cellIs" dxfId="3895" priority="1700" operator="lessThan">
      <formula>$C$4</formula>
    </cfRule>
  </conditionalFormatting>
  <conditionalFormatting sqref="BT30">
    <cfRule type="cellIs" dxfId="3894" priority="1701" operator="lessThan">
      <formula>$C$4</formula>
    </cfRule>
  </conditionalFormatting>
  <conditionalFormatting sqref="BT31">
    <cfRule type="cellIs" dxfId="3893" priority="1702" operator="lessThan">
      <formula>$C$4</formula>
    </cfRule>
  </conditionalFormatting>
  <conditionalFormatting sqref="BT32">
    <cfRule type="cellIs" dxfId="3892" priority="1703" operator="lessThan">
      <formula>$C$4</formula>
    </cfRule>
  </conditionalFormatting>
  <conditionalFormatting sqref="BT33">
    <cfRule type="cellIs" dxfId="3891" priority="1704" operator="lessThan">
      <formula>$C$4</formula>
    </cfRule>
  </conditionalFormatting>
  <conditionalFormatting sqref="BT34">
    <cfRule type="cellIs" dxfId="3890" priority="1705" operator="lessThan">
      <formula>$C$4</formula>
    </cfRule>
  </conditionalFormatting>
  <conditionalFormatting sqref="BT35">
    <cfRule type="cellIs" dxfId="3889" priority="1706" operator="lessThan">
      <formula>$C$4</formula>
    </cfRule>
  </conditionalFormatting>
  <conditionalFormatting sqref="BT36">
    <cfRule type="cellIs" dxfId="3888" priority="1707" operator="lessThan">
      <formula>$C$4</formula>
    </cfRule>
  </conditionalFormatting>
  <conditionalFormatting sqref="BT37">
    <cfRule type="cellIs" dxfId="3887" priority="1708" operator="lessThan">
      <formula>$C$4</formula>
    </cfRule>
  </conditionalFormatting>
  <conditionalFormatting sqref="BT38">
    <cfRule type="cellIs" dxfId="3886" priority="1709" operator="lessThan">
      <formula>$C$4</formula>
    </cfRule>
  </conditionalFormatting>
  <conditionalFormatting sqref="BT39">
    <cfRule type="cellIs" dxfId="3885" priority="1710" operator="lessThan">
      <formula>$C$4</formula>
    </cfRule>
  </conditionalFormatting>
  <conditionalFormatting sqref="BT40">
    <cfRule type="cellIs" dxfId="3884" priority="1711" operator="lessThan">
      <formula>$C$4</formula>
    </cfRule>
  </conditionalFormatting>
  <conditionalFormatting sqref="BT41">
    <cfRule type="cellIs" dxfId="3883" priority="1712" operator="lessThan">
      <formula>$C$4</formula>
    </cfRule>
  </conditionalFormatting>
  <conditionalFormatting sqref="BT42">
    <cfRule type="cellIs" dxfId="3882" priority="1713" operator="lessThan">
      <formula>$C$4</formula>
    </cfRule>
  </conditionalFormatting>
  <conditionalFormatting sqref="BT43">
    <cfRule type="cellIs" dxfId="3881" priority="1714" operator="lessThan">
      <formula>$C$4</formula>
    </cfRule>
  </conditionalFormatting>
  <conditionalFormatting sqref="BT44">
    <cfRule type="cellIs" dxfId="3880" priority="1715" operator="lessThan">
      <formula>$C$4</formula>
    </cfRule>
  </conditionalFormatting>
  <conditionalFormatting sqref="BT45">
    <cfRule type="cellIs" dxfId="3879" priority="1716" operator="lessThan">
      <formula>$C$4</formula>
    </cfRule>
  </conditionalFormatting>
  <conditionalFormatting sqref="BT46">
    <cfRule type="cellIs" dxfId="3878" priority="1717" operator="lessThan">
      <formula>$C$4</formula>
    </cfRule>
  </conditionalFormatting>
  <conditionalFormatting sqref="BT47">
    <cfRule type="cellIs" dxfId="3877" priority="1718" operator="lessThan">
      <formula>$C$4</formula>
    </cfRule>
  </conditionalFormatting>
  <conditionalFormatting sqref="BT48">
    <cfRule type="cellIs" dxfId="3876" priority="1719" operator="lessThan">
      <formula>$C$4</formula>
    </cfRule>
  </conditionalFormatting>
  <conditionalFormatting sqref="BT49">
    <cfRule type="cellIs" dxfId="3875" priority="1720" operator="lessThan">
      <formula>$C$4</formula>
    </cfRule>
  </conditionalFormatting>
  <conditionalFormatting sqref="BT50">
    <cfRule type="cellIs" dxfId="3874" priority="1721" operator="lessThan">
      <formula>$C$4</formula>
    </cfRule>
  </conditionalFormatting>
  <conditionalFormatting sqref="BT51">
    <cfRule type="cellIs" dxfId="3873" priority="1722" operator="lessThan">
      <formula>$C$4</formula>
    </cfRule>
  </conditionalFormatting>
  <conditionalFormatting sqref="BT52">
    <cfRule type="cellIs" dxfId="3872" priority="1723" operator="lessThan">
      <formula>$C$4</formula>
    </cfRule>
  </conditionalFormatting>
  <conditionalFormatting sqref="BT53">
    <cfRule type="cellIs" dxfId="3871" priority="1724" operator="lessThan">
      <formula>$C$4</formula>
    </cfRule>
  </conditionalFormatting>
  <conditionalFormatting sqref="BT54">
    <cfRule type="cellIs" dxfId="3870" priority="1725" operator="lessThan">
      <formula>$C$4</formula>
    </cfRule>
  </conditionalFormatting>
  <conditionalFormatting sqref="BT55">
    <cfRule type="cellIs" dxfId="3869" priority="1726" operator="lessThan">
      <formula>$C$4</formula>
    </cfRule>
  </conditionalFormatting>
  <conditionalFormatting sqref="BT56">
    <cfRule type="cellIs" dxfId="3868" priority="1727" operator="lessThan">
      <formula>$C$4</formula>
    </cfRule>
  </conditionalFormatting>
  <conditionalFormatting sqref="BT57">
    <cfRule type="cellIs" dxfId="3867" priority="1728" operator="lessThan">
      <formula>$C$4</formula>
    </cfRule>
  </conditionalFormatting>
  <conditionalFormatting sqref="BT58">
    <cfRule type="cellIs" dxfId="3866" priority="1729" operator="lessThan">
      <formula>$C$4</formula>
    </cfRule>
  </conditionalFormatting>
  <conditionalFormatting sqref="BT59">
    <cfRule type="cellIs" dxfId="3865" priority="1730" operator="lessThan">
      <formula>$C$4</formula>
    </cfRule>
  </conditionalFormatting>
  <conditionalFormatting sqref="BT60">
    <cfRule type="cellIs" dxfId="3864" priority="1731" operator="lessThan">
      <formula>$C$4</formula>
    </cfRule>
  </conditionalFormatting>
  <conditionalFormatting sqref="BU11">
    <cfRule type="cellIs" dxfId="3863" priority="1732" operator="lessThan">
      <formula>$C$4</formula>
    </cfRule>
  </conditionalFormatting>
  <conditionalFormatting sqref="BU12">
    <cfRule type="cellIs" dxfId="3862" priority="1733" operator="lessThan">
      <formula>$C$4</formula>
    </cfRule>
  </conditionalFormatting>
  <conditionalFormatting sqref="BU13">
    <cfRule type="cellIs" dxfId="3861" priority="1734" operator="lessThan">
      <formula>$C$4</formula>
    </cfRule>
  </conditionalFormatting>
  <conditionalFormatting sqref="BU14">
    <cfRule type="cellIs" dxfId="3860" priority="1735" operator="lessThan">
      <formula>$C$4</formula>
    </cfRule>
  </conditionalFormatting>
  <conditionalFormatting sqref="BU15">
    <cfRule type="cellIs" dxfId="3859" priority="1736" operator="lessThan">
      <formula>$C$4</formula>
    </cfRule>
  </conditionalFormatting>
  <conditionalFormatting sqref="BU16">
    <cfRule type="cellIs" dxfId="3858" priority="1737" operator="lessThan">
      <formula>$C$4</formula>
    </cfRule>
  </conditionalFormatting>
  <conditionalFormatting sqref="BU17">
    <cfRule type="cellIs" dxfId="3857" priority="1738" operator="lessThan">
      <formula>$C$4</formula>
    </cfRule>
  </conditionalFormatting>
  <conditionalFormatting sqref="BU18">
    <cfRule type="cellIs" dxfId="3856" priority="1739" operator="lessThan">
      <formula>$C$4</formula>
    </cfRule>
  </conditionalFormatting>
  <conditionalFormatting sqref="BU19">
    <cfRule type="cellIs" dxfId="3855" priority="1740" operator="lessThan">
      <formula>$C$4</formula>
    </cfRule>
  </conditionalFormatting>
  <conditionalFormatting sqref="BU20">
    <cfRule type="cellIs" dxfId="3854" priority="1741" operator="lessThan">
      <formula>$C$4</formula>
    </cfRule>
  </conditionalFormatting>
  <conditionalFormatting sqref="BU21">
    <cfRule type="cellIs" dxfId="3853" priority="1742" operator="lessThan">
      <formula>$C$4</formula>
    </cfRule>
  </conditionalFormatting>
  <conditionalFormatting sqref="BU22">
    <cfRule type="cellIs" dxfId="3852" priority="1743" operator="lessThan">
      <formula>$C$4</formula>
    </cfRule>
  </conditionalFormatting>
  <conditionalFormatting sqref="BU23">
    <cfRule type="cellIs" dxfId="3851" priority="1744" operator="lessThan">
      <formula>$C$4</formula>
    </cfRule>
  </conditionalFormatting>
  <conditionalFormatting sqref="BU24">
    <cfRule type="cellIs" dxfId="3850" priority="1745" operator="lessThan">
      <formula>$C$4</formula>
    </cfRule>
  </conditionalFormatting>
  <conditionalFormatting sqref="BU25">
    <cfRule type="cellIs" dxfId="3849" priority="1746" operator="lessThan">
      <formula>$C$4</formula>
    </cfRule>
  </conditionalFormatting>
  <conditionalFormatting sqref="BU26">
    <cfRule type="cellIs" dxfId="3848" priority="1747" operator="lessThan">
      <formula>$C$4</formula>
    </cfRule>
  </conditionalFormatting>
  <conditionalFormatting sqref="BU27">
    <cfRule type="cellIs" dxfId="3847" priority="1748" operator="lessThan">
      <formula>$C$4</formula>
    </cfRule>
  </conditionalFormatting>
  <conditionalFormatting sqref="BU28">
    <cfRule type="cellIs" dxfId="3846" priority="1749" operator="lessThan">
      <formula>$C$4</formula>
    </cfRule>
  </conditionalFormatting>
  <conditionalFormatting sqref="BU29">
    <cfRule type="cellIs" dxfId="3845" priority="1750" operator="lessThan">
      <formula>$C$4</formula>
    </cfRule>
  </conditionalFormatting>
  <conditionalFormatting sqref="BU30">
    <cfRule type="cellIs" dxfId="3844" priority="1751" operator="lessThan">
      <formula>$C$4</formula>
    </cfRule>
  </conditionalFormatting>
  <conditionalFormatting sqref="BU31">
    <cfRule type="cellIs" dxfId="3843" priority="1752" operator="lessThan">
      <formula>$C$4</formula>
    </cfRule>
  </conditionalFormatting>
  <conditionalFormatting sqref="BU32">
    <cfRule type="cellIs" dxfId="3842" priority="1753" operator="lessThan">
      <formula>$C$4</formula>
    </cfRule>
  </conditionalFormatting>
  <conditionalFormatting sqref="BU33">
    <cfRule type="cellIs" dxfId="3841" priority="1754" operator="lessThan">
      <formula>$C$4</formula>
    </cfRule>
  </conditionalFormatting>
  <conditionalFormatting sqref="BU34">
    <cfRule type="cellIs" dxfId="3840" priority="1755" operator="lessThan">
      <formula>$C$4</formula>
    </cfRule>
  </conditionalFormatting>
  <conditionalFormatting sqref="BU35">
    <cfRule type="cellIs" dxfId="3839" priority="1756" operator="lessThan">
      <formula>$C$4</formula>
    </cfRule>
  </conditionalFormatting>
  <conditionalFormatting sqref="BU36">
    <cfRule type="cellIs" dxfId="3838" priority="1757" operator="lessThan">
      <formula>$C$4</formula>
    </cfRule>
  </conditionalFormatting>
  <conditionalFormatting sqref="BU37">
    <cfRule type="cellIs" dxfId="3837" priority="1758" operator="lessThan">
      <formula>$C$4</formula>
    </cfRule>
  </conditionalFormatting>
  <conditionalFormatting sqref="BU38">
    <cfRule type="cellIs" dxfId="3836" priority="1759" operator="lessThan">
      <formula>$C$4</formula>
    </cfRule>
  </conditionalFormatting>
  <conditionalFormatting sqref="BU39">
    <cfRule type="cellIs" dxfId="3835" priority="1760" operator="lessThan">
      <formula>$C$4</formula>
    </cfRule>
  </conditionalFormatting>
  <conditionalFormatting sqref="BU40">
    <cfRule type="cellIs" dxfId="3834" priority="1761" operator="lessThan">
      <formula>$C$4</formula>
    </cfRule>
  </conditionalFormatting>
  <conditionalFormatting sqref="BU41">
    <cfRule type="cellIs" dxfId="3833" priority="1762" operator="lessThan">
      <formula>$C$4</formula>
    </cfRule>
  </conditionalFormatting>
  <conditionalFormatting sqref="BU42">
    <cfRule type="cellIs" dxfId="3832" priority="1763" operator="lessThan">
      <formula>$C$4</formula>
    </cfRule>
  </conditionalFormatting>
  <conditionalFormatting sqref="BU43">
    <cfRule type="cellIs" dxfId="3831" priority="1764" operator="lessThan">
      <formula>$C$4</formula>
    </cfRule>
  </conditionalFormatting>
  <conditionalFormatting sqref="BU44">
    <cfRule type="cellIs" dxfId="3830" priority="1765" operator="lessThan">
      <formula>$C$4</formula>
    </cfRule>
  </conditionalFormatting>
  <conditionalFormatting sqref="BU45">
    <cfRule type="cellIs" dxfId="3829" priority="1766" operator="lessThan">
      <formula>$C$4</formula>
    </cfRule>
  </conditionalFormatting>
  <conditionalFormatting sqref="BU46">
    <cfRule type="cellIs" dxfId="3828" priority="1767" operator="lessThan">
      <formula>$C$4</formula>
    </cfRule>
  </conditionalFormatting>
  <conditionalFormatting sqref="BU47">
    <cfRule type="cellIs" dxfId="3827" priority="1768" operator="lessThan">
      <formula>$C$4</formula>
    </cfRule>
  </conditionalFormatting>
  <conditionalFormatting sqref="BU48">
    <cfRule type="cellIs" dxfId="3826" priority="1769" operator="lessThan">
      <formula>$C$4</formula>
    </cfRule>
  </conditionalFormatting>
  <conditionalFormatting sqref="BU49">
    <cfRule type="cellIs" dxfId="3825" priority="1770" operator="lessThan">
      <formula>$C$4</formula>
    </cfRule>
  </conditionalFormatting>
  <conditionalFormatting sqref="BU50">
    <cfRule type="cellIs" dxfId="3824" priority="1771" operator="lessThan">
      <formula>$C$4</formula>
    </cfRule>
  </conditionalFormatting>
  <conditionalFormatting sqref="BU51">
    <cfRule type="cellIs" dxfId="3823" priority="1772" operator="lessThan">
      <formula>$C$4</formula>
    </cfRule>
  </conditionalFormatting>
  <conditionalFormatting sqref="BU52">
    <cfRule type="cellIs" dxfId="3822" priority="1773" operator="lessThan">
      <formula>$C$4</formula>
    </cfRule>
  </conditionalFormatting>
  <conditionalFormatting sqref="BU53">
    <cfRule type="cellIs" dxfId="3821" priority="1774" operator="lessThan">
      <formula>$C$4</formula>
    </cfRule>
  </conditionalFormatting>
  <conditionalFormatting sqref="BU54">
    <cfRule type="cellIs" dxfId="3820" priority="1775" operator="lessThan">
      <formula>$C$4</formula>
    </cfRule>
  </conditionalFormatting>
  <conditionalFormatting sqref="BU55">
    <cfRule type="cellIs" dxfId="3819" priority="1776" operator="lessThan">
      <formula>$C$4</formula>
    </cfRule>
  </conditionalFormatting>
  <conditionalFormatting sqref="BU56">
    <cfRule type="cellIs" dxfId="3818" priority="1777" operator="lessThan">
      <formula>$C$4</formula>
    </cfRule>
  </conditionalFormatting>
  <conditionalFormatting sqref="BU57">
    <cfRule type="cellIs" dxfId="3817" priority="1778" operator="lessThan">
      <formula>$C$4</formula>
    </cfRule>
  </conditionalFormatting>
  <conditionalFormatting sqref="BU58">
    <cfRule type="cellIs" dxfId="3816" priority="1779" operator="lessThan">
      <formula>$C$4</formula>
    </cfRule>
  </conditionalFormatting>
  <conditionalFormatting sqref="BU59">
    <cfRule type="cellIs" dxfId="3815" priority="1780" operator="lessThan">
      <formula>$C$4</formula>
    </cfRule>
  </conditionalFormatting>
  <conditionalFormatting sqref="BU60">
    <cfRule type="cellIs" dxfId="3814" priority="1781" operator="lessThan">
      <formula>$C$4</formula>
    </cfRule>
  </conditionalFormatting>
  <conditionalFormatting sqref="BV11">
    <cfRule type="cellIs" dxfId="3813" priority="1782" operator="lessThan">
      <formula>$C$4</formula>
    </cfRule>
  </conditionalFormatting>
  <conditionalFormatting sqref="BV12">
    <cfRule type="cellIs" dxfId="3812" priority="1783" operator="lessThan">
      <formula>$C$4</formula>
    </cfRule>
  </conditionalFormatting>
  <conditionalFormatting sqref="BV13">
    <cfRule type="cellIs" dxfId="3811" priority="1784" operator="lessThan">
      <formula>$C$4</formula>
    </cfRule>
  </conditionalFormatting>
  <conditionalFormatting sqref="BV14">
    <cfRule type="cellIs" dxfId="3810" priority="1785" operator="lessThan">
      <formula>$C$4</formula>
    </cfRule>
  </conditionalFormatting>
  <conditionalFormatting sqref="BV15">
    <cfRule type="cellIs" dxfId="3809" priority="1786" operator="lessThan">
      <formula>$C$4</formula>
    </cfRule>
  </conditionalFormatting>
  <conditionalFormatting sqref="BV17">
    <cfRule type="cellIs" dxfId="3807" priority="1788" operator="lessThan">
      <formula>$C$4</formula>
    </cfRule>
  </conditionalFormatting>
  <conditionalFormatting sqref="BV18">
    <cfRule type="cellIs" dxfId="3806" priority="1789" operator="lessThan">
      <formula>$C$4</formula>
    </cfRule>
  </conditionalFormatting>
  <conditionalFormatting sqref="BV19">
    <cfRule type="cellIs" dxfId="3805" priority="1790" operator="lessThan">
      <formula>$C$4</formula>
    </cfRule>
  </conditionalFormatting>
  <conditionalFormatting sqref="BV20">
    <cfRule type="cellIs" dxfId="3804" priority="1791" operator="lessThan">
      <formula>$C$4</formula>
    </cfRule>
  </conditionalFormatting>
  <conditionalFormatting sqref="BV21">
    <cfRule type="cellIs" dxfId="3803" priority="1792" operator="lessThan">
      <formula>$C$4</formula>
    </cfRule>
  </conditionalFormatting>
  <conditionalFormatting sqref="BV22">
    <cfRule type="cellIs" dxfId="3802" priority="1793" operator="lessThan">
      <formula>$C$4</formula>
    </cfRule>
  </conditionalFormatting>
  <conditionalFormatting sqref="BV24">
    <cfRule type="cellIs" dxfId="3800" priority="1795" operator="lessThan">
      <formula>$C$4</formula>
    </cfRule>
  </conditionalFormatting>
  <conditionalFormatting sqref="BV26">
    <cfRule type="cellIs" dxfId="3798" priority="1797" operator="lessThan">
      <formula>$C$4</formula>
    </cfRule>
  </conditionalFormatting>
  <conditionalFormatting sqref="BV30">
    <cfRule type="cellIs" dxfId="3794" priority="1801" operator="lessThan">
      <formula>$C$4</formula>
    </cfRule>
  </conditionalFormatting>
  <conditionalFormatting sqref="BV31">
    <cfRule type="cellIs" dxfId="3793" priority="1802" operator="lessThan">
      <formula>$C$4</formula>
    </cfRule>
  </conditionalFormatting>
  <conditionalFormatting sqref="BV32">
    <cfRule type="cellIs" dxfId="3792" priority="1803" operator="lessThan">
      <formula>$C$4</formula>
    </cfRule>
  </conditionalFormatting>
  <conditionalFormatting sqref="BV34">
    <cfRule type="cellIs" dxfId="3790" priority="1805" operator="lessThan">
      <formula>$C$4</formula>
    </cfRule>
  </conditionalFormatting>
  <conditionalFormatting sqref="BV37">
    <cfRule type="cellIs" dxfId="3787" priority="1808" operator="lessThan">
      <formula>$C$4</formula>
    </cfRule>
  </conditionalFormatting>
  <conditionalFormatting sqref="BV39">
    <cfRule type="cellIs" dxfId="3785" priority="1810" operator="lessThan">
      <formula>$C$4</formula>
    </cfRule>
  </conditionalFormatting>
  <conditionalFormatting sqref="BV40">
    <cfRule type="cellIs" dxfId="3784" priority="1811" operator="lessThan">
      <formula>$C$4</formula>
    </cfRule>
  </conditionalFormatting>
  <conditionalFormatting sqref="BV41">
    <cfRule type="cellIs" dxfId="3783" priority="1812" operator="lessThan">
      <formula>$C$4</formula>
    </cfRule>
  </conditionalFormatting>
  <conditionalFormatting sqref="BV42">
    <cfRule type="cellIs" dxfId="3782" priority="1813" operator="lessThan">
      <formula>$C$4</formula>
    </cfRule>
  </conditionalFormatting>
  <conditionalFormatting sqref="BV43">
    <cfRule type="cellIs" dxfId="3781" priority="1814" operator="lessThan">
      <formula>$C$4</formula>
    </cfRule>
  </conditionalFormatting>
  <conditionalFormatting sqref="BV44">
    <cfRule type="cellIs" dxfId="3780" priority="1815" operator="lessThan">
      <formula>$C$4</formula>
    </cfRule>
  </conditionalFormatting>
  <conditionalFormatting sqref="BV45">
    <cfRule type="cellIs" dxfId="3779" priority="1816" operator="lessThan">
      <formula>$C$4</formula>
    </cfRule>
  </conditionalFormatting>
  <conditionalFormatting sqref="BV46">
    <cfRule type="cellIs" dxfId="3778" priority="1817" operator="lessThan">
      <formula>$C$4</formula>
    </cfRule>
  </conditionalFormatting>
  <conditionalFormatting sqref="BV47">
    <cfRule type="cellIs" dxfId="3777" priority="1818" operator="lessThan">
      <formula>$C$4</formula>
    </cfRule>
  </conditionalFormatting>
  <conditionalFormatting sqref="BV48">
    <cfRule type="cellIs" dxfId="3776" priority="1819" operator="lessThan">
      <formula>$C$4</formula>
    </cfRule>
  </conditionalFormatting>
  <conditionalFormatting sqref="BV49">
    <cfRule type="cellIs" dxfId="3775" priority="1820" operator="lessThan">
      <formula>$C$4</formula>
    </cfRule>
  </conditionalFormatting>
  <conditionalFormatting sqref="BV50">
    <cfRule type="cellIs" dxfId="3774" priority="1821" operator="lessThan">
      <formula>$C$4</formula>
    </cfRule>
  </conditionalFormatting>
  <conditionalFormatting sqref="BV51">
    <cfRule type="cellIs" dxfId="3773" priority="1822" operator="lessThan">
      <formula>$C$4</formula>
    </cfRule>
  </conditionalFormatting>
  <conditionalFormatting sqref="BV52">
    <cfRule type="cellIs" dxfId="3772" priority="1823" operator="lessThan">
      <formula>$C$4</formula>
    </cfRule>
  </conditionalFormatting>
  <conditionalFormatting sqref="BV53">
    <cfRule type="cellIs" dxfId="3771" priority="1824" operator="lessThan">
      <formula>$C$4</formula>
    </cfRule>
  </conditionalFormatting>
  <conditionalFormatting sqref="BV54">
    <cfRule type="cellIs" dxfId="3770" priority="1825" operator="lessThan">
      <formula>$C$4</formula>
    </cfRule>
  </conditionalFormatting>
  <conditionalFormatting sqref="BV55">
    <cfRule type="cellIs" dxfId="3769" priority="1826" operator="lessThan">
      <formula>$C$4</formula>
    </cfRule>
  </conditionalFormatting>
  <conditionalFormatting sqref="BV56">
    <cfRule type="cellIs" dxfId="3768" priority="1827" operator="lessThan">
      <formula>$C$4</formula>
    </cfRule>
  </conditionalFormatting>
  <conditionalFormatting sqref="BV57">
    <cfRule type="cellIs" dxfId="3767" priority="1828" operator="lessThan">
      <formula>$C$4</formula>
    </cfRule>
  </conditionalFormatting>
  <conditionalFormatting sqref="BV58">
    <cfRule type="cellIs" dxfId="3766" priority="1829" operator="lessThan">
      <formula>$C$4</formula>
    </cfRule>
  </conditionalFormatting>
  <conditionalFormatting sqref="BV59">
    <cfRule type="cellIs" dxfId="3765" priority="1830" operator="lessThan">
      <formula>$C$4</formula>
    </cfRule>
  </conditionalFormatting>
  <conditionalFormatting sqref="BV60">
    <cfRule type="cellIs" dxfId="3764" priority="1831" operator="lessThan">
      <formula>$C$4</formula>
    </cfRule>
  </conditionalFormatting>
  <conditionalFormatting sqref="BW11">
    <cfRule type="cellIs" dxfId="3763" priority="1832" operator="lessThan">
      <formula>$C$4</formula>
    </cfRule>
  </conditionalFormatting>
  <conditionalFormatting sqref="BW12">
    <cfRule type="cellIs" dxfId="3762" priority="1833" operator="lessThan">
      <formula>$C$4</formula>
    </cfRule>
  </conditionalFormatting>
  <conditionalFormatting sqref="BW13">
    <cfRule type="cellIs" dxfId="3761" priority="1834" operator="lessThan">
      <formula>$C$4</formula>
    </cfRule>
  </conditionalFormatting>
  <conditionalFormatting sqref="BW14">
    <cfRule type="cellIs" dxfId="3760" priority="1835" operator="lessThan">
      <formula>$C$4</formula>
    </cfRule>
  </conditionalFormatting>
  <conditionalFormatting sqref="BW15">
    <cfRule type="cellIs" dxfId="3759" priority="1836" operator="lessThan">
      <formula>$C$4</formula>
    </cfRule>
  </conditionalFormatting>
  <conditionalFormatting sqref="BW16">
    <cfRule type="cellIs" dxfId="3758" priority="1837" operator="lessThan">
      <formula>$C$4</formula>
    </cfRule>
  </conditionalFormatting>
  <conditionalFormatting sqref="BW17">
    <cfRule type="cellIs" dxfId="3757" priority="1838" operator="lessThan">
      <formula>$C$4</formula>
    </cfRule>
  </conditionalFormatting>
  <conditionalFormatting sqref="BW18">
    <cfRule type="cellIs" dxfId="3756" priority="1839" operator="lessThan">
      <formula>$C$4</formula>
    </cfRule>
  </conditionalFormatting>
  <conditionalFormatting sqref="BW19">
    <cfRule type="cellIs" dxfId="3755" priority="1840" operator="lessThan">
      <formula>$C$4</formula>
    </cfRule>
  </conditionalFormatting>
  <conditionalFormatting sqref="BW20">
    <cfRule type="cellIs" dxfId="3754" priority="1841" operator="lessThan">
      <formula>$C$4</formula>
    </cfRule>
  </conditionalFormatting>
  <conditionalFormatting sqref="BW21">
    <cfRule type="cellIs" dxfId="3753" priority="1842" operator="lessThan">
      <formula>$C$4</formula>
    </cfRule>
  </conditionalFormatting>
  <conditionalFormatting sqref="BW22">
    <cfRule type="cellIs" dxfId="3752" priority="1843" operator="lessThan">
      <formula>$C$4</formula>
    </cfRule>
  </conditionalFormatting>
  <conditionalFormatting sqref="BW23">
    <cfRule type="cellIs" dxfId="3751" priority="1844" operator="lessThan">
      <formula>$C$4</formula>
    </cfRule>
  </conditionalFormatting>
  <conditionalFormatting sqref="BW24">
    <cfRule type="cellIs" dxfId="3750" priority="1845" operator="lessThan">
      <formula>$C$4</formula>
    </cfRule>
  </conditionalFormatting>
  <conditionalFormatting sqref="BW25">
    <cfRule type="cellIs" dxfId="3749" priority="1846" operator="lessThan">
      <formula>$C$4</formula>
    </cfRule>
  </conditionalFormatting>
  <conditionalFormatting sqref="BW26">
    <cfRule type="cellIs" dxfId="3748" priority="1847" operator="lessThan">
      <formula>$C$4</formula>
    </cfRule>
  </conditionalFormatting>
  <conditionalFormatting sqref="BW27">
    <cfRule type="cellIs" dxfId="3747" priority="1848" operator="lessThan">
      <formula>$C$4</formula>
    </cfRule>
  </conditionalFormatting>
  <conditionalFormatting sqref="BW28">
    <cfRule type="cellIs" dxfId="3746" priority="1849" operator="lessThan">
      <formula>$C$4</formula>
    </cfRule>
  </conditionalFormatting>
  <conditionalFormatting sqref="BW29">
    <cfRule type="cellIs" dxfId="3745" priority="1850" operator="lessThan">
      <formula>$C$4</formula>
    </cfRule>
  </conditionalFormatting>
  <conditionalFormatting sqref="BW30">
    <cfRule type="cellIs" dxfId="3744" priority="1851" operator="lessThan">
      <formula>$C$4</formula>
    </cfRule>
  </conditionalFormatting>
  <conditionalFormatting sqref="BW31">
    <cfRule type="cellIs" dxfId="3743" priority="1852" operator="lessThan">
      <formula>$C$4</formula>
    </cfRule>
  </conditionalFormatting>
  <conditionalFormatting sqref="BW32">
    <cfRule type="cellIs" dxfId="3742" priority="1853" operator="lessThan">
      <formula>$C$4</formula>
    </cfRule>
  </conditionalFormatting>
  <conditionalFormatting sqref="BW33">
    <cfRule type="cellIs" dxfId="3741" priority="1854" operator="lessThan">
      <formula>$C$4</formula>
    </cfRule>
  </conditionalFormatting>
  <conditionalFormatting sqref="BW34">
    <cfRule type="cellIs" dxfId="3740" priority="1855" operator="lessThan">
      <formula>$C$4</formula>
    </cfRule>
  </conditionalFormatting>
  <conditionalFormatting sqref="BW35">
    <cfRule type="cellIs" dxfId="3739" priority="1856" operator="lessThan">
      <formula>$C$4</formula>
    </cfRule>
  </conditionalFormatting>
  <conditionalFormatting sqref="BW36">
    <cfRule type="cellIs" dxfId="3738" priority="1857" operator="lessThan">
      <formula>$C$4</formula>
    </cfRule>
  </conditionalFormatting>
  <conditionalFormatting sqref="BW37">
    <cfRule type="cellIs" dxfId="3737" priority="1858" operator="lessThan">
      <formula>$C$4</formula>
    </cfRule>
  </conditionalFormatting>
  <conditionalFormatting sqref="BW38">
    <cfRule type="cellIs" dxfId="3736" priority="1859" operator="lessThan">
      <formula>$C$4</formula>
    </cfRule>
  </conditionalFormatting>
  <conditionalFormatting sqref="BW39">
    <cfRule type="cellIs" dxfId="3735" priority="1860" operator="lessThan">
      <formula>$C$4</formula>
    </cfRule>
  </conditionalFormatting>
  <conditionalFormatting sqref="BW40">
    <cfRule type="cellIs" dxfId="3734" priority="1861" operator="lessThan">
      <formula>$C$4</formula>
    </cfRule>
  </conditionalFormatting>
  <conditionalFormatting sqref="BW41">
    <cfRule type="cellIs" dxfId="3733" priority="1862" operator="lessThan">
      <formula>$C$4</formula>
    </cfRule>
  </conditionalFormatting>
  <conditionalFormatting sqref="BW42">
    <cfRule type="cellIs" dxfId="3732" priority="1863" operator="lessThan">
      <formula>$C$4</formula>
    </cfRule>
  </conditionalFormatting>
  <conditionalFormatting sqref="BW43">
    <cfRule type="cellIs" dxfId="3731" priority="1864" operator="lessThan">
      <formula>$C$4</formula>
    </cfRule>
  </conditionalFormatting>
  <conditionalFormatting sqref="BW44">
    <cfRule type="cellIs" dxfId="3730" priority="1865" operator="lessThan">
      <formula>$C$4</formula>
    </cfRule>
  </conditionalFormatting>
  <conditionalFormatting sqref="BW45">
    <cfRule type="cellIs" dxfId="3729" priority="1866" operator="lessThan">
      <formula>$C$4</formula>
    </cfRule>
  </conditionalFormatting>
  <conditionalFormatting sqref="BW46">
    <cfRule type="cellIs" dxfId="3728" priority="1867" operator="lessThan">
      <formula>$C$4</formula>
    </cfRule>
  </conditionalFormatting>
  <conditionalFormatting sqref="BW47">
    <cfRule type="cellIs" dxfId="3727" priority="1868" operator="lessThan">
      <formula>$C$4</formula>
    </cfRule>
  </conditionalFormatting>
  <conditionalFormatting sqref="BW48">
    <cfRule type="cellIs" dxfId="3726" priority="1869" operator="lessThan">
      <formula>$C$4</formula>
    </cfRule>
  </conditionalFormatting>
  <conditionalFormatting sqref="BW49">
    <cfRule type="cellIs" dxfId="3725" priority="1870" operator="lessThan">
      <formula>$C$4</formula>
    </cfRule>
  </conditionalFormatting>
  <conditionalFormatting sqref="BW50">
    <cfRule type="cellIs" dxfId="3724" priority="1871" operator="lessThan">
      <formula>$C$4</formula>
    </cfRule>
  </conditionalFormatting>
  <conditionalFormatting sqref="BW51">
    <cfRule type="cellIs" dxfId="3723" priority="1872" operator="lessThan">
      <formula>$C$4</formula>
    </cfRule>
  </conditionalFormatting>
  <conditionalFormatting sqref="BW52">
    <cfRule type="cellIs" dxfId="3722" priority="1873" operator="lessThan">
      <formula>$C$4</formula>
    </cfRule>
  </conditionalFormatting>
  <conditionalFormatting sqref="BW53">
    <cfRule type="cellIs" dxfId="3721" priority="1874" operator="lessThan">
      <formula>$C$4</formula>
    </cfRule>
  </conditionalFormatting>
  <conditionalFormatting sqref="BW54">
    <cfRule type="cellIs" dxfId="3720" priority="1875" operator="lessThan">
      <formula>$C$4</formula>
    </cfRule>
  </conditionalFormatting>
  <conditionalFormatting sqref="BW55">
    <cfRule type="cellIs" dxfId="3719" priority="1876" operator="lessThan">
      <formula>$C$4</formula>
    </cfRule>
  </conditionalFormatting>
  <conditionalFormatting sqref="BW56">
    <cfRule type="cellIs" dxfId="3718" priority="1877" operator="lessThan">
      <formula>$C$4</formula>
    </cfRule>
  </conditionalFormatting>
  <conditionalFormatting sqref="BW57">
    <cfRule type="cellIs" dxfId="3717" priority="1878" operator="lessThan">
      <formula>$C$4</formula>
    </cfRule>
  </conditionalFormatting>
  <conditionalFormatting sqref="BW58">
    <cfRule type="cellIs" dxfId="3716" priority="1879" operator="lessThan">
      <formula>$C$4</formula>
    </cfRule>
  </conditionalFormatting>
  <conditionalFormatting sqref="BW59">
    <cfRule type="cellIs" dxfId="3715" priority="1880" operator="lessThan">
      <formula>$C$4</formula>
    </cfRule>
  </conditionalFormatting>
  <conditionalFormatting sqref="BW60">
    <cfRule type="cellIs" dxfId="3714" priority="1881" operator="lessThan">
      <formula>$C$4</formula>
    </cfRule>
  </conditionalFormatting>
  <conditionalFormatting sqref="BX11">
    <cfRule type="cellIs" dxfId="3713" priority="1882" operator="lessThan">
      <formula>$C$4</formula>
    </cfRule>
  </conditionalFormatting>
  <conditionalFormatting sqref="BX12">
    <cfRule type="cellIs" dxfId="3712" priority="1883" operator="lessThan">
      <formula>$C$4</formula>
    </cfRule>
  </conditionalFormatting>
  <conditionalFormatting sqref="BX13">
    <cfRule type="cellIs" dxfId="3711" priority="1884" operator="lessThan">
      <formula>$C$4</formula>
    </cfRule>
  </conditionalFormatting>
  <conditionalFormatting sqref="BX14">
    <cfRule type="cellIs" dxfId="3710" priority="1885" operator="lessThan">
      <formula>$C$4</formula>
    </cfRule>
  </conditionalFormatting>
  <conditionalFormatting sqref="BX15">
    <cfRule type="cellIs" dxfId="3709" priority="1886" operator="lessThan">
      <formula>$C$4</formula>
    </cfRule>
  </conditionalFormatting>
  <conditionalFormatting sqref="BX16">
    <cfRule type="cellIs" dxfId="3708" priority="1887" operator="lessThan">
      <formula>$C$4</formula>
    </cfRule>
  </conditionalFormatting>
  <conditionalFormatting sqref="BX17">
    <cfRule type="cellIs" dxfId="3707" priority="1888" operator="lessThan">
      <formula>$C$4</formula>
    </cfRule>
  </conditionalFormatting>
  <conditionalFormatting sqref="BX18">
    <cfRule type="cellIs" dxfId="3706" priority="1889" operator="lessThan">
      <formula>$C$4</formula>
    </cfRule>
  </conditionalFormatting>
  <conditionalFormatting sqref="BX19">
    <cfRule type="cellIs" dxfId="3705" priority="1890" operator="lessThan">
      <formula>$C$4</formula>
    </cfRule>
  </conditionalFormatting>
  <conditionalFormatting sqref="BX20">
    <cfRule type="cellIs" dxfId="3704" priority="1891" operator="lessThan">
      <formula>$C$4</formula>
    </cfRule>
  </conditionalFormatting>
  <conditionalFormatting sqref="BX21">
    <cfRule type="cellIs" dxfId="3703" priority="1892" operator="lessThan">
      <formula>$C$4</formula>
    </cfRule>
  </conditionalFormatting>
  <conditionalFormatting sqref="BX22">
    <cfRule type="cellIs" dxfId="3702" priority="1893" operator="lessThan">
      <formula>$C$4</formula>
    </cfRule>
  </conditionalFormatting>
  <conditionalFormatting sqref="BX23">
    <cfRule type="cellIs" dxfId="3701" priority="1894" operator="lessThan">
      <formula>$C$4</formula>
    </cfRule>
  </conditionalFormatting>
  <conditionalFormatting sqref="BX24">
    <cfRule type="cellIs" dxfId="3700" priority="1895" operator="lessThan">
      <formula>$C$4</formula>
    </cfRule>
  </conditionalFormatting>
  <conditionalFormatting sqref="BX25">
    <cfRule type="cellIs" dxfId="3699" priority="1896" operator="lessThan">
      <formula>$C$4</formula>
    </cfRule>
  </conditionalFormatting>
  <conditionalFormatting sqref="BX26">
    <cfRule type="cellIs" dxfId="3698" priority="1897" operator="lessThan">
      <formula>$C$4</formula>
    </cfRule>
  </conditionalFormatting>
  <conditionalFormatting sqref="BX27">
    <cfRule type="cellIs" dxfId="3697" priority="1898" operator="lessThan">
      <formula>$C$4</formula>
    </cfRule>
  </conditionalFormatting>
  <conditionalFormatting sqref="BX28">
    <cfRule type="cellIs" dxfId="3696" priority="1899" operator="lessThan">
      <formula>$C$4</formula>
    </cfRule>
  </conditionalFormatting>
  <conditionalFormatting sqref="BX29">
    <cfRule type="cellIs" dxfId="3695" priority="1900" operator="lessThan">
      <formula>$C$4</formula>
    </cfRule>
  </conditionalFormatting>
  <conditionalFormatting sqref="BX30">
    <cfRule type="cellIs" dxfId="3694" priority="1901" operator="lessThan">
      <formula>$C$4</formula>
    </cfRule>
  </conditionalFormatting>
  <conditionalFormatting sqref="BX31">
    <cfRule type="cellIs" dxfId="3693" priority="1902" operator="lessThan">
      <formula>$C$4</formula>
    </cfRule>
  </conditionalFormatting>
  <conditionalFormatting sqref="BX32">
    <cfRule type="cellIs" dxfId="3692" priority="1903" operator="lessThan">
      <formula>$C$4</formula>
    </cfRule>
  </conditionalFormatting>
  <conditionalFormatting sqref="BX33">
    <cfRule type="cellIs" dxfId="3691" priority="1904" operator="lessThan">
      <formula>$C$4</formula>
    </cfRule>
  </conditionalFormatting>
  <conditionalFormatting sqref="BX34">
    <cfRule type="cellIs" dxfId="3690" priority="1905" operator="lessThan">
      <formula>$C$4</formula>
    </cfRule>
  </conditionalFormatting>
  <conditionalFormatting sqref="BX35">
    <cfRule type="cellIs" dxfId="3689" priority="1906" operator="lessThan">
      <formula>$C$4</formula>
    </cfRule>
  </conditionalFormatting>
  <conditionalFormatting sqref="BX36">
    <cfRule type="cellIs" dxfId="3688" priority="1907" operator="lessThan">
      <formula>$C$4</formula>
    </cfRule>
  </conditionalFormatting>
  <conditionalFormatting sqref="BX37">
    <cfRule type="cellIs" dxfId="3687" priority="1908" operator="lessThan">
      <formula>$C$4</formula>
    </cfRule>
  </conditionalFormatting>
  <conditionalFormatting sqref="BX38">
    <cfRule type="cellIs" dxfId="3686" priority="1909" operator="lessThan">
      <formula>$C$4</formula>
    </cfRule>
  </conditionalFormatting>
  <conditionalFormatting sqref="BX39">
    <cfRule type="cellIs" dxfId="3685" priority="1910" operator="lessThan">
      <formula>$C$4</formula>
    </cfRule>
  </conditionalFormatting>
  <conditionalFormatting sqref="BX40">
    <cfRule type="cellIs" dxfId="3684" priority="1911" operator="lessThan">
      <formula>$C$4</formula>
    </cfRule>
  </conditionalFormatting>
  <conditionalFormatting sqref="BX41">
    <cfRule type="cellIs" dxfId="3683" priority="1912" operator="lessThan">
      <formula>$C$4</formula>
    </cfRule>
  </conditionalFormatting>
  <conditionalFormatting sqref="BX42">
    <cfRule type="cellIs" dxfId="3682" priority="1913" operator="lessThan">
      <formula>$C$4</formula>
    </cfRule>
  </conditionalFormatting>
  <conditionalFormatting sqref="BX43">
    <cfRule type="cellIs" dxfId="3681" priority="1914" operator="lessThan">
      <formula>$C$4</formula>
    </cfRule>
  </conditionalFormatting>
  <conditionalFormatting sqref="BX44">
    <cfRule type="cellIs" dxfId="3680" priority="1915" operator="lessThan">
      <formula>$C$4</formula>
    </cfRule>
  </conditionalFormatting>
  <conditionalFormatting sqref="BX45">
    <cfRule type="cellIs" dxfId="3679" priority="1916" operator="lessThan">
      <formula>$C$4</formula>
    </cfRule>
  </conditionalFormatting>
  <conditionalFormatting sqref="BX46">
    <cfRule type="cellIs" dxfId="3678" priority="1917" operator="lessThan">
      <formula>$C$4</formula>
    </cfRule>
  </conditionalFormatting>
  <conditionalFormatting sqref="BX47">
    <cfRule type="cellIs" dxfId="3677" priority="1918" operator="lessThan">
      <formula>$C$4</formula>
    </cfRule>
  </conditionalFormatting>
  <conditionalFormatting sqref="BX48">
    <cfRule type="cellIs" dxfId="3676" priority="1919" operator="lessThan">
      <formula>$C$4</formula>
    </cfRule>
  </conditionalFormatting>
  <conditionalFormatting sqref="BX49">
    <cfRule type="cellIs" dxfId="3675" priority="1920" operator="lessThan">
      <formula>$C$4</formula>
    </cfRule>
  </conditionalFormatting>
  <conditionalFormatting sqref="BX50">
    <cfRule type="cellIs" dxfId="3674" priority="1921" operator="lessThan">
      <formula>$C$4</formula>
    </cfRule>
  </conditionalFormatting>
  <conditionalFormatting sqref="BX51">
    <cfRule type="cellIs" dxfId="3673" priority="1922" operator="lessThan">
      <formula>$C$4</formula>
    </cfRule>
  </conditionalFormatting>
  <conditionalFormatting sqref="BX52">
    <cfRule type="cellIs" dxfId="3672" priority="1923" operator="lessThan">
      <formula>$C$4</formula>
    </cfRule>
  </conditionalFormatting>
  <conditionalFormatting sqref="BX53">
    <cfRule type="cellIs" dxfId="3671" priority="1924" operator="lessThan">
      <formula>$C$4</formula>
    </cfRule>
  </conditionalFormatting>
  <conditionalFormatting sqref="BX54">
    <cfRule type="cellIs" dxfId="3670" priority="1925" operator="lessThan">
      <formula>$C$4</formula>
    </cfRule>
  </conditionalFormatting>
  <conditionalFormatting sqref="BX55">
    <cfRule type="cellIs" dxfId="3669" priority="1926" operator="lessThan">
      <formula>$C$4</formula>
    </cfRule>
  </conditionalFormatting>
  <conditionalFormatting sqref="BX56">
    <cfRule type="cellIs" dxfId="3668" priority="1927" operator="lessThan">
      <formula>$C$4</formula>
    </cfRule>
  </conditionalFormatting>
  <conditionalFormatting sqref="BX57">
    <cfRule type="cellIs" dxfId="3667" priority="1928" operator="lessThan">
      <formula>$C$4</formula>
    </cfRule>
  </conditionalFormatting>
  <conditionalFormatting sqref="BX58">
    <cfRule type="cellIs" dxfId="3666" priority="1929" operator="lessThan">
      <formula>$C$4</formula>
    </cfRule>
  </conditionalFormatting>
  <conditionalFormatting sqref="BX59">
    <cfRule type="cellIs" dxfId="3665" priority="1930" operator="lessThan">
      <formula>$C$4</formula>
    </cfRule>
  </conditionalFormatting>
  <conditionalFormatting sqref="BX60">
    <cfRule type="cellIs" dxfId="3664" priority="1931" operator="lessThan">
      <formula>$C$4</formula>
    </cfRule>
  </conditionalFormatting>
  <conditionalFormatting sqref="BY11">
    <cfRule type="cellIs" dxfId="3663" priority="1932" operator="lessThan">
      <formula>$C$4</formula>
    </cfRule>
  </conditionalFormatting>
  <conditionalFormatting sqref="BY12">
    <cfRule type="cellIs" dxfId="3662" priority="1933" operator="lessThan">
      <formula>$C$4</formula>
    </cfRule>
  </conditionalFormatting>
  <conditionalFormatting sqref="BY13">
    <cfRule type="cellIs" dxfId="3661" priority="1934" operator="lessThan">
      <formula>$C$4</formula>
    </cfRule>
  </conditionalFormatting>
  <conditionalFormatting sqref="BY14">
    <cfRule type="cellIs" dxfId="3660" priority="1935" operator="lessThan">
      <formula>$C$4</formula>
    </cfRule>
  </conditionalFormatting>
  <conditionalFormatting sqref="BY15">
    <cfRule type="cellIs" dxfId="3659" priority="1936" operator="lessThan">
      <formula>$C$4</formula>
    </cfRule>
  </conditionalFormatting>
  <conditionalFormatting sqref="BY16">
    <cfRule type="cellIs" dxfId="3658" priority="1937" operator="lessThan">
      <formula>$C$4</formula>
    </cfRule>
  </conditionalFormatting>
  <conditionalFormatting sqref="BY17">
    <cfRule type="cellIs" dxfId="3657" priority="1938" operator="lessThan">
      <formula>$C$4</formula>
    </cfRule>
  </conditionalFormatting>
  <conditionalFormatting sqref="BY18">
    <cfRule type="cellIs" dxfId="3656" priority="1939" operator="lessThan">
      <formula>$C$4</formula>
    </cfRule>
  </conditionalFormatting>
  <conditionalFormatting sqref="BY19">
    <cfRule type="cellIs" dxfId="3655" priority="1940" operator="lessThan">
      <formula>$C$4</formula>
    </cfRule>
  </conditionalFormatting>
  <conditionalFormatting sqref="BY20">
    <cfRule type="cellIs" dxfId="3654" priority="1941" operator="lessThan">
      <formula>$C$4</formula>
    </cfRule>
  </conditionalFormatting>
  <conditionalFormatting sqref="BY21">
    <cfRule type="cellIs" dxfId="3653" priority="1942" operator="lessThan">
      <formula>$C$4</formula>
    </cfRule>
  </conditionalFormatting>
  <conditionalFormatting sqref="BY22">
    <cfRule type="cellIs" dxfId="3652" priority="1943" operator="lessThan">
      <formula>$C$4</formula>
    </cfRule>
  </conditionalFormatting>
  <conditionalFormatting sqref="BY23">
    <cfRule type="cellIs" dxfId="3651" priority="1944" operator="lessThan">
      <formula>$C$4</formula>
    </cfRule>
  </conditionalFormatting>
  <conditionalFormatting sqref="BY24">
    <cfRule type="cellIs" dxfId="3650" priority="1945" operator="lessThan">
      <formula>$C$4</formula>
    </cfRule>
  </conditionalFormatting>
  <conditionalFormatting sqref="BY25">
    <cfRule type="cellIs" dxfId="3649" priority="1946" operator="lessThan">
      <formula>$C$4</formula>
    </cfRule>
  </conditionalFormatting>
  <conditionalFormatting sqref="BY26">
    <cfRule type="cellIs" dxfId="3648" priority="1947" operator="lessThan">
      <formula>$C$4</formula>
    </cfRule>
  </conditionalFormatting>
  <conditionalFormatting sqref="BY27">
    <cfRule type="cellIs" dxfId="3647" priority="1948" operator="lessThan">
      <formula>$C$4</formula>
    </cfRule>
  </conditionalFormatting>
  <conditionalFormatting sqref="BY28">
    <cfRule type="cellIs" dxfId="3646" priority="1949" operator="lessThan">
      <formula>$C$4</formula>
    </cfRule>
  </conditionalFormatting>
  <conditionalFormatting sqref="BY29">
    <cfRule type="cellIs" dxfId="3645" priority="1950" operator="lessThan">
      <formula>$C$4</formula>
    </cfRule>
  </conditionalFormatting>
  <conditionalFormatting sqref="BY30">
    <cfRule type="cellIs" dxfId="3644" priority="1951" operator="lessThan">
      <formula>$C$4</formula>
    </cfRule>
  </conditionalFormatting>
  <conditionalFormatting sqref="BY31">
    <cfRule type="cellIs" dxfId="3643" priority="1952" operator="lessThan">
      <formula>$C$4</formula>
    </cfRule>
  </conditionalFormatting>
  <conditionalFormatting sqref="BY32">
    <cfRule type="cellIs" dxfId="3642" priority="1953" operator="lessThan">
      <formula>$C$4</formula>
    </cfRule>
  </conditionalFormatting>
  <conditionalFormatting sqref="BY33">
    <cfRule type="cellIs" dxfId="3641" priority="1954" operator="lessThan">
      <formula>$C$4</formula>
    </cfRule>
  </conditionalFormatting>
  <conditionalFormatting sqref="BY34">
    <cfRule type="cellIs" dxfId="3640" priority="1955" operator="lessThan">
      <formula>$C$4</formula>
    </cfRule>
  </conditionalFormatting>
  <conditionalFormatting sqref="BY35">
    <cfRule type="cellIs" dxfId="3639" priority="1956" operator="lessThan">
      <formula>$C$4</formula>
    </cfRule>
  </conditionalFormatting>
  <conditionalFormatting sqref="BY36">
    <cfRule type="cellIs" dxfId="3638" priority="1957" operator="lessThan">
      <formula>$C$4</formula>
    </cfRule>
  </conditionalFormatting>
  <conditionalFormatting sqref="BY37">
    <cfRule type="cellIs" dxfId="3637" priority="1958" operator="lessThan">
      <formula>$C$4</formula>
    </cfRule>
  </conditionalFormatting>
  <conditionalFormatting sqref="BY38">
    <cfRule type="cellIs" dxfId="3636" priority="1959" operator="lessThan">
      <formula>$C$4</formula>
    </cfRule>
  </conditionalFormatting>
  <conditionalFormatting sqref="BY39">
    <cfRule type="cellIs" dxfId="3635" priority="1960" operator="lessThan">
      <formula>$C$4</formula>
    </cfRule>
  </conditionalFormatting>
  <conditionalFormatting sqref="BY40">
    <cfRule type="cellIs" dxfId="3634" priority="1961" operator="lessThan">
      <formula>$C$4</formula>
    </cfRule>
  </conditionalFormatting>
  <conditionalFormatting sqref="BY41">
    <cfRule type="cellIs" dxfId="3633" priority="1962" operator="lessThan">
      <formula>$C$4</formula>
    </cfRule>
  </conditionalFormatting>
  <conditionalFormatting sqref="BY42">
    <cfRule type="cellIs" dxfId="3632" priority="1963" operator="lessThan">
      <formula>$C$4</formula>
    </cfRule>
  </conditionalFormatting>
  <conditionalFormatting sqref="BY43">
    <cfRule type="cellIs" dxfId="3631" priority="1964" operator="lessThan">
      <formula>$C$4</formula>
    </cfRule>
  </conditionalFormatting>
  <conditionalFormatting sqref="BY44">
    <cfRule type="cellIs" dxfId="3630" priority="1965" operator="lessThan">
      <formula>$C$4</formula>
    </cfRule>
  </conditionalFormatting>
  <conditionalFormatting sqref="BY45">
    <cfRule type="cellIs" dxfId="3629" priority="1966" operator="lessThan">
      <formula>$C$4</formula>
    </cfRule>
  </conditionalFormatting>
  <conditionalFormatting sqref="BY46">
    <cfRule type="cellIs" dxfId="3628" priority="1967" operator="lessThan">
      <formula>$C$4</formula>
    </cfRule>
  </conditionalFormatting>
  <conditionalFormatting sqref="BY47">
    <cfRule type="cellIs" dxfId="3627" priority="1968" operator="lessThan">
      <formula>$C$4</formula>
    </cfRule>
  </conditionalFormatting>
  <conditionalFormatting sqref="BY48">
    <cfRule type="cellIs" dxfId="3626" priority="1969" operator="lessThan">
      <formula>$C$4</formula>
    </cfRule>
  </conditionalFormatting>
  <conditionalFormatting sqref="BY49">
    <cfRule type="cellIs" dxfId="3625" priority="1970" operator="lessThan">
      <formula>$C$4</formula>
    </cfRule>
  </conditionalFormatting>
  <conditionalFormatting sqref="BY50">
    <cfRule type="cellIs" dxfId="3624" priority="1971" operator="lessThan">
      <formula>$C$4</formula>
    </cfRule>
  </conditionalFormatting>
  <conditionalFormatting sqref="BY51">
    <cfRule type="cellIs" dxfId="3623" priority="1972" operator="lessThan">
      <formula>$C$4</formula>
    </cfRule>
  </conditionalFormatting>
  <conditionalFormatting sqref="BY52">
    <cfRule type="cellIs" dxfId="3622" priority="1973" operator="lessThan">
      <formula>$C$4</formula>
    </cfRule>
  </conditionalFormatting>
  <conditionalFormatting sqref="BY53">
    <cfRule type="cellIs" dxfId="3621" priority="1974" operator="lessThan">
      <formula>$C$4</formula>
    </cfRule>
  </conditionalFormatting>
  <conditionalFormatting sqref="BY54">
    <cfRule type="cellIs" dxfId="3620" priority="1975" operator="lessThan">
      <formula>$C$4</formula>
    </cfRule>
  </conditionalFormatting>
  <conditionalFormatting sqref="BY55">
    <cfRule type="cellIs" dxfId="3619" priority="1976" operator="lessThan">
      <formula>$C$4</formula>
    </cfRule>
  </conditionalFormatting>
  <conditionalFormatting sqref="BY56">
    <cfRule type="cellIs" dxfId="3618" priority="1977" operator="lessThan">
      <formula>$C$4</formula>
    </cfRule>
  </conditionalFormatting>
  <conditionalFormatting sqref="BY57">
    <cfRule type="cellIs" dxfId="3617" priority="1978" operator="lessThan">
      <formula>$C$4</formula>
    </cfRule>
  </conditionalFormatting>
  <conditionalFormatting sqref="BY58">
    <cfRule type="cellIs" dxfId="3616" priority="1979" operator="lessThan">
      <formula>$C$4</formula>
    </cfRule>
  </conditionalFormatting>
  <conditionalFormatting sqref="BY59">
    <cfRule type="cellIs" dxfId="3615" priority="1980" operator="lessThan">
      <formula>$C$4</formula>
    </cfRule>
  </conditionalFormatting>
  <conditionalFormatting sqref="BY60">
    <cfRule type="cellIs" dxfId="3614" priority="1981" operator="lessThan">
      <formula>$C$4</formula>
    </cfRule>
  </conditionalFormatting>
  <conditionalFormatting sqref="BZ11">
    <cfRule type="cellIs" dxfId="3613" priority="1982" operator="lessThan">
      <formula>$C$4</formula>
    </cfRule>
  </conditionalFormatting>
  <conditionalFormatting sqref="BZ12">
    <cfRule type="cellIs" dxfId="3612" priority="1983" operator="lessThan">
      <formula>$C$4</formula>
    </cfRule>
  </conditionalFormatting>
  <conditionalFormatting sqref="BZ13">
    <cfRule type="cellIs" dxfId="3611" priority="1984" operator="lessThan">
      <formula>$C$4</formula>
    </cfRule>
  </conditionalFormatting>
  <conditionalFormatting sqref="BZ14">
    <cfRule type="cellIs" dxfId="3610" priority="1985" operator="lessThan">
      <formula>$C$4</formula>
    </cfRule>
  </conditionalFormatting>
  <conditionalFormatting sqref="BZ15">
    <cfRule type="cellIs" dxfId="3609" priority="1986" operator="lessThan">
      <formula>$C$4</formula>
    </cfRule>
  </conditionalFormatting>
  <conditionalFormatting sqref="BZ16">
    <cfRule type="cellIs" dxfId="3608" priority="1987" operator="lessThan">
      <formula>$C$4</formula>
    </cfRule>
  </conditionalFormatting>
  <conditionalFormatting sqref="BZ17">
    <cfRule type="cellIs" dxfId="3607" priority="1988" operator="lessThan">
      <formula>$C$4</formula>
    </cfRule>
  </conditionalFormatting>
  <conditionalFormatting sqref="BZ18">
    <cfRule type="cellIs" dxfId="3606" priority="1989" operator="lessThan">
      <formula>$C$4</formula>
    </cfRule>
  </conditionalFormatting>
  <conditionalFormatting sqref="BZ19">
    <cfRule type="cellIs" dxfId="3605" priority="1990" operator="lessThan">
      <formula>$C$4</formula>
    </cfRule>
  </conditionalFormatting>
  <conditionalFormatting sqref="BZ20">
    <cfRule type="cellIs" dxfId="3604" priority="1991" operator="lessThan">
      <formula>$C$4</formula>
    </cfRule>
  </conditionalFormatting>
  <conditionalFormatting sqref="BZ21">
    <cfRule type="cellIs" dxfId="3603" priority="1992" operator="lessThan">
      <formula>$C$4</formula>
    </cfRule>
  </conditionalFormatting>
  <conditionalFormatting sqref="BZ22">
    <cfRule type="cellIs" dxfId="3602" priority="1993" operator="lessThan">
      <formula>$C$4</formula>
    </cfRule>
  </conditionalFormatting>
  <conditionalFormatting sqref="BZ23">
    <cfRule type="cellIs" dxfId="3601" priority="1994" operator="lessThan">
      <formula>$C$4</formula>
    </cfRule>
  </conditionalFormatting>
  <conditionalFormatting sqref="BZ24">
    <cfRule type="cellIs" dxfId="3600" priority="1995" operator="lessThan">
      <formula>$C$4</formula>
    </cfRule>
  </conditionalFormatting>
  <conditionalFormatting sqref="BZ25">
    <cfRule type="cellIs" dxfId="3599" priority="1996" operator="lessThan">
      <formula>$C$4</formula>
    </cfRule>
  </conditionalFormatting>
  <conditionalFormatting sqref="BZ26">
    <cfRule type="cellIs" dxfId="3598" priority="1997" operator="lessThan">
      <formula>$C$4</formula>
    </cfRule>
  </conditionalFormatting>
  <conditionalFormatting sqref="BZ27">
    <cfRule type="cellIs" dxfId="3597" priority="1998" operator="lessThan">
      <formula>$C$4</formula>
    </cfRule>
  </conditionalFormatting>
  <conditionalFormatting sqref="BZ28">
    <cfRule type="cellIs" dxfId="3596" priority="1999" operator="lessThan">
      <formula>$C$4</formula>
    </cfRule>
  </conditionalFormatting>
  <conditionalFormatting sqref="BZ29">
    <cfRule type="cellIs" dxfId="3595" priority="2000" operator="lessThan">
      <formula>$C$4</formula>
    </cfRule>
  </conditionalFormatting>
  <conditionalFormatting sqref="BZ30">
    <cfRule type="cellIs" dxfId="3594" priority="2001" operator="lessThan">
      <formula>$C$4</formula>
    </cfRule>
  </conditionalFormatting>
  <conditionalFormatting sqref="BZ31">
    <cfRule type="cellIs" dxfId="3593" priority="2002" operator="lessThan">
      <formula>$C$4</formula>
    </cfRule>
  </conditionalFormatting>
  <conditionalFormatting sqref="BZ32">
    <cfRule type="cellIs" dxfId="3592" priority="2003" operator="lessThan">
      <formula>$C$4</formula>
    </cfRule>
  </conditionalFormatting>
  <conditionalFormatting sqref="BZ33">
    <cfRule type="cellIs" dxfId="3591" priority="2004" operator="lessThan">
      <formula>$C$4</formula>
    </cfRule>
  </conditionalFormatting>
  <conditionalFormatting sqref="BZ34">
    <cfRule type="cellIs" dxfId="3590" priority="2005" operator="lessThan">
      <formula>$C$4</formula>
    </cfRule>
  </conditionalFormatting>
  <conditionalFormatting sqref="BZ35">
    <cfRule type="cellIs" dxfId="3589" priority="2006" operator="lessThan">
      <formula>$C$4</formula>
    </cfRule>
  </conditionalFormatting>
  <conditionalFormatting sqref="BZ36">
    <cfRule type="cellIs" dxfId="3588" priority="2007" operator="lessThan">
      <formula>$C$4</formula>
    </cfRule>
  </conditionalFormatting>
  <conditionalFormatting sqref="BZ37">
    <cfRule type="cellIs" dxfId="3587" priority="2008" operator="lessThan">
      <formula>$C$4</formula>
    </cfRule>
  </conditionalFormatting>
  <conditionalFormatting sqref="BZ38">
    <cfRule type="cellIs" dxfId="3586" priority="2009" operator="lessThan">
      <formula>$C$4</formula>
    </cfRule>
  </conditionalFormatting>
  <conditionalFormatting sqref="BZ39">
    <cfRule type="cellIs" dxfId="3585" priority="2010" operator="lessThan">
      <formula>$C$4</formula>
    </cfRule>
  </conditionalFormatting>
  <conditionalFormatting sqref="BZ40">
    <cfRule type="cellIs" dxfId="3584" priority="2011" operator="lessThan">
      <formula>$C$4</formula>
    </cfRule>
  </conditionalFormatting>
  <conditionalFormatting sqref="BZ41">
    <cfRule type="cellIs" dxfId="3583" priority="2012" operator="lessThan">
      <formula>$C$4</formula>
    </cfRule>
  </conditionalFormatting>
  <conditionalFormatting sqref="BZ42">
    <cfRule type="cellIs" dxfId="3582" priority="2013" operator="lessThan">
      <formula>$C$4</formula>
    </cfRule>
  </conditionalFormatting>
  <conditionalFormatting sqref="BZ43">
    <cfRule type="cellIs" dxfId="3581" priority="2014" operator="lessThan">
      <formula>$C$4</formula>
    </cfRule>
  </conditionalFormatting>
  <conditionalFormatting sqref="BZ44">
    <cfRule type="cellIs" dxfId="3580" priority="2015" operator="lessThan">
      <formula>$C$4</formula>
    </cfRule>
  </conditionalFormatting>
  <conditionalFormatting sqref="BZ45">
    <cfRule type="cellIs" dxfId="3579" priority="2016" operator="lessThan">
      <formula>$C$4</formula>
    </cfRule>
  </conditionalFormatting>
  <conditionalFormatting sqref="BZ46">
    <cfRule type="cellIs" dxfId="3578" priority="2017" operator="lessThan">
      <formula>$C$4</formula>
    </cfRule>
  </conditionalFormatting>
  <conditionalFormatting sqref="BZ47">
    <cfRule type="cellIs" dxfId="3577" priority="2018" operator="lessThan">
      <formula>$C$4</formula>
    </cfRule>
  </conditionalFormatting>
  <conditionalFormatting sqref="BZ48">
    <cfRule type="cellIs" dxfId="3576" priority="2019" operator="lessThan">
      <formula>$C$4</formula>
    </cfRule>
  </conditionalFormatting>
  <conditionalFormatting sqref="BZ49">
    <cfRule type="cellIs" dxfId="3575" priority="2020" operator="lessThan">
      <formula>$C$4</formula>
    </cfRule>
  </conditionalFormatting>
  <conditionalFormatting sqref="BZ50">
    <cfRule type="cellIs" dxfId="3574" priority="2021" operator="lessThan">
      <formula>$C$4</formula>
    </cfRule>
  </conditionalFormatting>
  <conditionalFormatting sqref="BZ51">
    <cfRule type="cellIs" dxfId="3573" priority="2022" operator="lessThan">
      <formula>$C$4</formula>
    </cfRule>
  </conditionalFormatting>
  <conditionalFormatting sqref="BZ52">
    <cfRule type="cellIs" dxfId="3572" priority="2023" operator="lessThan">
      <formula>$C$4</formula>
    </cfRule>
  </conditionalFormatting>
  <conditionalFormatting sqref="BZ53">
    <cfRule type="cellIs" dxfId="3571" priority="2024" operator="lessThan">
      <formula>$C$4</formula>
    </cfRule>
  </conditionalFormatting>
  <conditionalFormatting sqref="BZ54">
    <cfRule type="cellIs" dxfId="3570" priority="2025" operator="lessThan">
      <formula>$C$4</formula>
    </cfRule>
  </conditionalFormatting>
  <conditionalFormatting sqref="BZ55">
    <cfRule type="cellIs" dxfId="3569" priority="2026" operator="lessThan">
      <formula>$C$4</formula>
    </cfRule>
  </conditionalFormatting>
  <conditionalFormatting sqref="BZ56">
    <cfRule type="cellIs" dxfId="3568" priority="2027" operator="lessThan">
      <formula>$C$4</formula>
    </cfRule>
  </conditionalFormatting>
  <conditionalFormatting sqref="BZ57">
    <cfRule type="cellIs" dxfId="3567" priority="2028" operator="lessThan">
      <formula>$C$4</formula>
    </cfRule>
  </conditionalFormatting>
  <conditionalFormatting sqref="BZ58">
    <cfRule type="cellIs" dxfId="3566" priority="2029" operator="lessThan">
      <formula>$C$4</formula>
    </cfRule>
  </conditionalFormatting>
  <conditionalFormatting sqref="BZ59">
    <cfRule type="cellIs" dxfId="3565" priority="2030" operator="lessThan">
      <formula>$C$4</formula>
    </cfRule>
  </conditionalFormatting>
  <conditionalFormatting sqref="BZ60">
    <cfRule type="cellIs" dxfId="3564" priority="2031" operator="lessThan">
      <formula>$C$4</formula>
    </cfRule>
  </conditionalFormatting>
  <conditionalFormatting sqref="CA11">
    <cfRule type="cellIs" dxfId="3563" priority="2032" operator="lessThan">
      <formula>$C$4</formula>
    </cfRule>
  </conditionalFormatting>
  <conditionalFormatting sqref="CA12">
    <cfRule type="cellIs" dxfId="3562" priority="2033" operator="lessThan">
      <formula>$C$4</formula>
    </cfRule>
  </conditionalFormatting>
  <conditionalFormatting sqref="CA13">
    <cfRule type="cellIs" dxfId="3561" priority="2034" operator="lessThan">
      <formula>$C$4</formula>
    </cfRule>
  </conditionalFormatting>
  <conditionalFormatting sqref="CA14">
    <cfRule type="cellIs" dxfId="3560" priority="2035" operator="lessThan">
      <formula>$C$4</formula>
    </cfRule>
  </conditionalFormatting>
  <conditionalFormatting sqref="CA15">
    <cfRule type="cellIs" dxfId="3559" priority="2036" operator="lessThan">
      <formula>$C$4</formula>
    </cfRule>
  </conditionalFormatting>
  <conditionalFormatting sqref="CA16">
    <cfRule type="cellIs" dxfId="3558" priority="2037" operator="lessThan">
      <formula>$C$4</formula>
    </cfRule>
  </conditionalFormatting>
  <conditionalFormatting sqref="CA17">
    <cfRule type="cellIs" dxfId="3557" priority="2038" operator="lessThan">
      <formula>$C$4</formula>
    </cfRule>
  </conditionalFormatting>
  <conditionalFormatting sqref="CA18">
    <cfRule type="cellIs" dxfId="3556" priority="2039" operator="lessThan">
      <formula>$C$4</formula>
    </cfRule>
  </conditionalFormatting>
  <conditionalFormatting sqref="CA19">
    <cfRule type="cellIs" dxfId="3555" priority="2040" operator="lessThan">
      <formula>$C$4</formula>
    </cfRule>
  </conditionalFormatting>
  <conditionalFormatting sqref="CA20">
    <cfRule type="cellIs" dxfId="3554" priority="2041" operator="lessThan">
      <formula>$C$4</formula>
    </cfRule>
  </conditionalFormatting>
  <conditionalFormatting sqref="CA21">
    <cfRule type="cellIs" dxfId="3553" priority="2042" operator="lessThan">
      <formula>$C$4</formula>
    </cfRule>
  </conditionalFormatting>
  <conditionalFormatting sqref="CA22">
    <cfRule type="cellIs" dxfId="3552" priority="2043" operator="lessThan">
      <formula>$C$4</formula>
    </cfRule>
  </conditionalFormatting>
  <conditionalFormatting sqref="CA23">
    <cfRule type="cellIs" dxfId="3551" priority="2044" operator="lessThan">
      <formula>$C$4</formula>
    </cfRule>
  </conditionalFormatting>
  <conditionalFormatting sqref="CA24">
    <cfRule type="cellIs" dxfId="3550" priority="2045" operator="lessThan">
      <formula>$C$4</formula>
    </cfRule>
  </conditionalFormatting>
  <conditionalFormatting sqref="CA25">
    <cfRule type="cellIs" dxfId="3549" priority="2046" operator="lessThan">
      <formula>$C$4</formula>
    </cfRule>
  </conditionalFormatting>
  <conditionalFormatting sqref="CA26">
    <cfRule type="cellIs" dxfId="3548" priority="2047" operator="lessThan">
      <formula>$C$4</formula>
    </cfRule>
  </conditionalFormatting>
  <conditionalFormatting sqref="CA27">
    <cfRule type="cellIs" dxfId="3547" priority="2048" operator="lessThan">
      <formula>$C$4</formula>
    </cfRule>
  </conditionalFormatting>
  <conditionalFormatting sqref="CA28">
    <cfRule type="cellIs" dxfId="3546" priority="2049" operator="lessThan">
      <formula>$C$4</formula>
    </cfRule>
  </conditionalFormatting>
  <conditionalFormatting sqref="CA29">
    <cfRule type="cellIs" dxfId="3545" priority="2050" operator="lessThan">
      <formula>$C$4</formula>
    </cfRule>
  </conditionalFormatting>
  <conditionalFormatting sqref="CA30">
    <cfRule type="cellIs" dxfId="3544" priority="2051" operator="lessThan">
      <formula>$C$4</formula>
    </cfRule>
  </conditionalFormatting>
  <conditionalFormatting sqref="CA31">
    <cfRule type="cellIs" dxfId="3543" priority="2052" operator="lessThan">
      <formula>$C$4</formula>
    </cfRule>
  </conditionalFormatting>
  <conditionalFormatting sqref="CA32">
    <cfRule type="cellIs" dxfId="3542" priority="2053" operator="lessThan">
      <formula>$C$4</formula>
    </cfRule>
  </conditionalFormatting>
  <conditionalFormatting sqref="CA33">
    <cfRule type="cellIs" dxfId="3541" priority="2054" operator="lessThan">
      <formula>$C$4</formula>
    </cfRule>
  </conditionalFormatting>
  <conditionalFormatting sqref="CA34">
    <cfRule type="cellIs" dxfId="3540" priority="2055" operator="lessThan">
      <formula>$C$4</formula>
    </cfRule>
  </conditionalFormatting>
  <conditionalFormatting sqref="CA35">
    <cfRule type="cellIs" dxfId="3539" priority="2056" operator="lessThan">
      <formula>$C$4</formula>
    </cfRule>
  </conditionalFormatting>
  <conditionalFormatting sqref="CA36">
    <cfRule type="cellIs" dxfId="3538" priority="2057" operator="lessThan">
      <formula>$C$4</formula>
    </cfRule>
  </conditionalFormatting>
  <conditionalFormatting sqref="CA37">
    <cfRule type="cellIs" dxfId="3537" priority="2058" operator="lessThan">
      <formula>$C$4</formula>
    </cfRule>
  </conditionalFormatting>
  <conditionalFormatting sqref="CA38">
    <cfRule type="cellIs" dxfId="3536" priority="2059" operator="lessThan">
      <formula>$C$4</formula>
    </cfRule>
  </conditionalFormatting>
  <conditionalFormatting sqref="CA39">
    <cfRule type="cellIs" dxfId="3535" priority="2060" operator="lessThan">
      <formula>$C$4</formula>
    </cfRule>
  </conditionalFormatting>
  <conditionalFormatting sqref="CA40">
    <cfRule type="cellIs" dxfId="3534" priority="2061" operator="lessThan">
      <formula>$C$4</formula>
    </cfRule>
  </conditionalFormatting>
  <conditionalFormatting sqref="CA41">
    <cfRule type="cellIs" dxfId="3533" priority="2062" operator="lessThan">
      <formula>$C$4</formula>
    </cfRule>
  </conditionalFormatting>
  <conditionalFormatting sqref="CA42">
    <cfRule type="cellIs" dxfId="3532" priority="2063" operator="lessThan">
      <formula>$C$4</formula>
    </cfRule>
  </conditionalFormatting>
  <conditionalFormatting sqref="CA43">
    <cfRule type="cellIs" dxfId="3531" priority="2064" operator="lessThan">
      <formula>$C$4</formula>
    </cfRule>
  </conditionalFormatting>
  <conditionalFormatting sqref="CA44">
    <cfRule type="cellIs" dxfId="3530" priority="2065" operator="lessThan">
      <formula>$C$4</formula>
    </cfRule>
  </conditionalFormatting>
  <conditionalFormatting sqref="CA45">
    <cfRule type="cellIs" dxfId="3529" priority="2066" operator="lessThan">
      <formula>$C$4</formula>
    </cfRule>
  </conditionalFormatting>
  <conditionalFormatting sqref="CA46">
    <cfRule type="cellIs" dxfId="3528" priority="2067" operator="lessThan">
      <formula>$C$4</formula>
    </cfRule>
  </conditionalFormatting>
  <conditionalFormatting sqref="CA47">
    <cfRule type="cellIs" dxfId="3527" priority="2068" operator="lessThan">
      <formula>$C$4</formula>
    </cfRule>
  </conditionalFormatting>
  <conditionalFormatting sqref="CA48">
    <cfRule type="cellIs" dxfId="3526" priority="2069" operator="lessThan">
      <formula>$C$4</formula>
    </cfRule>
  </conditionalFormatting>
  <conditionalFormatting sqref="CA49">
    <cfRule type="cellIs" dxfId="3525" priority="2070" operator="lessThan">
      <formula>$C$4</formula>
    </cfRule>
  </conditionalFormatting>
  <conditionalFormatting sqref="CA50">
    <cfRule type="cellIs" dxfId="3524" priority="2071" operator="lessThan">
      <formula>$C$4</formula>
    </cfRule>
  </conditionalFormatting>
  <conditionalFormatting sqref="CA51">
    <cfRule type="cellIs" dxfId="3523" priority="2072" operator="lessThan">
      <formula>$C$4</formula>
    </cfRule>
  </conditionalFormatting>
  <conditionalFormatting sqref="CA52">
    <cfRule type="cellIs" dxfId="3522" priority="2073" operator="lessThan">
      <formula>$C$4</formula>
    </cfRule>
  </conditionalFormatting>
  <conditionalFormatting sqref="CA53">
    <cfRule type="cellIs" dxfId="3521" priority="2074" operator="lessThan">
      <formula>$C$4</formula>
    </cfRule>
  </conditionalFormatting>
  <conditionalFormatting sqref="CA54">
    <cfRule type="cellIs" dxfId="3520" priority="2075" operator="lessThan">
      <formula>$C$4</formula>
    </cfRule>
  </conditionalFormatting>
  <conditionalFormatting sqref="CA55">
    <cfRule type="cellIs" dxfId="3519" priority="2076" operator="lessThan">
      <formula>$C$4</formula>
    </cfRule>
  </conditionalFormatting>
  <conditionalFormatting sqref="CA56">
    <cfRule type="cellIs" dxfId="3518" priority="2077" operator="lessThan">
      <formula>$C$4</formula>
    </cfRule>
  </conditionalFormatting>
  <conditionalFormatting sqref="CA57">
    <cfRule type="cellIs" dxfId="3517" priority="2078" operator="lessThan">
      <formula>$C$4</formula>
    </cfRule>
  </conditionalFormatting>
  <conditionalFormatting sqref="CA58">
    <cfRule type="cellIs" dxfId="3516" priority="2079" operator="lessThan">
      <formula>$C$4</formula>
    </cfRule>
  </conditionalFormatting>
  <conditionalFormatting sqref="CA59">
    <cfRule type="cellIs" dxfId="3515" priority="2080" operator="lessThan">
      <formula>$C$4</formula>
    </cfRule>
  </conditionalFormatting>
  <conditionalFormatting sqref="CA60">
    <cfRule type="cellIs" dxfId="3514" priority="2081" operator="lessThan">
      <formula>$C$4</formula>
    </cfRule>
  </conditionalFormatting>
  <conditionalFormatting sqref="CB11">
    <cfRule type="cellIs" dxfId="3513" priority="2082" operator="lessThan">
      <formula>$C$4</formula>
    </cfRule>
  </conditionalFormatting>
  <conditionalFormatting sqref="CB12">
    <cfRule type="cellIs" dxfId="3512" priority="2083" operator="lessThan">
      <formula>$C$4</formula>
    </cfRule>
  </conditionalFormatting>
  <conditionalFormatting sqref="CB13">
    <cfRule type="cellIs" dxfId="3511" priority="2084" operator="lessThan">
      <formula>$C$4</formula>
    </cfRule>
  </conditionalFormatting>
  <conditionalFormatting sqref="CB14">
    <cfRule type="cellIs" dxfId="3510" priority="2085" operator="lessThan">
      <formula>$C$4</formula>
    </cfRule>
  </conditionalFormatting>
  <conditionalFormatting sqref="CB15">
    <cfRule type="cellIs" dxfId="3509" priority="2086" operator="lessThan">
      <formula>$C$4</formula>
    </cfRule>
  </conditionalFormatting>
  <conditionalFormatting sqref="CB16">
    <cfRule type="cellIs" dxfId="3508" priority="2087" operator="lessThan">
      <formula>$C$4</formula>
    </cfRule>
  </conditionalFormatting>
  <conditionalFormatting sqref="CB17">
    <cfRule type="cellIs" dxfId="3507" priority="2088" operator="lessThan">
      <formula>$C$4</formula>
    </cfRule>
  </conditionalFormatting>
  <conditionalFormatting sqref="CB18">
    <cfRule type="cellIs" dxfId="3506" priority="2089" operator="lessThan">
      <formula>$C$4</formula>
    </cfRule>
  </conditionalFormatting>
  <conditionalFormatting sqref="CB19">
    <cfRule type="cellIs" dxfId="3505" priority="2090" operator="lessThan">
      <formula>$C$4</formula>
    </cfRule>
  </conditionalFormatting>
  <conditionalFormatting sqref="CB20">
    <cfRule type="cellIs" dxfId="3504" priority="2091" operator="lessThan">
      <formula>$C$4</formula>
    </cfRule>
  </conditionalFormatting>
  <conditionalFormatting sqref="CB21">
    <cfRule type="cellIs" dxfId="3503" priority="2092" operator="lessThan">
      <formula>$C$4</formula>
    </cfRule>
  </conditionalFormatting>
  <conditionalFormatting sqref="CB22">
    <cfRule type="cellIs" dxfId="3502" priority="2093" operator="lessThan">
      <formula>$C$4</formula>
    </cfRule>
  </conditionalFormatting>
  <conditionalFormatting sqref="CB23">
    <cfRule type="cellIs" dxfId="3501" priority="2094" operator="lessThan">
      <formula>$C$4</formula>
    </cfRule>
  </conditionalFormatting>
  <conditionalFormatting sqref="CB24">
    <cfRule type="cellIs" dxfId="3500" priority="2095" operator="lessThan">
      <formula>$C$4</formula>
    </cfRule>
  </conditionalFormatting>
  <conditionalFormatting sqref="CB25">
    <cfRule type="cellIs" dxfId="3499" priority="2096" operator="lessThan">
      <formula>$C$4</formula>
    </cfRule>
  </conditionalFormatting>
  <conditionalFormatting sqref="CB26">
    <cfRule type="cellIs" dxfId="3498" priority="2097" operator="lessThan">
      <formula>$C$4</formula>
    </cfRule>
  </conditionalFormatting>
  <conditionalFormatting sqref="CB27">
    <cfRule type="cellIs" dxfId="3497" priority="2098" operator="lessThan">
      <formula>$C$4</formula>
    </cfRule>
  </conditionalFormatting>
  <conditionalFormatting sqref="CB28">
    <cfRule type="cellIs" dxfId="3496" priority="2099" operator="lessThan">
      <formula>$C$4</formula>
    </cfRule>
  </conditionalFormatting>
  <conditionalFormatting sqref="CB29">
    <cfRule type="cellIs" dxfId="3495" priority="2100" operator="lessThan">
      <formula>$C$4</formula>
    </cfRule>
  </conditionalFormatting>
  <conditionalFormatting sqref="CB30">
    <cfRule type="cellIs" dxfId="3494" priority="2101" operator="lessThan">
      <formula>$C$4</formula>
    </cfRule>
  </conditionalFormatting>
  <conditionalFormatting sqref="CB31">
    <cfRule type="cellIs" dxfId="3493" priority="2102" operator="lessThan">
      <formula>$C$4</formula>
    </cfRule>
  </conditionalFormatting>
  <conditionalFormatting sqref="CB32">
    <cfRule type="cellIs" dxfId="3492" priority="2103" operator="lessThan">
      <formula>$C$4</formula>
    </cfRule>
  </conditionalFormatting>
  <conditionalFormatting sqref="CB33">
    <cfRule type="cellIs" dxfId="3491" priority="2104" operator="lessThan">
      <formula>$C$4</formula>
    </cfRule>
  </conditionalFormatting>
  <conditionalFormatting sqref="CB34">
    <cfRule type="cellIs" dxfId="3490" priority="2105" operator="lessThan">
      <formula>$C$4</formula>
    </cfRule>
  </conditionalFormatting>
  <conditionalFormatting sqref="CB35">
    <cfRule type="cellIs" dxfId="3489" priority="2106" operator="lessThan">
      <formula>$C$4</formula>
    </cfRule>
  </conditionalFormatting>
  <conditionalFormatting sqref="CB36">
    <cfRule type="cellIs" dxfId="3488" priority="2107" operator="lessThan">
      <formula>$C$4</formula>
    </cfRule>
  </conditionalFormatting>
  <conditionalFormatting sqref="CB37">
    <cfRule type="cellIs" dxfId="3487" priority="2108" operator="lessThan">
      <formula>$C$4</formula>
    </cfRule>
  </conditionalFormatting>
  <conditionalFormatting sqref="CB38">
    <cfRule type="cellIs" dxfId="3486" priority="2109" operator="lessThan">
      <formula>$C$4</formula>
    </cfRule>
  </conditionalFormatting>
  <conditionalFormatting sqref="CB39">
    <cfRule type="cellIs" dxfId="3485" priority="2110" operator="lessThan">
      <formula>$C$4</formula>
    </cfRule>
  </conditionalFormatting>
  <conditionalFormatting sqref="CB40">
    <cfRule type="cellIs" dxfId="3484" priority="2111" operator="lessThan">
      <formula>$C$4</formula>
    </cfRule>
  </conditionalFormatting>
  <conditionalFormatting sqref="CB41">
    <cfRule type="cellIs" dxfId="3483" priority="2112" operator="lessThan">
      <formula>$C$4</formula>
    </cfRule>
  </conditionalFormatting>
  <conditionalFormatting sqref="CB42">
    <cfRule type="cellIs" dxfId="3482" priority="2113" operator="lessThan">
      <formula>$C$4</formula>
    </cfRule>
  </conditionalFormatting>
  <conditionalFormatting sqref="CB43">
    <cfRule type="cellIs" dxfId="3481" priority="2114" operator="lessThan">
      <formula>$C$4</formula>
    </cfRule>
  </conditionalFormatting>
  <conditionalFormatting sqref="CB44">
    <cfRule type="cellIs" dxfId="3480" priority="2115" operator="lessThan">
      <formula>$C$4</formula>
    </cfRule>
  </conditionalFormatting>
  <conditionalFormatting sqref="CB45">
    <cfRule type="cellIs" dxfId="3479" priority="2116" operator="lessThan">
      <formula>$C$4</formula>
    </cfRule>
  </conditionalFormatting>
  <conditionalFormatting sqref="CB46">
    <cfRule type="cellIs" dxfId="3478" priority="2117" operator="lessThan">
      <formula>$C$4</formula>
    </cfRule>
  </conditionalFormatting>
  <conditionalFormatting sqref="CB47">
    <cfRule type="cellIs" dxfId="3477" priority="2118" operator="lessThan">
      <formula>$C$4</formula>
    </cfRule>
  </conditionalFormatting>
  <conditionalFormatting sqref="CB48">
    <cfRule type="cellIs" dxfId="3476" priority="2119" operator="lessThan">
      <formula>$C$4</formula>
    </cfRule>
  </conditionalFormatting>
  <conditionalFormatting sqref="CB49">
    <cfRule type="cellIs" dxfId="3475" priority="2120" operator="lessThan">
      <formula>$C$4</formula>
    </cfRule>
  </conditionalFormatting>
  <conditionalFormatting sqref="CB50">
    <cfRule type="cellIs" dxfId="3474" priority="2121" operator="lessThan">
      <formula>$C$4</formula>
    </cfRule>
  </conditionalFormatting>
  <conditionalFormatting sqref="CB51">
    <cfRule type="cellIs" dxfId="3473" priority="2122" operator="lessThan">
      <formula>$C$4</formula>
    </cfRule>
  </conditionalFormatting>
  <conditionalFormatting sqref="CB52">
    <cfRule type="cellIs" dxfId="3472" priority="2123" operator="lessThan">
      <formula>$C$4</formula>
    </cfRule>
  </conditionalFormatting>
  <conditionalFormatting sqref="CB53">
    <cfRule type="cellIs" dxfId="3471" priority="2124" operator="lessThan">
      <formula>$C$4</formula>
    </cfRule>
  </conditionalFormatting>
  <conditionalFormatting sqref="CB54">
    <cfRule type="cellIs" dxfId="3470" priority="2125" operator="lessThan">
      <formula>$C$4</formula>
    </cfRule>
  </conditionalFormatting>
  <conditionalFormatting sqref="CB55">
    <cfRule type="cellIs" dxfId="3469" priority="2126" operator="lessThan">
      <formula>$C$4</formula>
    </cfRule>
  </conditionalFormatting>
  <conditionalFormatting sqref="CB56">
    <cfRule type="cellIs" dxfId="3468" priority="2127" operator="lessThan">
      <formula>$C$4</formula>
    </cfRule>
  </conditionalFormatting>
  <conditionalFormatting sqref="CB57">
    <cfRule type="cellIs" dxfId="3467" priority="2128" operator="lessThan">
      <formula>$C$4</formula>
    </cfRule>
  </conditionalFormatting>
  <conditionalFormatting sqref="CB58">
    <cfRule type="cellIs" dxfId="3466" priority="2129" operator="lessThan">
      <formula>$C$4</formula>
    </cfRule>
  </conditionalFormatting>
  <conditionalFormatting sqref="CB59">
    <cfRule type="cellIs" dxfId="3465" priority="2130" operator="lessThan">
      <formula>$C$4</formula>
    </cfRule>
  </conditionalFormatting>
  <conditionalFormatting sqref="CB60">
    <cfRule type="cellIs" dxfId="3464" priority="2131" operator="lessThan">
      <formula>$C$4</formula>
    </cfRule>
  </conditionalFormatting>
  <conditionalFormatting sqref="CC11">
    <cfRule type="cellIs" dxfId="3463" priority="2132" operator="lessThan">
      <formula>$C$4</formula>
    </cfRule>
  </conditionalFormatting>
  <conditionalFormatting sqref="CC12">
    <cfRule type="cellIs" dxfId="3462" priority="2133" operator="lessThan">
      <formula>$C$4</formula>
    </cfRule>
  </conditionalFormatting>
  <conditionalFormatting sqref="CC13">
    <cfRule type="cellIs" dxfId="3461" priority="2134" operator="lessThan">
      <formula>$C$4</formula>
    </cfRule>
  </conditionalFormatting>
  <conditionalFormatting sqref="CC14">
    <cfRule type="cellIs" dxfId="3460" priority="2135" operator="lessThan">
      <formula>$C$4</formula>
    </cfRule>
  </conditionalFormatting>
  <conditionalFormatting sqref="CC15">
    <cfRule type="cellIs" dxfId="3459" priority="2136" operator="lessThan">
      <formula>$C$4</formula>
    </cfRule>
  </conditionalFormatting>
  <conditionalFormatting sqref="CC16">
    <cfRule type="cellIs" dxfId="3458" priority="2137" operator="lessThan">
      <formula>$C$4</formula>
    </cfRule>
  </conditionalFormatting>
  <conditionalFormatting sqref="CC17">
    <cfRule type="cellIs" dxfId="3457" priority="2138" operator="lessThan">
      <formula>$C$4</formula>
    </cfRule>
  </conditionalFormatting>
  <conditionalFormatting sqref="CC18">
    <cfRule type="cellIs" dxfId="3456" priority="2139" operator="lessThan">
      <formula>$C$4</formula>
    </cfRule>
  </conditionalFormatting>
  <conditionalFormatting sqref="CC19">
    <cfRule type="cellIs" dxfId="3455" priority="2140" operator="lessThan">
      <formula>$C$4</formula>
    </cfRule>
  </conditionalFormatting>
  <conditionalFormatting sqref="CC20">
    <cfRule type="cellIs" dxfId="3454" priority="2141" operator="lessThan">
      <formula>$C$4</formula>
    </cfRule>
  </conditionalFormatting>
  <conditionalFormatting sqref="CC21">
    <cfRule type="cellIs" dxfId="3453" priority="2142" operator="lessThan">
      <formula>$C$4</formula>
    </cfRule>
  </conditionalFormatting>
  <conditionalFormatting sqref="CC22">
    <cfRule type="cellIs" dxfId="3452" priority="2143" operator="lessThan">
      <formula>$C$4</formula>
    </cfRule>
  </conditionalFormatting>
  <conditionalFormatting sqref="CC23">
    <cfRule type="cellIs" dxfId="3451" priority="2144" operator="lessThan">
      <formula>$C$4</formula>
    </cfRule>
  </conditionalFormatting>
  <conditionalFormatting sqref="CC24">
    <cfRule type="cellIs" dxfId="3450" priority="2145" operator="lessThan">
      <formula>$C$4</formula>
    </cfRule>
  </conditionalFormatting>
  <conditionalFormatting sqref="CC25">
    <cfRule type="cellIs" dxfId="3449" priority="2146" operator="lessThan">
      <formula>$C$4</formula>
    </cfRule>
  </conditionalFormatting>
  <conditionalFormatting sqref="CC26">
    <cfRule type="cellIs" dxfId="3448" priority="2147" operator="lessThan">
      <formula>$C$4</formula>
    </cfRule>
  </conditionalFormatting>
  <conditionalFormatting sqref="CC27">
    <cfRule type="cellIs" dxfId="3447" priority="2148" operator="lessThan">
      <formula>$C$4</formula>
    </cfRule>
  </conditionalFormatting>
  <conditionalFormatting sqref="CC28">
    <cfRule type="cellIs" dxfId="3446" priority="2149" operator="lessThan">
      <formula>$C$4</formula>
    </cfRule>
  </conditionalFormatting>
  <conditionalFormatting sqref="CC29">
    <cfRule type="cellIs" dxfId="3445" priority="2150" operator="lessThan">
      <formula>$C$4</formula>
    </cfRule>
  </conditionalFormatting>
  <conditionalFormatting sqref="CC30">
    <cfRule type="cellIs" dxfId="3444" priority="2151" operator="lessThan">
      <formula>$C$4</formula>
    </cfRule>
  </conditionalFormatting>
  <conditionalFormatting sqref="CC31">
    <cfRule type="cellIs" dxfId="3443" priority="2152" operator="lessThan">
      <formula>$C$4</formula>
    </cfRule>
  </conditionalFormatting>
  <conditionalFormatting sqref="CC32">
    <cfRule type="cellIs" dxfId="3442" priority="2153" operator="lessThan">
      <formula>$C$4</formula>
    </cfRule>
  </conditionalFormatting>
  <conditionalFormatting sqref="CC33">
    <cfRule type="cellIs" dxfId="3441" priority="2154" operator="lessThan">
      <formula>$C$4</formula>
    </cfRule>
  </conditionalFormatting>
  <conditionalFormatting sqref="CC34">
    <cfRule type="cellIs" dxfId="3440" priority="2155" operator="lessThan">
      <formula>$C$4</formula>
    </cfRule>
  </conditionalFormatting>
  <conditionalFormatting sqref="CC35">
    <cfRule type="cellIs" dxfId="3439" priority="2156" operator="lessThan">
      <formula>$C$4</formula>
    </cfRule>
  </conditionalFormatting>
  <conditionalFormatting sqref="CC36">
    <cfRule type="cellIs" dxfId="3438" priority="2157" operator="lessThan">
      <formula>$C$4</formula>
    </cfRule>
  </conditionalFormatting>
  <conditionalFormatting sqref="CC37">
    <cfRule type="cellIs" dxfId="3437" priority="2158" operator="lessThan">
      <formula>$C$4</formula>
    </cfRule>
  </conditionalFormatting>
  <conditionalFormatting sqref="CC38">
    <cfRule type="cellIs" dxfId="3436" priority="2159" operator="lessThan">
      <formula>$C$4</formula>
    </cfRule>
  </conditionalFormatting>
  <conditionalFormatting sqref="CC39">
    <cfRule type="cellIs" dxfId="3435" priority="2160" operator="lessThan">
      <formula>$C$4</formula>
    </cfRule>
  </conditionalFormatting>
  <conditionalFormatting sqref="CC40">
    <cfRule type="cellIs" dxfId="3434" priority="2161" operator="lessThan">
      <formula>$C$4</formula>
    </cfRule>
  </conditionalFormatting>
  <conditionalFormatting sqref="CC41">
    <cfRule type="cellIs" dxfId="3433" priority="2162" operator="lessThan">
      <formula>$C$4</formula>
    </cfRule>
  </conditionalFormatting>
  <conditionalFormatting sqref="CC42">
    <cfRule type="cellIs" dxfId="3432" priority="2163" operator="lessThan">
      <formula>$C$4</formula>
    </cfRule>
  </conditionalFormatting>
  <conditionalFormatting sqref="CC43">
    <cfRule type="cellIs" dxfId="3431" priority="2164" operator="lessThan">
      <formula>$C$4</formula>
    </cfRule>
  </conditionalFormatting>
  <conditionalFormatting sqref="CC44">
    <cfRule type="cellIs" dxfId="3430" priority="2165" operator="lessThan">
      <formula>$C$4</formula>
    </cfRule>
  </conditionalFormatting>
  <conditionalFormatting sqref="CC45">
    <cfRule type="cellIs" dxfId="3429" priority="2166" operator="lessThan">
      <formula>$C$4</formula>
    </cfRule>
  </conditionalFormatting>
  <conditionalFormatting sqref="CC46">
    <cfRule type="cellIs" dxfId="3428" priority="2167" operator="lessThan">
      <formula>$C$4</formula>
    </cfRule>
  </conditionalFormatting>
  <conditionalFormatting sqref="CC47">
    <cfRule type="cellIs" dxfId="3427" priority="2168" operator="lessThan">
      <formula>$C$4</formula>
    </cfRule>
  </conditionalFormatting>
  <conditionalFormatting sqref="CC48">
    <cfRule type="cellIs" dxfId="3426" priority="2169" operator="lessThan">
      <formula>$C$4</formula>
    </cfRule>
  </conditionalFormatting>
  <conditionalFormatting sqref="CC49">
    <cfRule type="cellIs" dxfId="3425" priority="2170" operator="lessThan">
      <formula>$C$4</formula>
    </cfRule>
  </conditionalFormatting>
  <conditionalFormatting sqref="CC50">
    <cfRule type="cellIs" dxfId="3424" priority="2171" operator="lessThan">
      <formula>$C$4</formula>
    </cfRule>
  </conditionalFormatting>
  <conditionalFormatting sqref="CC51">
    <cfRule type="cellIs" dxfId="3423" priority="2172" operator="lessThan">
      <formula>$C$4</formula>
    </cfRule>
  </conditionalFormatting>
  <conditionalFormatting sqref="CC52">
    <cfRule type="cellIs" dxfId="3422" priority="2173" operator="lessThan">
      <formula>$C$4</formula>
    </cfRule>
  </conditionalFormatting>
  <conditionalFormatting sqref="CC53">
    <cfRule type="cellIs" dxfId="3421" priority="2174" operator="lessThan">
      <formula>$C$4</formula>
    </cfRule>
  </conditionalFormatting>
  <conditionalFormatting sqref="CC54">
    <cfRule type="cellIs" dxfId="3420" priority="2175" operator="lessThan">
      <formula>$C$4</formula>
    </cfRule>
  </conditionalFormatting>
  <conditionalFormatting sqref="CC55">
    <cfRule type="cellIs" dxfId="3419" priority="2176" operator="lessThan">
      <formula>$C$4</formula>
    </cfRule>
  </conditionalFormatting>
  <conditionalFormatting sqref="CC56">
    <cfRule type="cellIs" dxfId="3418" priority="2177" operator="lessThan">
      <formula>$C$4</formula>
    </cfRule>
  </conditionalFormatting>
  <conditionalFormatting sqref="CC57">
    <cfRule type="cellIs" dxfId="3417" priority="2178" operator="lessThan">
      <formula>$C$4</formula>
    </cfRule>
  </conditionalFormatting>
  <conditionalFormatting sqref="CC58">
    <cfRule type="cellIs" dxfId="3416" priority="2179" operator="lessThan">
      <formula>$C$4</formula>
    </cfRule>
  </conditionalFormatting>
  <conditionalFormatting sqref="CC59">
    <cfRule type="cellIs" dxfId="3415" priority="2180" operator="lessThan">
      <formula>$C$4</formula>
    </cfRule>
  </conditionalFormatting>
  <conditionalFormatting sqref="CC60">
    <cfRule type="cellIs" dxfId="3414" priority="2181" operator="lessThan">
      <formula>$C$4</formula>
    </cfRule>
  </conditionalFormatting>
  <conditionalFormatting sqref="CD11">
    <cfRule type="cellIs" dxfId="3413" priority="2182" operator="lessThan">
      <formula>$C$4</formula>
    </cfRule>
  </conditionalFormatting>
  <conditionalFormatting sqref="CD12">
    <cfRule type="cellIs" dxfId="3412" priority="2183" operator="lessThan">
      <formula>$C$4</formula>
    </cfRule>
  </conditionalFormatting>
  <conditionalFormatting sqref="CD13">
    <cfRule type="cellIs" dxfId="3411" priority="2184" operator="lessThan">
      <formula>$C$4</formula>
    </cfRule>
  </conditionalFormatting>
  <conditionalFormatting sqref="CD14">
    <cfRule type="cellIs" dxfId="3410" priority="2185" operator="lessThan">
      <formula>$C$4</formula>
    </cfRule>
  </conditionalFormatting>
  <conditionalFormatting sqref="CD15">
    <cfRule type="cellIs" dxfId="3409" priority="2186" operator="lessThan">
      <formula>$C$4</formula>
    </cfRule>
  </conditionalFormatting>
  <conditionalFormatting sqref="CD16">
    <cfRule type="cellIs" dxfId="3408" priority="2187" operator="lessThan">
      <formula>$C$4</formula>
    </cfRule>
  </conditionalFormatting>
  <conditionalFormatting sqref="CD17">
    <cfRule type="cellIs" dxfId="3407" priority="2188" operator="lessThan">
      <formula>$C$4</formula>
    </cfRule>
  </conditionalFormatting>
  <conditionalFormatting sqref="CD18">
    <cfRule type="cellIs" dxfId="3406" priority="2189" operator="lessThan">
      <formula>$C$4</formula>
    </cfRule>
  </conditionalFormatting>
  <conditionalFormatting sqref="CD19">
    <cfRule type="cellIs" dxfId="3405" priority="2190" operator="lessThan">
      <formula>$C$4</formula>
    </cfRule>
  </conditionalFormatting>
  <conditionalFormatting sqref="CD20">
    <cfRule type="cellIs" dxfId="3404" priority="2191" operator="lessThan">
      <formula>$C$4</formula>
    </cfRule>
  </conditionalFormatting>
  <conditionalFormatting sqref="CD21">
    <cfRule type="cellIs" dxfId="3403" priority="2192" operator="lessThan">
      <formula>$C$4</formula>
    </cfRule>
  </conditionalFormatting>
  <conditionalFormatting sqref="CD22">
    <cfRule type="cellIs" dxfId="3402" priority="2193" operator="lessThan">
      <formula>$C$4</formula>
    </cfRule>
  </conditionalFormatting>
  <conditionalFormatting sqref="CD23">
    <cfRule type="cellIs" dxfId="3401" priority="2194" operator="lessThan">
      <formula>$C$4</formula>
    </cfRule>
  </conditionalFormatting>
  <conditionalFormatting sqref="CD24">
    <cfRule type="cellIs" dxfId="3400" priority="2195" operator="lessThan">
      <formula>$C$4</formula>
    </cfRule>
  </conditionalFormatting>
  <conditionalFormatting sqref="CD25">
    <cfRule type="cellIs" dxfId="3399" priority="2196" operator="lessThan">
      <formula>$C$4</formula>
    </cfRule>
  </conditionalFormatting>
  <conditionalFormatting sqref="CD26">
    <cfRule type="cellIs" dxfId="3398" priority="2197" operator="lessThan">
      <formula>$C$4</formula>
    </cfRule>
  </conditionalFormatting>
  <conditionalFormatting sqref="CD27">
    <cfRule type="cellIs" dxfId="3397" priority="2198" operator="lessThan">
      <formula>$C$4</formula>
    </cfRule>
  </conditionalFormatting>
  <conditionalFormatting sqref="CD28">
    <cfRule type="cellIs" dxfId="3396" priority="2199" operator="lessThan">
      <formula>$C$4</formula>
    </cfRule>
  </conditionalFormatting>
  <conditionalFormatting sqref="CD29">
    <cfRule type="cellIs" dxfId="3395" priority="2200" operator="lessThan">
      <formula>$C$4</formula>
    </cfRule>
  </conditionalFormatting>
  <conditionalFormatting sqref="CD30">
    <cfRule type="cellIs" dxfId="3394" priority="2201" operator="lessThan">
      <formula>$C$4</formula>
    </cfRule>
  </conditionalFormatting>
  <conditionalFormatting sqref="CD31">
    <cfRule type="cellIs" dxfId="3393" priority="2202" operator="lessThan">
      <formula>$C$4</formula>
    </cfRule>
  </conditionalFormatting>
  <conditionalFormatting sqref="CD32">
    <cfRule type="cellIs" dxfId="3392" priority="2203" operator="lessThan">
      <formula>$C$4</formula>
    </cfRule>
  </conditionalFormatting>
  <conditionalFormatting sqref="CD33">
    <cfRule type="cellIs" dxfId="3391" priority="2204" operator="lessThan">
      <formula>$C$4</formula>
    </cfRule>
  </conditionalFormatting>
  <conditionalFormatting sqref="CD34">
    <cfRule type="cellIs" dxfId="3390" priority="2205" operator="lessThan">
      <formula>$C$4</formula>
    </cfRule>
  </conditionalFormatting>
  <conditionalFormatting sqref="CD35">
    <cfRule type="cellIs" dxfId="3389" priority="2206" operator="lessThan">
      <formula>$C$4</formula>
    </cfRule>
  </conditionalFormatting>
  <conditionalFormatting sqref="CD36">
    <cfRule type="cellIs" dxfId="3388" priority="2207" operator="lessThan">
      <formula>$C$4</formula>
    </cfRule>
  </conditionalFormatting>
  <conditionalFormatting sqref="CD37">
    <cfRule type="cellIs" dxfId="3387" priority="2208" operator="lessThan">
      <formula>$C$4</formula>
    </cfRule>
  </conditionalFormatting>
  <conditionalFormatting sqref="CD38">
    <cfRule type="cellIs" dxfId="3386" priority="2209" operator="lessThan">
      <formula>$C$4</formula>
    </cfRule>
  </conditionalFormatting>
  <conditionalFormatting sqref="CD39">
    <cfRule type="cellIs" dxfId="3385" priority="2210" operator="lessThan">
      <formula>$C$4</formula>
    </cfRule>
  </conditionalFormatting>
  <conditionalFormatting sqref="CD40">
    <cfRule type="cellIs" dxfId="3384" priority="2211" operator="lessThan">
      <formula>$C$4</formula>
    </cfRule>
  </conditionalFormatting>
  <conditionalFormatting sqref="CD41">
    <cfRule type="cellIs" dxfId="3383" priority="2212" operator="lessThan">
      <formula>$C$4</formula>
    </cfRule>
  </conditionalFormatting>
  <conditionalFormatting sqref="CD42">
    <cfRule type="cellIs" dxfId="3382" priority="2213" operator="lessThan">
      <formula>$C$4</formula>
    </cfRule>
  </conditionalFormatting>
  <conditionalFormatting sqref="CD43">
    <cfRule type="cellIs" dxfId="3381" priority="2214" operator="lessThan">
      <formula>$C$4</formula>
    </cfRule>
  </conditionalFormatting>
  <conditionalFormatting sqref="CD44">
    <cfRule type="cellIs" dxfId="3380" priority="2215" operator="lessThan">
      <formula>$C$4</formula>
    </cfRule>
  </conditionalFormatting>
  <conditionalFormatting sqref="CD45">
    <cfRule type="cellIs" dxfId="3379" priority="2216" operator="lessThan">
      <formula>$C$4</formula>
    </cfRule>
  </conditionalFormatting>
  <conditionalFormatting sqref="CD46">
    <cfRule type="cellIs" dxfId="3378" priority="2217" operator="lessThan">
      <formula>$C$4</formula>
    </cfRule>
  </conditionalFormatting>
  <conditionalFormatting sqref="CD47">
    <cfRule type="cellIs" dxfId="3377" priority="2218" operator="lessThan">
      <formula>$C$4</formula>
    </cfRule>
  </conditionalFormatting>
  <conditionalFormatting sqref="CD48">
    <cfRule type="cellIs" dxfId="3376" priority="2219" operator="lessThan">
      <formula>$C$4</formula>
    </cfRule>
  </conditionalFormatting>
  <conditionalFormatting sqref="CD49">
    <cfRule type="cellIs" dxfId="3375" priority="2220" operator="lessThan">
      <formula>$C$4</formula>
    </cfRule>
  </conditionalFormatting>
  <conditionalFormatting sqref="CD50">
    <cfRule type="cellIs" dxfId="3374" priority="2221" operator="lessThan">
      <formula>$C$4</formula>
    </cfRule>
  </conditionalFormatting>
  <conditionalFormatting sqref="CD51">
    <cfRule type="cellIs" dxfId="3373" priority="2222" operator="lessThan">
      <formula>$C$4</formula>
    </cfRule>
  </conditionalFormatting>
  <conditionalFormatting sqref="CD52">
    <cfRule type="cellIs" dxfId="3372" priority="2223" operator="lessThan">
      <formula>$C$4</formula>
    </cfRule>
  </conditionalFormatting>
  <conditionalFormatting sqref="CD53">
    <cfRule type="cellIs" dxfId="3371" priority="2224" operator="lessThan">
      <formula>$C$4</formula>
    </cfRule>
  </conditionalFormatting>
  <conditionalFormatting sqref="CD54">
    <cfRule type="cellIs" dxfId="3370" priority="2225" operator="lessThan">
      <formula>$C$4</formula>
    </cfRule>
  </conditionalFormatting>
  <conditionalFormatting sqref="CD55">
    <cfRule type="cellIs" dxfId="3369" priority="2226" operator="lessThan">
      <formula>$C$4</formula>
    </cfRule>
  </conditionalFormatting>
  <conditionalFormatting sqref="CD56">
    <cfRule type="cellIs" dxfId="3368" priority="2227" operator="lessThan">
      <formula>$C$4</formula>
    </cfRule>
  </conditionalFormatting>
  <conditionalFormatting sqref="CD57">
    <cfRule type="cellIs" dxfId="3367" priority="2228" operator="lessThan">
      <formula>$C$4</formula>
    </cfRule>
  </conditionalFormatting>
  <conditionalFormatting sqref="CD58">
    <cfRule type="cellIs" dxfId="3366" priority="2229" operator="lessThan">
      <formula>$C$4</formula>
    </cfRule>
  </conditionalFormatting>
  <conditionalFormatting sqref="CD59">
    <cfRule type="cellIs" dxfId="3365" priority="2230" operator="lessThan">
      <formula>$C$4</formula>
    </cfRule>
  </conditionalFormatting>
  <conditionalFormatting sqref="CD60">
    <cfRule type="cellIs" dxfId="3364" priority="2231" operator="lessThan">
      <formula>$C$4</formula>
    </cfRule>
  </conditionalFormatting>
  <conditionalFormatting sqref="CE11">
    <cfRule type="cellIs" dxfId="3363" priority="2232" operator="lessThan">
      <formula>$C$4</formula>
    </cfRule>
  </conditionalFormatting>
  <conditionalFormatting sqref="CE12">
    <cfRule type="cellIs" dxfId="3362" priority="2233" operator="lessThan">
      <formula>$C$4</formula>
    </cfRule>
  </conditionalFormatting>
  <conditionalFormatting sqref="CE13">
    <cfRule type="cellIs" dxfId="3361" priority="2234" operator="lessThan">
      <formula>$C$4</formula>
    </cfRule>
  </conditionalFormatting>
  <conditionalFormatting sqref="CE14">
    <cfRule type="cellIs" dxfId="3360" priority="2235" operator="lessThan">
      <formula>$C$4</formula>
    </cfRule>
  </conditionalFormatting>
  <conditionalFormatting sqref="CE15">
    <cfRule type="cellIs" dxfId="3359" priority="2236" operator="lessThan">
      <formula>$C$4</formula>
    </cfRule>
  </conditionalFormatting>
  <conditionalFormatting sqref="CE16">
    <cfRule type="cellIs" dxfId="3358" priority="2237" operator="lessThan">
      <formula>$C$4</formula>
    </cfRule>
  </conditionalFormatting>
  <conditionalFormatting sqref="CE17">
    <cfRule type="cellIs" dxfId="3357" priority="2238" operator="lessThan">
      <formula>$C$4</formula>
    </cfRule>
  </conditionalFormatting>
  <conditionalFormatting sqref="CE18">
    <cfRule type="cellIs" dxfId="3356" priority="2239" operator="lessThan">
      <formula>$C$4</formula>
    </cfRule>
  </conditionalFormatting>
  <conditionalFormatting sqref="CE19">
    <cfRule type="cellIs" dxfId="3355" priority="2240" operator="lessThan">
      <formula>$C$4</formula>
    </cfRule>
  </conditionalFormatting>
  <conditionalFormatting sqref="CE20">
    <cfRule type="cellIs" dxfId="3354" priority="2241" operator="lessThan">
      <formula>$C$4</formula>
    </cfRule>
  </conditionalFormatting>
  <conditionalFormatting sqref="CE21">
    <cfRule type="cellIs" dxfId="3353" priority="2242" operator="lessThan">
      <formula>$C$4</formula>
    </cfRule>
  </conditionalFormatting>
  <conditionalFormatting sqref="CE22">
    <cfRule type="cellIs" dxfId="3352" priority="2243" operator="lessThan">
      <formula>$C$4</formula>
    </cfRule>
  </conditionalFormatting>
  <conditionalFormatting sqref="CE23">
    <cfRule type="cellIs" dxfId="3351" priority="2244" operator="lessThan">
      <formula>$C$4</formula>
    </cfRule>
  </conditionalFormatting>
  <conditionalFormatting sqref="CE24">
    <cfRule type="cellIs" dxfId="3350" priority="2245" operator="lessThan">
      <formula>$C$4</formula>
    </cfRule>
  </conditionalFormatting>
  <conditionalFormatting sqref="CE25">
    <cfRule type="cellIs" dxfId="3349" priority="2246" operator="lessThan">
      <formula>$C$4</formula>
    </cfRule>
  </conditionalFormatting>
  <conditionalFormatting sqref="CE26">
    <cfRule type="cellIs" dxfId="3348" priority="2247" operator="lessThan">
      <formula>$C$4</formula>
    </cfRule>
  </conditionalFormatting>
  <conditionalFormatting sqref="CE27">
    <cfRule type="cellIs" dxfId="3347" priority="2248" operator="lessThan">
      <formula>$C$4</formula>
    </cfRule>
  </conditionalFormatting>
  <conditionalFormatting sqref="CE28">
    <cfRule type="cellIs" dxfId="3346" priority="2249" operator="lessThan">
      <formula>$C$4</formula>
    </cfRule>
  </conditionalFormatting>
  <conditionalFormatting sqref="CE29">
    <cfRule type="cellIs" dxfId="3345" priority="2250" operator="lessThan">
      <formula>$C$4</formula>
    </cfRule>
  </conditionalFormatting>
  <conditionalFormatting sqref="CE30">
    <cfRule type="cellIs" dxfId="3344" priority="2251" operator="lessThan">
      <formula>$C$4</formula>
    </cfRule>
  </conditionalFormatting>
  <conditionalFormatting sqref="CE31">
    <cfRule type="cellIs" dxfId="3343" priority="2252" operator="lessThan">
      <formula>$C$4</formula>
    </cfRule>
  </conditionalFormatting>
  <conditionalFormatting sqref="CE32">
    <cfRule type="cellIs" dxfId="3342" priority="2253" operator="lessThan">
      <formula>$C$4</formula>
    </cfRule>
  </conditionalFormatting>
  <conditionalFormatting sqref="CE33">
    <cfRule type="cellIs" dxfId="3341" priority="2254" operator="lessThan">
      <formula>$C$4</formula>
    </cfRule>
  </conditionalFormatting>
  <conditionalFormatting sqref="CE34">
    <cfRule type="cellIs" dxfId="3340" priority="2255" operator="lessThan">
      <formula>$C$4</formula>
    </cfRule>
  </conditionalFormatting>
  <conditionalFormatting sqref="CE35">
    <cfRule type="cellIs" dxfId="3339" priority="2256" operator="lessThan">
      <formula>$C$4</formula>
    </cfRule>
  </conditionalFormatting>
  <conditionalFormatting sqref="CE36">
    <cfRule type="cellIs" dxfId="3338" priority="2257" operator="lessThan">
      <formula>$C$4</formula>
    </cfRule>
  </conditionalFormatting>
  <conditionalFormatting sqref="CE37">
    <cfRule type="cellIs" dxfId="3337" priority="2258" operator="lessThan">
      <formula>$C$4</formula>
    </cfRule>
  </conditionalFormatting>
  <conditionalFormatting sqref="CE38">
    <cfRule type="cellIs" dxfId="3336" priority="2259" operator="lessThan">
      <formula>$C$4</formula>
    </cfRule>
  </conditionalFormatting>
  <conditionalFormatting sqref="CE39">
    <cfRule type="cellIs" dxfId="3335" priority="2260" operator="lessThan">
      <formula>$C$4</formula>
    </cfRule>
  </conditionalFormatting>
  <conditionalFormatting sqref="CE40">
    <cfRule type="cellIs" dxfId="3334" priority="2261" operator="lessThan">
      <formula>$C$4</formula>
    </cfRule>
  </conditionalFormatting>
  <conditionalFormatting sqref="CE41">
    <cfRule type="cellIs" dxfId="3333" priority="2262" operator="lessThan">
      <formula>$C$4</formula>
    </cfRule>
  </conditionalFormatting>
  <conditionalFormatting sqref="CE42">
    <cfRule type="cellIs" dxfId="3332" priority="2263" operator="lessThan">
      <formula>$C$4</formula>
    </cfRule>
  </conditionalFormatting>
  <conditionalFormatting sqref="CE43">
    <cfRule type="cellIs" dxfId="3331" priority="2264" operator="lessThan">
      <formula>$C$4</formula>
    </cfRule>
  </conditionalFormatting>
  <conditionalFormatting sqref="CE44">
    <cfRule type="cellIs" dxfId="3330" priority="2265" operator="lessThan">
      <formula>$C$4</formula>
    </cfRule>
  </conditionalFormatting>
  <conditionalFormatting sqref="CE45">
    <cfRule type="cellIs" dxfId="3329" priority="2266" operator="lessThan">
      <formula>$C$4</formula>
    </cfRule>
  </conditionalFormatting>
  <conditionalFormatting sqref="CE46">
    <cfRule type="cellIs" dxfId="3328" priority="2267" operator="lessThan">
      <formula>$C$4</formula>
    </cfRule>
  </conditionalFormatting>
  <conditionalFormatting sqref="CE47">
    <cfRule type="cellIs" dxfId="3327" priority="2268" operator="lessThan">
      <formula>$C$4</formula>
    </cfRule>
  </conditionalFormatting>
  <conditionalFormatting sqref="CE48">
    <cfRule type="cellIs" dxfId="3326" priority="2269" operator="lessThan">
      <formula>$C$4</formula>
    </cfRule>
  </conditionalFormatting>
  <conditionalFormatting sqref="CE49">
    <cfRule type="cellIs" dxfId="3325" priority="2270" operator="lessThan">
      <formula>$C$4</formula>
    </cfRule>
  </conditionalFormatting>
  <conditionalFormatting sqref="CE50">
    <cfRule type="cellIs" dxfId="3324" priority="2271" operator="lessThan">
      <formula>$C$4</formula>
    </cfRule>
  </conditionalFormatting>
  <conditionalFormatting sqref="CE51">
    <cfRule type="cellIs" dxfId="3323" priority="2272" operator="lessThan">
      <formula>$C$4</formula>
    </cfRule>
  </conditionalFormatting>
  <conditionalFormatting sqref="CE52">
    <cfRule type="cellIs" dxfId="3322" priority="2273" operator="lessThan">
      <formula>$C$4</formula>
    </cfRule>
  </conditionalFormatting>
  <conditionalFormatting sqref="CE53">
    <cfRule type="cellIs" dxfId="3321" priority="2274" operator="lessThan">
      <formula>$C$4</formula>
    </cfRule>
  </conditionalFormatting>
  <conditionalFormatting sqref="CE54">
    <cfRule type="cellIs" dxfId="3320" priority="2275" operator="lessThan">
      <formula>$C$4</formula>
    </cfRule>
  </conditionalFormatting>
  <conditionalFormatting sqref="CE55">
    <cfRule type="cellIs" dxfId="3319" priority="2276" operator="lessThan">
      <formula>$C$4</formula>
    </cfRule>
  </conditionalFormatting>
  <conditionalFormatting sqref="CE56">
    <cfRule type="cellIs" dxfId="3318" priority="2277" operator="lessThan">
      <formula>$C$4</formula>
    </cfRule>
  </conditionalFormatting>
  <conditionalFormatting sqref="CE57">
    <cfRule type="cellIs" dxfId="3317" priority="2278" operator="lessThan">
      <formula>$C$4</formula>
    </cfRule>
  </conditionalFormatting>
  <conditionalFormatting sqref="CE58">
    <cfRule type="cellIs" dxfId="3316" priority="2279" operator="lessThan">
      <formula>$C$4</formula>
    </cfRule>
  </conditionalFormatting>
  <conditionalFormatting sqref="CE59">
    <cfRule type="cellIs" dxfId="3315" priority="2280" operator="lessThan">
      <formula>$C$4</formula>
    </cfRule>
  </conditionalFormatting>
  <conditionalFormatting sqref="CE60">
    <cfRule type="cellIs" dxfId="3314" priority="2281" operator="lessThan">
      <formula>$C$4</formula>
    </cfRule>
  </conditionalFormatting>
  <conditionalFormatting sqref="CF11">
    <cfRule type="cellIs" dxfId="3313" priority="2282" operator="lessThan">
      <formula>$C$4</formula>
    </cfRule>
  </conditionalFormatting>
  <conditionalFormatting sqref="CF12">
    <cfRule type="cellIs" dxfId="3312" priority="2283" operator="lessThan">
      <formula>$C$4</formula>
    </cfRule>
  </conditionalFormatting>
  <conditionalFormatting sqref="CF13">
    <cfRule type="cellIs" dxfId="3311" priority="2284" operator="lessThan">
      <formula>$C$4</formula>
    </cfRule>
  </conditionalFormatting>
  <conditionalFormatting sqref="CF14">
    <cfRule type="cellIs" dxfId="3310" priority="2285" operator="lessThan">
      <formula>$C$4</formula>
    </cfRule>
  </conditionalFormatting>
  <conditionalFormatting sqref="CF15">
    <cfRule type="cellIs" dxfId="3309" priority="2286" operator="lessThan">
      <formula>$C$4</formula>
    </cfRule>
  </conditionalFormatting>
  <conditionalFormatting sqref="CF16">
    <cfRule type="cellIs" dxfId="3308" priority="2287" operator="lessThan">
      <formula>$C$4</formula>
    </cfRule>
  </conditionalFormatting>
  <conditionalFormatting sqref="CF17">
    <cfRule type="cellIs" dxfId="3307" priority="2288" operator="lessThan">
      <formula>$C$4</formula>
    </cfRule>
  </conditionalFormatting>
  <conditionalFormatting sqref="CF18">
    <cfRule type="cellIs" dxfId="3306" priority="2289" operator="lessThan">
      <formula>$C$4</formula>
    </cfRule>
  </conditionalFormatting>
  <conditionalFormatting sqref="CF19">
    <cfRule type="cellIs" dxfId="3305" priority="2290" operator="lessThan">
      <formula>$C$4</formula>
    </cfRule>
  </conditionalFormatting>
  <conditionalFormatting sqref="CF20">
    <cfRule type="cellIs" dxfId="3304" priority="2291" operator="lessThan">
      <formula>$C$4</formula>
    </cfRule>
  </conditionalFormatting>
  <conditionalFormatting sqref="CF21">
    <cfRule type="cellIs" dxfId="3303" priority="2292" operator="lessThan">
      <formula>$C$4</formula>
    </cfRule>
  </conditionalFormatting>
  <conditionalFormatting sqref="CF22">
    <cfRule type="cellIs" dxfId="3302" priority="2293" operator="lessThan">
      <formula>$C$4</formula>
    </cfRule>
  </conditionalFormatting>
  <conditionalFormatting sqref="CF23">
    <cfRule type="cellIs" dxfId="3301" priority="2294" operator="lessThan">
      <formula>$C$4</formula>
    </cfRule>
  </conditionalFormatting>
  <conditionalFormatting sqref="CF24">
    <cfRule type="cellIs" dxfId="3300" priority="2295" operator="lessThan">
      <formula>$C$4</formula>
    </cfRule>
  </conditionalFormatting>
  <conditionalFormatting sqref="CF25">
    <cfRule type="cellIs" dxfId="3299" priority="2296" operator="lessThan">
      <formula>$C$4</formula>
    </cfRule>
  </conditionalFormatting>
  <conditionalFormatting sqref="CF26">
    <cfRule type="cellIs" dxfId="3298" priority="2297" operator="lessThan">
      <formula>$C$4</formula>
    </cfRule>
  </conditionalFormatting>
  <conditionalFormatting sqref="CF27">
    <cfRule type="cellIs" dxfId="3297" priority="2298" operator="lessThan">
      <formula>$C$4</formula>
    </cfRule>
  </conditionalFormatting>
  <conditionalFormatting sqref="CF28">
    <cfRule type="cellIs" dxfId="3296" priority="2299" operator="lessThan">
      <formula>$C$4</formula>
    </cfRule>
  </conditionalFormatting>
  <conditionalFormatting sqref="CF29">
    <cfRule type="cellIs" dxfId="3295" priority="2300" operator="lessThan">
      <formula>$C$4</formula>
    </cfRule>
  </conditionalFormatting>
  <conditionalFormatting sqref="CF30">
    <cfRule type="cellIs" dxfId="3294" priority="2301" operator="lessThan">
      <formula>$C$4</formula>
    </cfRule>
  </conditionalFormatting>
  <conditionalFormatting sqref="CF31">
    <cfRule type="cellIs" dxfId="3293" priority="2302" operator="lessThan">
      <formula>$C$4</formula>
    </cfRule>
  </conditionalFormatting>
  <conditionalFormatting sqref="CF32">
    <cfRule type="cellIs" dxfId="3292" priority="2303" operator="lessThan">
      <formula>$C$4</formula>
    </cfRule>
  </conditionalFormatting>
  <conditionalFormatting sqref="CF33">
    <cfRule type="cellIs" dxfId="3291" priority="2304" operator="lessThan">
      <formula>$C$4</formula>
    </cfRule>
  </conditionalFormatting>
  <conditionalFormatting sqref="CF34">
    <cfRule type="cellIs" dxfId="3290" priority="2305" operator="lessThan">
      <formula>$C$4</formula>
    </cfRule>
  </conditionalFormatting>
  <conditionalFormatting sqref="CF35">
    <cfRule type="cellIs" dxfId="3289" priority="2306" operator="lessThan">
      <formula>$C$4</formula>
    </cfRule>
  </conditionalFormatting>
  <conditionalFormatting sqref="CF36">
    <cfRule type="cellIs" dxfId="3288" priority="2307" operator="lessThan">
      <formula>$C$4</formula>
    </cfRule>
  </conditionalFormatting>
  <conditionalFormatting sqref="CF37">
    <cfRule type="cellIs" dxfId="3287" priority="2308" operator="lessThan">
      <formula>$C$4</formula>
    </cfRule>
  </conditionalFormatting>
  <conditionalFormatting sqref="CF38">
    <cfRule type="cellIs" dxfId="3286" priority="2309" operator="lessThan">
      <formula>$C$4</formula>
    </cfRule>
  </conditionalFormatting>
  <conditionalFormatting sqref="CF39">
    <cfRule type="cellIs" dxfId="3285" priority="2310" operator="lessThan">
      <formula>$C$4</formula>
    </cfRule>
  </conditionalFormatting>
  <conditionalFormatting sqref="CF40">
    <cfRule type="cellIs" dxfId="3284" priority="2311" operator="lessThan">
      <formula>$C$4</formula>
    </cfRule>
  </conditionalFormatting>
  <conditionalFormatting sqref="CF41">
    <cfRule type="cellIs" dxfId="3283" priority="2312" operator="lessThan">
      <formula>$C$4</formula>
    </cfRule>
  </conditionalFormatting>
  <conditionalFormatting sqref="CF42">
    <cfRule type="cellIs" dxfId="3282" priority="2313" operator="lessThan">
      <formula>$C$4</formula>
    </cfRule>
  </conditionalFormatting>
  <conditionalFormatting sqref="CF43">
    <cfRule type="cellIs" dxfId="3281" priority="2314" operator="lessThan">
      <formula>$C$4</formula>
    </cfRule>
  </conditionalFormatting>
  <conditionalFormatting sqref="CF44">
    <cfRule type="cellIs" dxfId="3280" priority="2315" operator="lessThan">
      <formula>$C$4</formula>
    </cfRule>
  </conditionalFormatting>
  <conditionalFormatting sqref="CF45">
    <cfRule type="cellIs" dxfId="3279" priority="2316" operator="lessThan">
      <formula>$C$4</formula>
    </cfRule>
  </conditionalFormatting>
  <conditionalFormatting sqref="CF46">
    <cfRule type="cellIs" dxfId="3278" priority="2317" operator="lessThan">
      <formula>$C$4</formula>
    </cfRule>
  </conditionalFormatting>
  <conditionalFormatting sqref="CF47">
    <cfRule type="cellIs" dxfId="3277" priority="2318" operator="lessThan">
      <formula>$C$4</formula>
    </cfRule>
  </conditionalFormatting>
  <conditionalFormatting sqref="CF48">
    <cfRule type="cellIs" dxfId="3276" priority="2319" operator="lessThan">
      <formula>$C$4</formula>
    </cfRule>
  </conditionalFormatting>
  <conditionalFormatting sqref="CF49">
    <cfRule type="cellIs" dxfId="3275" priority="2320" operator="lessThan">
      <formula>$C$4</formula>
    </cfRule>
  </conditionalFormatting>
  <conditionalFormatting sqref="CF50">
    <cfRule type="cellIs" dxfId="3274" priority="2321" operator="lessThan">
      <formula>$C$4</formula>
    </cfRule>
  </conditionalFormatting>
  <conditionalFormatting sqref="CF51">
    <cfRule type="cellIs" dxfId="3273" priority="2322" operator="lessThan">
      <formula>$C$4</formula>
    </cfRule>
  </conditionalFormatting>
  <conditionalFormatting sqref="CF52">
    <cfRule type="cellIs" dxfId="3272" priority="2323" operator="lessThan">
      <formula>$C$4</formula>
    </cfRule>
  </conditionalFormatting>
  <conditionalFormatting sqref="CF53">
    <cfRule type="cellIs" dxfId="3271" priority="2324" operator="lessThan">
      <formula>$C$4</formula>
    </cfRule>
  </conditionalFormatting>
  <conditionalFormatting sqref="CF54">
    <cfRule type="cellIs" dxfId="3270" priority="2325" operator="lessThan">
      <formula>$C$4</formula>
    </cfRule>
  </conditionalFormatting>
  <conditionalFormatting sqref="CF55">
    <cfRule type="cellIs" dxfId="3269" priority="2326" operator="lessThan">
      <formula>$C$4</formula>
    </cfRule>
  </conditionalFormatting>
  <conditionalFormatting sqref="CF56">
    <cfRule type="cellIs" dxfId="3268" priority="2327" operator="lessThan">
      <formula>$C$4</formula>
    </cfRule>
  </conditionalFormatting>
  <conditionalFormatting sqref="CF57">
    <cfRule type="cellIs" dxfId="3267" priority="2328" operator="lessThan">
      <formula>$C$4</formula>
    </cfRule>
  </conditionalFormatting>
  <conditionalFormatting sqref="CF58">
    <cfRule type="cellIs" dxfId="3266" priority="2329" operator="lessThan">
      <formula>$C$4</formula>
    </cfRule>
  </conditionalFormatting>
  <conditionalFormatting sqref="CF59">
    <cfRule type="cellIs" dxfId="3265" priority="2330" operator="lessThan">
      <formula>$C$4</formula>
    </cfRule>
  </conditionalFormatting>
  <conditionalFormatting sqref="CF60">
    <cfRule type="cellIs" dxfId="3264" priority="2331" operator="lessThan">
      <formula>$C$4</formula>
    </cfRule>
  </conditionalFormatting>
  <conditionalFormatting sqref="CG11">
    <cfRule type="cellIs" dxfId="3263" priority="2332" operator="lessThan">
      <formula>$C$4</formula>
    </cfRule>
  </conditionalFormatting>
  <conditionalFormatting sqref="CG12">
    <cfRule type="cellIs" dxfId="3262" priority="2333" operator="lessThan">
      <formula>$C$4</formula>
    </cfRule>
  </conditionalFormatting>
  <conditionalFormatting sqref="CG13">
    <cfRule type="cellIs" dxfId="3261" priority="2334" operator="lessThan">
      <formula>$C$4</formula>
    </cfRule>
  </conditionalFormatting>
  <conditionalFormatting sqref="CG14">
    <cfRule type="cellIs" dxfId="3260" priority="2335" operator="lessThan">
      <formula>$C$4</formula>
    </cfRule>
  </conditionalFormatting>
  <conditionalFormatting sqref="CG15">
    <cfRule type="cellIs" dxfId="3259" priority="2336" operator="lessThan">
      <formula>$C$4</formula>
    </cfRule>
  </conditionalFormatting>
  <conditionalFormatting sqref="CG16">
    <cfRule type="cellIs" dxfId="3258" priority="2337" operator="lessThan">
      <formula>$C$4</formula>
    </cfRule>
  </conditionalFormatting>
  <conditionalFormatting sqref="CG17">
    <cfRule type="cellIs" dxfId="3257" priority="2338" operator="lessThan">
      <formula>$C$4</formula>
    </cfRule>
  </conditionalFormatting>
  <conditionalFormatting sqref="CG18">
    <cfRule type="cellIs" dxfId="3256" priority="2339" operator="lessThan">
      <formula>$C$4</formula>
    </cfRule>
  </conditionalFormatting>
  <conditionalFormatting sqref="CG19">
    <cfRule type="cellIs" dxfId="3255" priority="2340" operator="lessThan">
      <formula>$C$4</formula>
    </cfRule>
  </conditionalFormatting>
  <conditionalFormatting sqref="CG20">
    <cfRule type="cellIs" dxfId="3254" priority="2341" operator="lessThan">
      <formula>$C$4</formula>
    </cfRule>
  </conditionalFormatting>
  <conditionalFormatting sqref="CG21">
    <cfRule type="cellIs" dxfId="3253" priority="2342" operator="lessThan">
      <formula>$C$4</formula>
    </cfRule>
  </conditionalFormatting>
  <conditionalFormatting sqref="CG22">
    <cfRule type="cellIs" dxfId="3252" priority="2343" operator="lessThan">
      <formula>$C$4</formula>
    </cfRule>
  </conditionalFormatting>
  <conditionalFormatting sqref="CG23">
    <cfRule type="cellIs" dxfId="3251" priority="2344" operator="lessThan">
      <formula>$C$4</formula>
    </cfRule>
  </conditionalFormatting>
  <conditionalFormatting sqref="CG24">
    <cfRule type="cellIs" dxfId="3250" priority="2345" operator="lessThan">
      <formula>$C$4</formula>
    </cfRule>
  </conditionalFormatting>
  <conditionalFormatting sqref="CG25">
    <cfRule type="cellIs" dxfId="3249" priority="2346" operator="lessThan">
      <formula>$C$4</formula>
    </cfRule>
  </conditionalFormatting>
  <conditionalFormatting sqref="CG26">
    <cfRule type="cellIs" dxfId="3248" priority="2347" operator="lessThan">
      <formula>$C$4</formula>
    </cfRule>
  </conditionalFormatting>
  <conditionalFormatting sqref="CG27">
    <cfRule type="cellIs" dxfId="3247" priority="2348" operator="lessThan">
      <formula>$C$4</formula>
    </cfRule>
  </conditionalFormatting>
  <conditionalFormatting sqref="CG28">
    <cfRule type="cellIs" dxfId="3246" priority="2349" operator="lessThan">
      <formula>$C$4</formula>
    </cfRule>
  </conditionalFormatting>
  <conditionalFormatting sqref="CG29">
    <cfRule type="cellIs" dxfId="3245" priority="2350" operator="lessThan">
      <formula>$C$4</formula>
    </cfRule>
  </conditionalFormatting>
  <conditionalFormatting sqref="CG30">
    <cfRule type="cellIs" dxfId="3244" priority="2351" operator="lessThan">
      <formula>$C$4</formula>
    </cfRule>
  </conditionalFormatting>
  <conditionalFormatting sqref="CG31">
    <cfRule type="cellIs" dxfId="3243" priority="2352" operator="lessThan">
      <formula>$C$4</formula>
    </cfRule>
  </conditionalFormatting>
  <conditionalFormatting sqref="CG32">
    <cfRule type="cellIs" dxfId="3242" priority="2353" operator="lessThan">
      <formula>$C$4</formula>
    </cfRule>
  </conditionalFormatting>
  <conditionalFormatting sqref="CG33">
    <cfRule type="cellIs" dxfId="3241" priority="2354" operator="lessThan">
      <formula>$C$4</formula>
    </cfRule>
  </conditionalFormatting>
  <conditionalFormatting sqref="CG34">
    <cfRule type="cellIs" dxfId="3240" priority="2355" operator="lessThan">
      <formula>$C$4</formula>
    </cfRule>
  </conditionalFormatting>
  <conditionalFormatting sqref="CG35">
    <cfRule type="cellIs" dxfId="3239" priority="2356" operator="lessThan">
      <formula>$C$4</formula>
    </cfRule>
  </conditionalFormatting>
  <conditionalFormatting sqref="CG36">
    <cfRule type="cellIs" dxfId="3238" priority="2357" operator="lessThan">
      <formula>$C$4</formula>
    </cfRule>
  </conditionalFormatting>
  <conditionalFormatting sqref="CG37">
    <cfRule type="cellIs" dxfId="3237" priority="2358" operator="lessThan">
      <formula>$C$4</formula>
    </cfRule>
  </conditionalFormatting>
  <conditionalFormatting sqref="CG38">
    <cfRule type="cellIs" dxfId="3236" priority="2359" operator="lessThan">
      <formula>$C$4</formula>
    </cfRule>
  </conditionalFormatting>
  <conditionalFormatting sqref="CG39">
    <cfRule type="cellIs" dxfId="3235" priority="2360" operator="lessThan">
      <formula>$C$4</formula>
    </cfRule>
  </conditionalFormatting>
  <conditionalFormatting sqref="CG40">
    <cfRule type="cellIs" dxfId="3234" priority="2361" operator="lessThan">
      <formula>$C$4</formula>
    </cfRule>
  </conditionalFormatting>
  <conditionalFormatting sqref="CG41">
    <cfRule type="cellIs" dxfId="3233" priority="2362" operator="lessThan">
      <formula>$C$4</formula>
    </cfRule>
  </conditionalFormatting>
  <conditionalFormatting sqref="CG42">
    <cfRule type="cellIs" dxfId="3232" priority="2363" operator="lessThan">
      <formula>$C$4</formula>
    </cfRule>
  </conditionalFormatting>
  <conditionalFormatting sqref="CG43">
    <cfRule type="cellIs" dxfId="3231" priority="2364" operator="lessThan">
      <formula>$C$4</formula>
    </cfRule>
  </conditionalFormatting>
  <conditionalFormatting sqref="CG44">
    <cfRule type="cellIs" dxfId="3230" priority="2365" operator="lessThan">
      <formula>$C$4</formula>
    </cfRule>
  </conditionalFormatting>
  <conditionalFormatting sqref="CG45">
    <cfRule type="cellIs" dxfId="3229" priority="2366" operator="lessThan">
      <formula>$C$4</formula>
    </cfRule>
  </conditionalFormatting>
  <conditionalFormatting sqref="CG46">
    <cfRule type="cellIs" dxfId="3228" priority="2367" operator="lessThan">
      <formula>$C$4</formula>
    </cfRule>
  </conditionalFormatting>
  <conditionalFormatting sqref="CG47">
    <cfRule type="cellIs" dxfId="3227" priority="2368" operator="lessThan">
      <formula>$C$4</formula>
    </cfRule>
  </conditionalFormatting>
  <conditionalFormatting sqref="CG48">
    <cfRule type="cellIs" dxfId="3226" priority="2369" operator="lessThan">
      <formula>$C$4</formula>
    </cfRule>
  </conditionalFormatting>
  <conditionalFormatting sqref="CG49">
    <cfRule type="cellIs" dxfId="3225" priority="2370" operator="lessThan">
      <formula>$C$4</formula>
    </cfRule>
  </conditionalFormatting>
  <conditionalFormatting sqref="CG50">
    <cfRule type="cellIs" dxfId="3224" priority="2371" operator="lessThan">
      <formula>$C$4</formula>
    </cfRule>
  </conditionalFormatting>
  <conditionalFormatting sqref="CG51">
    <cfRule type="cellIs" dxfId="3223" priority="2372" operator="lessThan">
      <formula>$C$4</formula>
    </cfRule>
  </conditionalFormatting>
  <conditionalFormatting sqref="CG52">
    <cfRule type="cellIs" dxfId="3222" priority="2373" operator="lessThan">
      <formula>$C$4</formula>
    </cfRule>
  </conditionalFormatting>
  <conditionalFormatting sqref="CG53">
    <cfRule type="cellIs" dxfId="3221" priority="2374" operator="lessThan">
      <formula>$C$4</formula>
    </cfRule>
  </conditionalFormatting>
  <conditionalFormatting sqref="CG54">
    <cfRule type="cellIs" dxfId="3220" priority="2375" operator="lessThan">
      <formula>$C$4</formula>
    </cfRule>
  </conditionalFormatting>
  <conditionalFormatting sqref="CG55">
    <cfRule type="cellIs" dxfId="3219" priority="2376" operator="lessThan">
      <formula>$C$4</formula>
    </cfRule>
  </conditionalFormatting>
  <conditionalFormatting sqref="CG56">
    <cfRule type="cellIs" dxfId="3218" priority="2377" operator="lessThan">
      <formula>$C$4</formula>
    </cfRule>
  </conditionalFormatting>
  <conditionalFormatting sqref="CG57">
    <cfRule type="cellIs" dxfId="3217" priority="2378" operator="lessThan">
      <formula>$C$4</formula>
    </cfRule>
  </conditionalFormatting>
  <conditionalFormatting sqref="CG58">
    <cfRule type="cellIs" dxfId="3216" priority="2379" operator="lessThan">
      <formula>$C$4</formula>
    </cfRule>
  </conditionalFormatting>
  <conditionalFormatting sqref="CG59">
    <cfRule type="cellIs" dxfId="3215" priority="2380" operator="lessThan">
      <formula>$C$4</formula>
    </cfRule>
  </conditionalFormatting>
  <conditionalFormatting sqref="CG60">
    <cfRule type="cellIs" dxfId="3214" priority="2381" operator="lessThan">
      <formula>$C$4</formula>
    </cfRule>
  </conditionalFormatting>
  <conditionalFormatting sqref="CM11">
    <cfRule type="cellIs" dxfId="3213" priority="2382" operator="lessThan">
      <formula>$C$4</formula>
    </cfRule>
  </conditionalFormatting>
  <conditionalFormatting sqref="CM12">
    <cfRule type="cellIs" dxfId="3212" priority="2383" operator="lessThan">
      <formula>$C$4</formula>
    </cfRule>
  </conditionalFormatting>
  <conditionalFormatting sqref="CM13">
    <cfRule type="cellIs" dxfId="3211" priority="2384" operator="lessThan">
      <formula>$C$4</formula>
    </cfRule>
  </conditionalFormatting>
  <conditionalFormatting sqref="CM14">
    <cfRule type="cellIs" dxfId="3210" priority="2385" operator="lessThan">
      <formula>$C$4</formula>
    </cfRule>
  </conditionalFormatting>
  <conditionalFormatting sqref="CM15">
    <cfRule type="cellIs" dxfId="3209" priority="2386" operator="lessThan">
      <formula>$C$4</formula>
    </cfRule>
  </conditionalFormatting>
  <conditionalFormatting sqref="CM16">
    <cfRule type="cellIs" dxfId="3208" priority="2387" operator="lessThan">
      <formula>$C$4</formula>
    </cfRule>
  </conditionalFormatting>
  <conditionalFormatting sqref="CM17">
    <cfRule type="cellIs" dxfId="3207" priority="2388" operator="lessThan">
      <formula>$C$4</formula>
    </cfRule>
  </conditionalFormatting>
  <conditionalFormatting sqref="CM18">
    <cfRule type="cellIs" dxfId="3206" priority="2389" operator="lessThan">
      <formula>$C$4</formula>
    </cfRule>
  </conditionalFormatting>
  <conditionalFormatting sqref="CM19">
    <cfRule type="cellIs" dxfId="3205" priority="2390" operator="lessThan">
      <formula>$C$4</formula>
    </cfRule>
  </conditionalFormatting>
  <conditionalFormatting sqref="CM20">
    <cfRule type="cellIs" dxfId="3204" priority="2391" operator="lessThan">
      <formula>$C$4</formula>
    </cfRule>
  </conditionalFormatting>
  <conditionalFormatting sqref="CM21">
    <cfRule type="cellIs" dxfId="3203" priority="2392" operator="lessThan">
      <formula>$C$4</formula>
    </cfRule>
  </conditionalFormatting>
  <conditionalFormatting sqref="CM22">
    <cfRule type="cellIs" dxfId="3202" priority="2393" operator="lessThan">
      <formula>$C$4</formula>
    </cfRule>
  </conditionalFormatting>
  <conditionalFormatting sqref="CM23">
    <cfRule type="cellIs" dxfId="3201" priority="2394" operator="lessThan">
      <formula>$C$4</formula>
    </cfRule>
  </conditionalFormatting>
  <conditionalFormatting sqref="CM24">
    <cfRule type="cellIs" dxfId="3200" priority="2395" operator="lessThan">
      <formula>$C$4</formula>
    </cfRule>
  </conditionalFormatting>
  <conditionalFormatting sqref="CM25">
    <cfRule type="cellIs" dxfId="3199" priority="2396" operator="lessThan">
      <formula>$C$4</formula>
    </cfRule>
  </conditionalFormatting>
  <conditionalFormatting sqref="CM26">
    <cfRule type="cellIs" dxfId="3198" priority="2397" operator="lessThan">
      <formula>$C$4</formula>
    </cfRule>
  </conditionalFormatting>
  <conditionalFormatting sqref="CM27">
    <cfRule type="cellIs" dxfId="3197" priority="2398" operator="lessThan">
      <formula>$C$4</formula>
    </cfRule>
  </conditionalFormatting>
  <conditionalFormatting sqref="CM28">
    <cfRule type="cellIs" dxfId="3196" priority="2399" operator="lessThan">
      <formula>$C$4</formula>
    </cfRule>
  </conditionalFormatting>
  <conditionalFormatting sqref="CM29">
    <cfRule type="cellIs" dxfId="3195" priority="2400" operator="lessThan">
      <formula>$C$4</formula>
    </cfRule>
  </conditionalFormatting>
  <conditionalFormatting sqref="CM30">
    <cfRule type="cellIs" dxfId="3194" priority="2401" operator="lessThan">
      <formula>$C$4</formula>
    </cfRule>
  </conditionalFormatting>
  <conditionalFormatting sqref="CM31">
    <cfRule type="cellIs" dxfId="3193" priority="2402" operator="lessThan">
      <formula>$C$4</formula>
    </cfRule>
  </conditionalFormatting>
  <conditionalFormatting sqref="CM32">
    <cfRule type="cellIs" dxfId="3192" priority="2403" operator="lessThan">
      <formula>$C$4</formula>
    </cfRule>
  </conditionalFormatting>
  <conditionalFormatting sqref="CM33">
    <cfRule type="cellIs" dxfId="3191" priority="2404" operator="lessThan">
      <formula>$C$4</formula>
    </cfRule>
  </conditionalFormatting>
  <conditionalFormatting sqref="CM34">
    <cfRule type="cellIs" dxfId="3190" priority="2405" operator="lessThan">
      <formula>$C$4</formula>
    </cfRule>
  </conditionalFormatting>
  <conditionalFormatting sqref="CM35">
    <cfRule type="cellIs" dxfId="3189" priority="2406" operator="lessThan">
      <formula>$C$4</formula>
    </cfRule>
  </conditionalFormatting>
  <conditionalFormatting sqref="CM36">
    <cfRule type="cellIs" dxfId="3188" priority="2407" operator="lessThan">
      <formula>$C$4</formula>
    </cfRule>
  </conditionalFormatting>
  <conditionalFormatting sqref="CM37">
    <cfRule type="cellIs" dxfId="3187" priority="2408" operator="lessThan">
      <formula>$C$4</formula>
    </cfRule>
  </conditionalFormatting>
  <conditionalFormatting sqref="CM38">
    <cfRule type="cellIs" dxfId="3186" priority="2409" operator="lessThan">
      <formula>$C$4</formula>
    </cfRule>
  </conditionalFormatting>
  <conditionalFormatting sqref="CM39">
    <cfRule type="cellIs" dxfId="3185" priority="2410" operator="lessThan">
      <formula>$C$4</formula>
    </cfRule>
  </conditionalFormatting>
  <conditionalFormatting sqref="CM40">
    <cfRule type="cellIs" dxfId="3184" priority="2411" operator="lessThan">
      <formula>$C$4</formula>
    </cfRule>
  </conditionalFormatting>
  <conditionalFormatting sqref="CM41">
    <cfRule type="cellIs" dxfId="3183" priority="2412" operator="lessThan">
      <formula>$C$4</formula>
    </cfRule>
  </conditionalFormatting>
  <conditionalFormatting sqref="CM42">
    <cfRule type="cellIs" dxfId="3182" priority="2413" operator="lessThan">
      <formula>$C$4</formula>
    </cfRule>
  </conditionalFormatting>
  <conditionalFormatting sqref="CM43">
    <cfRule type="cellIs" dxfId="3181" priority="2414" operator="lessThan">
      <formula>$C$4</formula>
    </cfRule>
  </conditionalFormatting>
  <conditionalFormatting sqref="CM44">
    <cfRule type="cellIs" dxfId="3180" priority="2415" operator="lessThan">
      <formula>$C$4</formula>
    </cfRule>
  </conditionalFormatting>
  <conditionalFormatting sqref="CM45">
    <cfRule type="cellIs" dxfId="3179" priority="2416" operator="lessThan">
      <formula>$C$4</formula>
    </cfRule>
  </conditionalFormatting>
  <conditionalFormatting sqref="CM46">
    <cfRule type="cellIs" dxfId="3178" priority="2417" operator="lessThan">
      <formula>$C$4</formula>
    </cfRule>
  </conditionalFormatting>
  <conditionalFormatting sqref="CM47">
    <cfRule type="cellIs" dxfId="3177" priority="2418" operator="lessThan">
      <formula>$C$4</formula>
    </cfRule>
  </conditionalFormatting>
  <conditionalFormatting sqref="CM48">
    <cfRule type="cellIs" dxfId="3176" priority="2419" operator="lessThan">
      <formula>$C$4</formula>
    </cfRule>
  </conditionalFormatting>
  <conditionalFormatting sqref="CM49">
    <cfRule type="cellIs" dxfId="3175" priority="2420" operator="lessThan">
      <formula>$C$4</formula>
    </cfRule>
  </conditionalFormatting>
  <conditionalFormatting sqref="CM50">
    <cfRule type="cellIs" dxfId="3174" priority="2421" operator="lessThan">
      <formula>$C$4</formula>
    </cfRule>
  </conditionalFormatting>
  <conditionalFormatting sqref="CM51">
    <cfRule type="cellIs" dxfId="3173" priority="2422" operator="lessThan">
      <formula>$C$4</formula>
    </cfRule>
  </conditionalFormatting>
  <conditionalFormatting sqref="CM52">
    <cfRule type="cellIs" dxfId="3172" priority="2423" operator="lessThan">
      <formula>$C$4</formula>
    </cfRule>
  </conditionalFormatting>
  <conditionalFormatting sqref="CM53">
    <cfRule type="cellIs" dxfId="3171" priority="2424" operator="lessThan">
      <formula>$C$4</formula>
    </cfRule>
  </conditionalFormatting>
  <conditionalFormatting sqref="CM54">
    <cfRule type="cellIs" dxfId="3170" priority="2425" operator="lessThan">
      <formula>$C$4</formula>
    </cfRule>
  </conditionalFormatting>
  <conditionalFormatting sqref="CM55">
    <cfRule type="cellIs" dxfId="3169" priority="2426" operator="lessThan">
      <formula>$C$4</formula>
    </cfRule>
  </conditionalFormatting>
  <conditionalFormatting sqref="CM56">
    <cfRule type="cellIs" dxfId="3168" priority="2427" operator="lessThan">
      <formula>$C$4</formula>
    </cfRule>
  </conditionalFormatting>
  <conditionalFormatting sqref="CM57">
    <cfRule type="cellIs" dxfId="3167" priority="2428" operator="lessThan">
      <formula>$C$4</formula>
    </cfRule>
  </conditionalFormatting>
  <conditionalFormatting sqref="CM58">
    <cfRule type="cellIs" dxfId="3166" priority="2429" operator="lessThan">
      <formula>$C$4</formula>
    </cfRule>
  </conditionalFormatting>
  <conditionalFormatting sqref="CM59">
    <cfRule type="cellIs" dxfId="3165" priority="2430" operator="lessThan">
      <formula>$C$4</formula>
    </cfRule>
  </conditionalFormatting>
  <conditionalFormatting sqref="CM60">
    <cfRule type="cellIs" dxfId="3164" priority="2431" operator="lessThan">
      <formula>$C$4</formula>
    </cfRule>
  </conditionalFormatting>
  <conditionalFormatting sqref="CN11">
    <cfRule type="cellIs" dxfId="3163" priority="2432" operator="lessThan">
      <formula>$C$4</formula>
    </cfRule>
  </conditionalFormatting>
  <conditionalFormatting sqref="CN12">
    <cfRule type="cellIs" dxfId="3162" priority="2433" operator="lessThan">
      <formula>$C$4</formula>
    </cfRule>
  </conditionalFormatting>
  <conditionalFormatting sqref="CN13">
    <cfRule type="cellIs" dxfId="3161" priority="2434" operator="lessThan">
      <formula>$C$4</formula>
    </cfRule>
  </conditionalFormatting>
  <conditionalFormatting sqref="CN14">
    <cfRule type="cellIs" dxfId="3160" priority="2435" operator="lessThan">
      <formula>$C$4</formula>
    </cfRule>
  </conditionalFormatting>
  <conditionalFormatting sqref="CN15">
    <cfRule type="cellIs" dxfId="3159" priority="2436" operator="lessThan">
      <formula>$C$4</formula>
    </cfRule>
  </conditionalFormatting>
  <conditionalFormatting sqref="CN16">
    <cfRule type="cellIs" dxfId="3158" priority="2437" operator="lessThan">
      <formula>$C$4</formula>
    </cfRule>
  </conditionalFormatting>
  <conditionalFormatting sqref="CN17">
    <cfRule type="cellIs" dxfId="3157" priority="2438" operator="lessThan">
      <formula>$C$4</formula>
    </cfRule>
  </conditionalFormatting>
  <conditionalFormatting sqref="CN18">
    <cfRule type="cellIs" dxfId="3156" priority="2439" operator="lessThan">
      <formula>$C$4</formula>
    </cfRule>
  </conditionalFormatting>
  <conditionalFormatting sqref="CN19">
    <cfRule type="cellIs" dxfId="3155" priority="2440" operator="lessThan">
      <formula>$C$4</formula>
    </cfRule>
  </conditionalFormatting>
  <conditionalFormatting sqref="CN20">
    <cfRule type="cellIs" dxfId="3154" priority="2441" operator="lessThan">
      <formula>$C$4</formula>
    </cfRule>
  </conditionalFormatting>
  <conditionalFormatting sqref="CN21">
    <cfRule type="cellIs" dxfId="3153" priority="2442" operator="lessThan">
      <formula>$C$4</formula>
    </cfRule>
  </conditionalFormatting>
  <conditionalFormatting sqref="CN22">
    <cfRule type="cellIs" dxfId="3152" priority="2443" operator="lessThan">
      <formula>$C$4</formula>
    </cfRule>
  </conditionalFormatting>
  <conditionalFormatting sqref="CN23">
    <cfRule type="cellIs" dxfId="3151" priority="2444" operator="lessThan">
      <formula>$C$4</formula>
    </cfRule>
  </conditionalFormatting>
  <conditionalFormatting sqref="CN24">
    <cfRule type="cellIs" dxfId="3150" priority="2445" operator="lessThan">
      <formula>$C$4</formula>
    </cfRule>
  </conditionalFormatting>
  <conditionalFormatting sqref="CN25">
    <cfRule type="cellIs" dxfId="3149" priority="2446" operator="lessThan">
      <formula>$C$4</formula>
    </cfRule>
  </conditionalFormatting>
  <conditionalFormatting sqref="CN26">
    <cfRule type="cellIs" dxfId="3148" priority="2447" operator="lessThan">
      <formula>$C$4</formula>
    </cfRule>
  </conditionalFormatting>
  <conditionalFormatting sqref="CN27">
    <cfRule type="cellIs" dxfId="3147" priority="2448" operator="lessThan">
      <formula>$C$4</formula>
    </cfRule>
  </conditionalFormatting>
  <conditionalFormatting sqref="CN28">
    <cfRule type="cellIs" dxfId="3146" priority="2449" operator="lessThan">
      <formula>$C$4</formula>
    </cfRule>
  </conditionalFormatting>
  <conditionalFormatting sqref="CN29">
    <cfRule type="cellIs" dxfId="3145" priority="2450" operator="lessThan">
      <formula>$C$4</formula>
    </cfRule>
  </conditionalFormatting>
  <conditionalFormatting sqref="CN30">
    <cfRule type="cellIs" dxfId="3144" priority="2451" operator="lessThan">
      <formula>$C$4</formula>
    </cfRule>
  </conditionalFormatting>
  <conditionalFormatting sqref="CN31">
    <cfRule type="cellIs" dxfId="3143" priority="2452" operator="lessThan">
      <formula>$C$4</formula>
    </cfRule>
  </conditionalFormatting>
  <conditionalFormatting sqref="CN32">
    <cfRule type="cellIs" dxfId="3142" priority="2453" operator="lessThan">
      <formula>$C$4</formula>
    </cfRule>
  </conditionalFormatting>
  <conditionalFormatting sqref="CN33">
    <cfRule type="cellIs" dxfId="3141" priority="2454" operator="lessThan">
      <formula>$C$4</formula>
    </cfRule>
  </conditionalFormatting>
  <conditionalFormatting sqref="CN34">
    <cfRule type="cellIs" dxfId="3140" priority="2455" operator="lessThan">
      <formula>$C$4</formula>
    </cfRule>
  </conditionalFormatting>
  <conditionalFormatting sqref="CN35">
    <cfRule type="cellIs" dxfId="3139" priority="2456" operator="lessThan">
      <formula>$C$4</formula>
    </cfRule>
  </conditionalFormatting>
  <conditionalFormatting sqref="CN36">
    <cfRule type="cellIs" dxfId="3138" priority="2457" operator="lessThan">
      <formula>$C$4</formula>
    </cfRule>
  </conditionalFormatting>
  <conditionalFormatting sqref="CN37">
    <cfRule type="cellIs" dxfId="3137" priority="2458" operator="lessThan">
      <formula>$C$4</formula>
    </cfRule>
  </conditionalFormatting>
  <conditionalFormatting sqref="CN38">
    <cfRule type="cellIs" dxfId="3136" priority="2459" operator="lessThan">
      <formula>$C$4</formula>
    </cfRule>
  </conditionalFormatting>
  <conditionalFormatting sqref="CN39">
    <cfRule type="cellIs" dxfId="3135" priority="2460" operator="lessThan">
      <formula>$C$4</formula>
    </cfRule>
  </conditionalFormatting>
  <conditionalFormatting sqref="CN40">
    <cfRule type="cellIs" dxfId="3134" priority="2461" operator="lessThan">
      <formula>$C$4</formula>
    </cfRule>
  </conditionalFormatting>
  <conditionalFormatting sqref="CN41">
    <cfRule type="cellIs" dxfId="3133" priority="2462" operator="lessThan">
      <formula>$C$4</formula>
    </cfRule>
  </conditionalFormatting>
  <conditionalFormatting sqref="CN42">
    <cfRule type="cellIs" dxfId="3132" priority="2463" operator="lessThan">
      <formula>$C$4</formula>
    </cfRule>
  </conditionalFormatting>
  <conditionalFormatting sqref="CN43">
    <cfRule type="cellIs" dxfId="3131" priority="2464" operator="lessThan">
      <formula>$C$4</formula>
    </cfRule>
  </conditionalFormatting>
  <conditionalFormatting sqref="CN44">
    <cfRule type="cellIs" dxfId="3130" priority="2465" operator="lessThan">
      <formula>$C$4</formula>
    </cfRule>
  </conditionalFormatting>
  <conditionalFormatting sqref="CN45">
    <cfRule type="cellIs" dxfId="3129" priority="2466" operator="lessThan">
      <formula>$C$4</formula>
    </cfRule>
  </conditionalFormatting>
  <conditionalFormatting sqref="CN46">
    <cfRule type="cellIs" dxfId="3128" priority="2467" operator="lessThan">
      <formula>$C$4</formula>
    </cfRule>
  </conditionalFormatting>
  <conditionalFormatting sqref="CN47">
    <cfRule type="cellIs" dxfId="3127" priority="2468" operator="lessThan">
      <formula>$C$4</formula>
    </cfRule>
  </conditionalFormatting>
  <conditionalFormatting sqref="CN48">
    <cfRule type="cellIs" dxfId="3126" priority="2469" operator="lessThan">
      <formula>$C$4</formula>
    </cfRule>
  </conditionalFormatting>
  <conditionalFormatting sqref="CN49">
    <cfRule type="cellIs" dxfId="3125" priority="2470" operator="lessThan">
      <formula>$C$4</formula>
    </cfRule>
  </conditionalFormatting>
  <conditionalFormatting sqref="CN50">
    <cfRule type="cellIs" dxfId="3124" priority="2471" operator="lessThan">
      <formula>$C$4</formula>
    </cfRule>
  </conditionalFormatting>
  <conditionalFormatting sqref="CN51">
    <cfRule type="cellIs" dxfId="3123" priority="2472" operator="lessThan">
      <formula>$C$4</formula>
    </cfRule>
  </conditionalFormatting>
  <conditionalFormatting sqref="CN52">
    <cfRule type="cellIs" dxfId="3122" priority="2473" operator="lessThan">
      <formula>$C$4</formula>
    </cfRule>
  </conditionalFormatting>
  <conditionalFormatting sqref="CN53">
    <cfRule type="cellIs" dxfId="3121" priority="2474" operator="lessThan">
      <formula>$C$4</formula>
    </cfRule>
  </conditionalFormatting>
  <conditionalFormatting sqref="CN54">
    <cfRule type="cellIs" dxfId="3120" priority="2475" operator="lessThan">
      <formula>$C$4</formula>
    </cfRule>
  </conditionalFormatting>
  <conditionalFormatting sqref="CN55">
    <cfRule type="cellIs" dxfId="3119" priority="2476" operator="lessThan">
      <formula>$C$4</formula>
    </cfRule>
  </conditionalFormatting>
  <conditionalFormatting sqref="CN56">
    <cfRule type="cellIs" dxfId="3118" priority="2477" operator="lessThan">
      <formula>$C$4</formula>
    </cfRule>
  </conditionalFormatting>
  <conditionalFormatting sqref="CN57">
    <cfRule type="cellIs" dxfId="3117" priority="2478" operator="lessThan">
      <formula>$C$4</formula>
    </cfRule>
  </conditionalFormatting>
  <conditionalFormatting sqref="CN58">
    <cfRule type="cellIs" dxfId="3116" priority="2479" operator="lessThan">
      <formula>$C$4</formula>
    </cfRule>
  </conditionalFormatting>
  <conditionalFormatting sqref="CN59">
    <cfRule type="cellIs" dxfId="3115" priority="2480" operator="lessThan">
      <formula>$C$4</formula>
    </cfRule>
  </conditionalFormatting>
  <conditionalFormatting sqref="CN60">
    <cfRule type="cellIs" dxfId="3114" priority="2481" operator="lessThan">
      <formula>$C$4</formula>
    </cfRule>
  </conditionalFormatting>
  <conditionalFormatting sqref="CO11">
    <cfRule type="cellIs" dxfId="3113" priority="2482" operator="lessThan">
      <formula>$C$4</formula>
    </cfRule>
  </conditionalFormatting>
  <conditionalFormatting sqref="CO12">
    <cfRule type="cellIs" dxfId="3112" priority="2483" operator="lessThan">
      <formula>$C$4</formula>
    </cfRule>
  </conditionalFormatting>
  <conditionalFormatting sqref="CO13">
    <cfRule type="cellIs" dxfId="3111" priority="2484" operator="lessThan">
      <formula>$C$4</formula>
    </cfRule>
  </conditionalFormatting>
  <conditionalFormatting sqref="CO14">
    <cfRule type="cellIs" dxfId="3110" priority="2485" operator="lessThan">
      <formula>$C$4</formula>
    </cfRule>
  </conditionalFormatting>
  <conditionalFormatting sqref="CO15">
    <cfRule type="cellIs" dxfId="3109" priority="2486" operator="lessThan">
      <formula>$C$4</formula>
    </cfRule>
  </conditionalFormatting>
  <conditionalFormatting sqref="CO16">
    <cfRule type="cellIs" dxfId="3108" priority="2487" operator="lessThan">
      <formula>$C$4</formula>
    </cfRule>
  </conditionalFormatting>
  <conditionalFormatting sqref="CO17">
    <cfRule type="cellIs" dxfId="3107" priority="2488" operator="lessThan">
      <formula>$C$4</formula>
    </cfRule>
  </conditionalFormatting>
  <conditionalFormatting sqref="CO18">
    <cfRule type="cellIs" dxfId="3106" priority="2489" operator="lessThan">
      <formula>$C$4</formula>
    </cfRule>
  </conditionalFormatting>
  <conditionalFormatting sqref="CO19">
    <cfRule type="cellIs" dxfId="3105" priority="2490" operator="lessThan">
      <formula>$C$4</formula>
    </cfRule>
  </conditionalFormatting>
  <conditionalFormatting sqref="CO20">
    <cfRule type="cellIs" dxfId="3104" priority="2491" operator="lessThan">
      <formula>$C$4</formula>
    </cfRule>
  </conditionalFormatting>
  <conditionalFormatting sqref="CO21">
    <cfRule type="cellIs" dxfId="3103" priority="2492" operator="lessThan">
      <formula>$C$4</formula>
    </cfRule>
  </conditionalFormatting>
  <conditionalFormatting sqref="CO22">
    <cfRule type="cellIs" dxfId="3102" priority="2493" operator="lessThan">
      <formula>$C$4</formula>
    </cfRule>
  </conditionalFormatting>
  <conditionalFormatting sqref="CO23">
    <cfRule type="cellIs" dxfId="3101" priority="2494" operator="lessThan">
      <formula>$C$4</formula>
    </cfRule>
  </conditionalFormatting>
  <conditionalFormatting sqref="CO24">
    <cfRule type="cellIs" dxfId="3100" priority="2495" operator="lessThan">
      <formula>$C$4</formula>
    </cfRule>
  </conditionalFormatting>
  <conditionalFormatting sqref="CO25">
    <cfRule type="cellIs" dxfId="3099" priority="2496" operator="lessThan">
      <formula>$C$4</formula>
    </cfRule>
  </conditionalFormatting>
  <conditionalFormatting sqref="CO26">
    <cfRule type="cellIs" dxfId="3098" priority="2497" operator="lessThan">
      <formula>$C$4</formula>
    </cfRule>
  </conditionalFormatting>
  <conditionalFormatting sqref="CO27">
    <cfRule type="cellIs" dxfId="3097" priority="2498" operator="lessThan">
      <formula>$C$4</formula>
    </cfRule>
  </conditionalFormatting>
  <conditionalFormatting sqref="CO28">
    <cfRule type="cellIs" dxfId="3096" priority="2499" operator="lessThan">
      <formula>$C$4</formula>
    </cfRule>
  </conditionalFormatting>
  <conditionalFormatting sqref="CO29">
    <cfRule type="cellIs" dxfId="3095" priority="2500" operator="lessThan">
      <formula>$C$4</formula>
    </cfRule>
  </conditionalFormatting>
  <conditionalFormatting sqref="CO30">
    <cfRule type="cellIs" dxfId="3094" priority="2501" operator="lessThan">
      <formula>$C$4</formula>
    </cfRule>
  </conditionalFormatting>
  <conditionalFormatting sqref="CO31">
    <cfRule type="cellIs" dxfId="3093" priority="2502" operator="lessThan">
      <formula>$C$4</formula>
    </cfRule>
  </conditionalFormatting>
  <conditionalFormatting sqref="CO32">
    <cfRule type="cellIs" dxfId="3092" priority="2503" operator="lessThan">
      <formula>$C$4</formula>
    </cfRule>
  </conditionalFormatting>
  <conditionalFormatting sqref="CO33">
    <cfRule type="cellIs" dxfId="3091" priority="2504" operator="lessThan">
      <formula>$C$4</formula>
    </cfRule>
  </conditionalFormatting>
  <conditionalFormatting sqref="CO34">
    <cfRule type="cellIs" dxfId="3090" priority="2505" operator="lessThan">
      <formula>$C$4</formula>
    </cfRule>
  </conditionalFormatting>
  <conditionalFormatting sqref="CO35">
    <cfRule type="cellIs" dxfId="3089" priority="2506" operator="lessThan">
      <formula>$C$4</formula>
    </cfRule>
  </conditionalFormatting>
  <conditionalFormatting sqref="CO36">
    <cfRule type="cellIs" dxfId="3088" priority="2507" operator="lessThan">
      <formula>$C$4</formula>
    </cfRule>
  </conditionalFormatting>
  <conditionalFormatting sqref="CO37">
    <cfRule type="cellIs" dxfId="3087" priority="2508" operator="lessThan">
      <formula>$C$4</formula>
    </cfRule>
  </conditionalFormatting>
  <conditionalFormatting sqref="CO38">
    <cfRule type="cellIs" dxfId="3086" priority="2509" operator="lessThan">
      <formula>$C$4</formula>
    </cfRule>
  </conditionalFormatting>
  <conditionalFormatting sqref="CO39">
    <cfRule type="cellIs" dxfId="3085" priority="2510" operator="lessThan">
      <formula>$C$4</formula>
    </cfRule>
  </conditionalFormatting>
  <conditionalFormatting sqref="CO40">
    <cfRule type="cellIs" dxfId="3084" priority="2511" operator="lessThan">
      <formula>$C$4</formula>
    </cfRule>
  </conditionalFormatting>
  <conditionalFormatting sqref="CO41">
    <cfRule type="cellIs" dxfId="3083" priority="2512" operator="lessThan">
      <formula>$C$4</formula>
    </cfRule>
  </conditionalFormatting>
  <conditionalFormatting sqref="CO42">
    <cfRule type="cellIs" dxfId="3082" priority="2513" operator="lessThan">
      <formula>$C$4</formula>
    </cfRule>
  </conditionalFormatting>
  <conditionalFormatting sqref="CO43">
    <cfRule type="cellIs" dxfId="3081" priority="2514" operator="lessThan">
      <formula>$C$4</formula>
    </cfRule>
  </conditionalFormatting>
  <conditionalFormatting sqref="CO44">
    <cfRule type="cellIs" dxfId="3080" priority="2515" operator="lessThan">
      <formula>$C$4</formula>
    </cfRule>
  </conditionalFormatting>
  <conditionalFormatting sqref="CO45">
    <cfRule type="cellIs" dxfId="3079" priority="2516" operator="lessThan">
      <formula>$C$4</formula>
    </cfRule>
  </conditionalFormatting>
  <conditionalFormatting sqref="CO46">
    <cfRule type="cellIs" dxfId="3078" priority="2517" operator="lessThan">
      <formula>$C$4</formula>
    </cfRule>
  </conditionalFormatting>
  <conditionalFormatting sqref="CO47">
    <cfRule type="cellIs" dxfId="3077" priority="2518" operator="lessThan">
      <formula>$C$4</formula>
    </cfRule>
  </conditionalFormatting>
  <conditionalFormatting sqref="CO48">
    <cfRule type="cellIs" dxfId="3076" priority="2519" operator="lessThan">
      <formula>$C$4</formula>
    </cfRule>
  </conditionalFormatting>
  <conditionalFormatting sqref="CO49">
    <cfRule type="cellIs" dxfId="3075" priority="2520" operator="lessThan">
      <formula>$C$4</formula>
    </cfRule>
  </conditionalFormatting>
  <conditionalFormatting sqref="CO50">
    <cfRule type="cellIs" dxfId="3074" priority="2521" operator="lessThan">
      <formula>$C$4</formula>
    </cfRule>
  </conditionalFormatting>
  <conditionalFormatting sqref="CO51">
    <cfRule type="cellIs" dxfId="3073" priority="2522" operator="lessThan">
      <formula>$C$4</formula>
    </cfRule>
  </conditionalFormatting>
  <conditionalFormatting sqref="CO52">
    <cfRule type="cellIs" dxfId="3072" priority="2523" operator="lessThan">
      <formula>$C$4</formula>
    </cfRule>
  </conditionalFormatting>
  <conditionalFormatting sqref="CO53">
    <cfRule type="cellIs" dxfId="3071" priority="2524" operator="lessThan">
      <formula>$C$4</formula>
    </cfRule>
  </conditionalFormatting>
  <conditionalFormatting sqref="CO54">
    <cfRule type="cellIs" dxfId="3070" priority="2525" operator="lessThan">
      <formula>$C$4</formula>
    </cfRule>
  </conditionalFormatting>
  <conditionalFormatting sqref="CO55">
    <cfRule type="cellIs" dxfId="3069" priority="2526" operator="lessThan">
      <formula>$C$4</formula>
    </cfRule>
  </conditionalFormatting>
  <conditionalFormatting sqref="CO56">
    <cfRule type="cellIs" dxfId="3068" priority="2527" operator="lessThan">
      <formula>$C$4</formula>
    </cfRule>
  </conditionalFormatting>
  <conditionalFormatting sqref="CO57">
    <cfRule type="cellIs" dxfId="3067" priority="2528" operator="lessThan">
      <formula>$C$4</formula>
    </cfRule>
  </conditionalFormatting>
  <conditionalFormatting sqref="CO58">
    <cfRule type="cellIs" dxfId="3066" priority="2529" operator="lessThan">
      <formula>$C$4</formula>
    </cfRule>
  </conditionalFormatting>
  <conditionalFormatting sqref="CO59">
    <cfRule type="cellIs" dxfId="3065" priority="2530" operator="lessThan">
      <formula>$C$4</formula>
    </cfRule>
  </conditionalFormatting>
  <conditionalFormatting sqref="CO60">
    <cfRule type="cellIs" dxfId="3064" priority="2531" operator="lessThan">
      <formula>$C$4</formula>
    </cfRule>
  </conditionalFormatting>
  <conditionalFormatting sqref="R11">
    <cfRule type="cellIs" dxfId="3063" priority="2532" operator="lessThan">
      <formula>$C$4</formula>
    </cfRule>
  </conditionalFormatting>
  <conditionalFormatting sqref="R12">
    <cfRule type="cellIs" dxfId="3062" priority="2533" operator="lessThan">
      <formula>$C$4</formula>
    </cfRule>
  </conditionalFormatting>
  <conditionalFormatting sqref="R13">
    <cfRule type="cellIs" dxfId="3061" priority="2534" operator="lessThan">
      <formula>$C$4</formula>
    </cfRule>
  </conditionalFormatting>
  <conditionalFormatting sqref="R14">
    <cfRule type="cellIs" dxfId="3060" priority="2535" operator="lessThan">
      <formula>$C$4</formula>
    </cfRule>
  </conditionalFormatting>
  <conditionalFormatting sqref="R15">
    <cfRule type="cellIs" dxfId="3059" priority="2536" operator="lessThan">
      <formula>$C$4</formula>
    </cfRule>
  </conditionalFormatting>
  <conditionalFormatting sqref="R16">
    <cfRule type="cellIs" dxfId="3058" priority="2537" operator="lessThan">
      <formula>$C$4</formula>
    </cfRule>
  </conditionalFormatting>
  <conditionalFormatting sqref="R17">
    <cfRule type="cellIs" dxfId="3057" priority="2538" operator="lessThan">
      <formula>$C$4</formula>
    </cfRule>
  </conditionalFormatting>
  <conditionalFormatting sqref="R18">
    <cfRule type="cellIs" dxfId="3056" priority="2539" operator="lessThan">
      <formula>$C$4</formula>
    </cfRule>
  </conditionalFormatting>
  <conditionalFormatting sqref="R19">
    <cfRule type="cellIs" dxfId="3055" priority="2540" operator="lessThan">
      <formula>$C$4</formula>
    </cfRule>
  </conditionalFormatting>
  <conditionalFormatting sqref="R20">
    <cfRule type="cellIs" dxfId="3054" priority="2541" operator="lessThan">
      <formula>$C$4</formula>
    </cfRule>
  </conditionalFormatting>
  <conditionalFormatting sqref="R21">
    <cfRule type="cellIs" dxfId="3053" priority="2542" operator="lessThan">
      <formula>$C$4</formula>
    </cfRule>
  </conditionalFormatting>
  <conditionalFormatting sqref="R22">
    <cfRule type="cellIs" dxfId="3052" priority="2543" operator="lessThan">
      <formula>$C$4</formula>
    </cfRule>
  </conditionalFormatting>
  <conditionalFormatting sqref="R23">
    <cfRule type="cellIs" dxfId="3051" priority="2544" operator="lessThan">
      <formula>$C$4</formula>
    </cfRule>
  </conditionalFormatting>
  <conditionalFormatting sqref="R24">
    <cfRule type="cellIs" dxfId="3050" priority="2545" operator="lessThan">
      <formula>$C$4</formula>
    </cfRule>
  </conditionalFormatting>
  <conditionalFormatting sqref="R25">
    <cfRule type="cellIs" dxfId="3049" priority="2546" operator="lessThan">
      <formula>$C$4</formula>
    </cfRule>
  </conditionalFormatting>
  <conditionalFormatting sqref="R26">
    <cfRule type="cellIs" dxfId="3048" priority="2547" operator="lessThan">
      <formula>$C$4</formula>
    </cfRule>
  </conditionalFormatting>
  <conditionalFormatting sqref="R27">
    <cfRule type="cellIs" dxfId="3047" priority="2548" operator="lessThan">
      <formula>$C$4</formula>
    </cfRule>
  </conditionalFormatting>
  <conditionalFormatting sqref="R28">
    <cfRule type="cellIs" dxfId="3046" priority="2549" operator="lessThan">
      <formula>$C$4</formula>
    </cfRule>
  </conditionalFormatting>
  <conditionalFormatting sqref="R29">
    <cfRule type="cellIs" dxfId="3045" priority="2550" operator="lessThan">
      <formula>$C$4</formula>
    </cfRule>
  </conditionalFormatting>
  <conditionalFormatting sqref="R30">
    <cfRule type="cellIs" dxfId="3044" priority="2551" operator="lessThan">
      <formula>$C$4</formula>
    </cfRule>
  </conditionalFormatting>
  <conditionalFormatting sqref="R31">
    <cfRule type="cellIs" dxfId="3043" priority="2552" operator="lessThan">
      <formula>$C$4</formula>
    </cfRule>
  </conditionalFormatting>
  <conditionalFormatting sqref="R32">
    <cfRule type="cellIs" dxfId="3042" priority="2553" operator="lessThan">
      <formula>$C$4</formula>
    </cfRule>
  </conditionalFormatting>
  <conditionalFormatting sqref="R33">
    <cfRule type="cellIs" dxfId="3041" priority="2554" operator="lessThan">
      <formula>$C$4</formula>
    </cfRule>
  </conditionalFormatting>
  <conditionalFormatting sqref="R34">
    <cfRule type="cellIs" dxfId="3040" priority="2555" operator="lessThan">
      <formula>$C$4</formula>
    </cfRule>
  </conditionalFormatting>
  <conditionalFormatting sqref="R35">
    <cfRule type="cellIs" dxfId="3039" priority="2556" operator="lessThan">
      <formula>$C$4</formula>
    </cfRule>
  </conditionalFormatting>
  <conditionalFormatting sqref="R36">
    <cfRule type="cellIs" dxfId="3038" priority="2557" operator="lessThan">
      <formula>$C$4</formula>
    </cfRule>
  </conditionalFormatting>
  <conditionalFormatting sqref="R37">
    <cfRule type="cellIs" dxfId="3037" priority="2558" operator="lessThan">
      <formula>$C$4</formula>
    </cfRule>
  </conditionalFormatting>
  <conditionalFormatting sqref="R38">
    <cfRule type="cellIs" dxfId="3036" priority="2559" operator="lessThan">
      <formula>$C$4</formula>
    </cfRule>
  </conditionalFormatting>
  <conditionalFormatting sqref="R39">
    <cfRule type="cellIs" dxfId="3035" priority="2560" operator="lessThan">
      <formula>$C$4</formula>
    </cfRule>
  </conditionalFormatting>
  <conditionalFormatting sqref="R40">
    <cfRule type="cellIs" dxfId="3034" priority="2561" operator="lessThan">
      <formula>$C$4</formula>
    </cfRule>
  </conditionalFormatting>
  <conditionalFormatting sqref="R41">
    <cfRule type="cellIs" dxfId="3033" priority="2562" operator="lessThan">
      <formula>$C$4</formula>
    </cfRule>
  </conditionalFormatting>
  <conditionalFormatting sqref="R42">
    <cfRule type="cellIs" dxfId="3032" priority="2563" operator="lessThan">
      <formula>$C$4</formula>
    </cfRule>
  </conditionalFormatting>
  <conditionalFormatting sqref="R43">
    <cfRule type="cellIs" dxfId="3031" priority="2564" operator="lessThan">
      <formula>$C$4</formula>
    </cfRule>
  </conditionalFormatting>
  <conditionalFormatting sqref="R44">
    <cfRule type="cellIs" dxfId="3030" priority="2565" operator="lessThan">
      <formula>$C$4</formula>
    </cfRule>
  </conditionalFormatting>
  <conditionalFormatting sqref="R45">
    <cfRule type="cellIs" dxfId="3029" priority="2566" operator="lessThan">
      <formula>$C$4</formula>
    </cfRule>
  </conditionalFormatting>
  <conditionalFormatting sqref="R46">
    <cfRule type="cellIs" dxfId="3028" priority="2567" operator="lessThan">
      <formula>$C$4</formula>
    </cfRule>
  </conditionalFormatting>
  <conditionalFormatting sqref="R47">
    <cfRule type="cellIs" dxfId="3027" priority="2568" operator="lessThan">
      <formula>$C$4</formula>
    </cfRule>
  </conditionalFormatting>
  <conditionalFormatting sqref="R48">
    <cfRule type="cellIs" dxfId="3026" priority="2569" operator="lessThan">
      <formula>$C$4</formula>
    </cfRule>
  </conditionalFormatting>
  <conditionalFormatting sqref="R49">
    <cfRule type="cellIs" dxfId="3025" priority="2570" operator="lessThan">
      <formula>$C$4</formula>
    </cfRule>
  </conditionalFormatting>
  <conditionalFormatting sqref="R50">
    <cfRule type="cellIs" dxfId="3024" priority="2571" operator="lessThan">
      <formula>$C$4</formula>
    </cfRule>
  </conditionalFormatting>
  <conditionalFormatting sqref="R51">
    <cfRule type="cellIs" dxfId="3023" priority="2572" operator="lessThan">
      <formula>$C$4</formula>
    </cfRule>
  </conditionalFormatting>
  <conditionalFormatting sqref="R52">
    <cfRule type="cellIs" dxfId="3022" priority="2573" operator="lessThan">
      <formula>$C$4</formula>
    </cfRule>
  </conditionalFormatting>
  <conditionalFormatting sqref="R53">
    <cfRule type="cellIs" dxfId="3021" priority="2574" operator="lessThan">
      <formula>$C$4</formula>
    </cfRule>
  </conditionalFormatting>
  <conditionalFormatting sqref="R54">
    <cfRule type="cellIs" dxfId="3020" priority="2575" operator="lessThan">
      <formula>$C$4</formula>
    </cfRule>
  </conditionalFormatting>
  <conditionalFormatting sqref="R55">
    <cfRule type="cellIs" dxfId="3019" priority="2576" operator="lessThan">
      <formula>$C$4</formula>
    </cfRule>
  </conditionalFormatting>
  <conditionalFormatting sqref="R56">
    <cfRule type="cellIs" dxfId="3018" priority="2577" operator="lessThan">
      <formula>$C$4</formula>
    </cfRule>
  </conditionalFormatting>
  <conditionalFormatting sqref="R57">
    <cfRule type="cellIs" dxfId="3017" priority="2578" operator="lessThan">
      <formula>$C$4</formula>
    </cfRule>
  </conditionalFormatting>
  <conditionalFormatting sqref="R58">
    <cfRule type="cellIs" dxfId="3016" priority="2579" operator="lessThan">
      <formula>$C$4</formula>
    </cfRule>
  </conditionalFormatting>
  <conditionalFormatting sqref="R59">
    <cfRule type="cellIs" dxfId="3015" priority="2580" operator="lessThan">
      <formula>$C$4</formula>
    </cfRule>
  </conditionalFormatting>
  <conditionalFormatting sqref="R60">
    <cfRule type="cellIs" dxfId="3014" priority="2581" operator="lessThan">
      <formula>$C$4</formula>
    </cfRule>
  </conditionalFormatting>
  <conditionalFormatting sqref="S11">
    <cfRule type="cellIs" dxfId="3013" priority="2582" operator="lessThan">
      <formula>$C$4</formula>
    </cfRule>
  </conditionalFormatting>
  <conditionalFormatting sqref="S12">
    <cfRule type="cellIs" dxfId="3012" priority="2583" operator="lessThan">
      <formula>$C$4</formula>
    </cfRule>
  </conditionalFormatting>
  <conditionalFormatting sqref="S13">
    <cfRule type="cellIs" dxfId="3011" priority="2584" operator="lessThan">
      <formula>$C$4</formula>
    </cfRule>
  </conditionalFormatting>
  <conditionalFormatting sqref="S14">
    <cfRule type="cellIs" dxfId="3010" priority="2585" operator="lessThan">
      <formula>$C$4</formula>
    </cfRule>
  </conditionalFormatting>
  <conditionalFormatting sqref="S15">
    <cfRule type="cellIs" dxfId="3009" priority="2586" operator="lessThan">
      <formula>$C$4</formula>
    </cfRule>
  </conditionalFormatting>
  <conditionalFormatting sqref="S16">
    <cfRule type="cellIs" dxfId="3008" priority="2587" operator="lessThan">
      <formula>$C$4</formula>
    </cfRule>
  </conditionalFormatting>
  <conditionalFormatting sqref="S17">
    <cfRule type="cellIs" dxfId="3007" priority="2588" operator="lessThan">
      <formula>$C$4</formula>
    </cfRule>
  </conditionalFormatting>
  <conditionalFormatting sqref="S18">
    <cfRule type="cellIs" dxfId="3006" priority="2589" operator="lessThan">
      <formula>$C$4</formula>
    </cfRule>
  </conditionalFormatting>
  <conditionalFormatting sqref="S19">
    <cfRule type="cellIs" dxfId="3005" priority="2590" operator="lessThan">
      <formula>$C$4</formula>
    </cfRule>
  </conditionalFormatting>
  <conditionalFormatting sqref="S20">
    <cfRule type="cellIs" dxfId="3004" priority="2591" operator="lessThan">
      <formula>$C$4</formula>
    </cfRule>
  </conditionalFormatting>
  <conditionalFormatting sqref="S21">
    <cfRule type="cellIs" dxfId="3003" priority="2592" operator="lessThan">
      <formula>$C$4</formula>
    </cfRule>
  </conditionalFormatting>
  <conditionalFormatting sqref="S22">
    <cfRule type="cellIs" dxfId="3002" priority="2593" operator="lessThan">
      <formula>$C$4</formula>
    </cfRule>
  </conditionalFormatting>
  <conditionalFormatting sqref="S23">
    <cfRule type="cellIs" dxfId="3001" priority="2594" operator="lessThan">
      <formula>$C$4</formula>
    </cfRule>
  </conditionalFormatting>
  <conditionalFormatting sqref="S24">
    <cfRule type="cellIs" dxfId="3000" priority="2595" operator="lessThan">
      <formula>$C$4</formula>
    </cfRule>
  </conditionalFormatting>
  <conditionalFormatting sqref="S25">
    <cfRule type="cellIs" dxfId="2999" priority="2596" operator="lessThan">
      <formula>$C$4</formula>
    </cfRule>
  </conditionalFormatting>
  <conditionalFormatting sqref="S26">
    <cfRule type="cellIs" dxfId="2998" priority="2597" operator="lessThan">
      <formula>$C$4</formula>
    </cfRule>
  </conditionalFormatting>
  <conditionalFormatting sqref="S27">
    <cfRule type="cellIs" dxfId="2997" priority="2598" operator="lessThan">
      <formula>$C$4</formula>
    </cfRule>
  </conditionalFormatting>
  <conditionalFormatting sqref="S28">
    <cfRule type="cellIs" dxfId="2996" priority="2599" operator="lessThan">
      <formula>$C$4</formula>
    </cfRule>
  </conditionalFormatting>
  <conditionalFormatting sqref="S29">
    <cfRule type="cellIs" dxfId="2995" priority="2600" operator="lessThan">
      <formula>$C$4</formula>
    </cfRule>
  </conditionalFormatting>
  <conditionalFormatting sqref="S30">
    <cfRule type="cellIs" dxfId="2994" priority="2601" operator="lessThan">
      <formula>$C$4</formula>
    </cfRule>
  </conditionalFormatting>
  <conditionalFormatting sqref="S31">
    <cfRule type="cellIs" dxfId="2993" priority="2602" operator="lessThan">
      <formula>$C$4</formula>
    </cfRule>
  </conditionalFormatting>
  <conditionalFormatting sqref="S32">
    <cfRule type="cellIs" dxfId="2992" priority="2603" operator="lessThan">
      <formula>$C$4</formula>
    </cfRule>
  </conditionalFormatting>
  <conditionalFormatting sqref="S33">
    <cfRule type="cellIs" dxfId="2991" priority="2604" operator="lessThan">
      <formula>$C$4</formula>
    </cfRule>
  </conditionalFormatting>
  <conditionalFormatting sqref="S34">
    <cfRule type="cellIs" dxfId="2990" priority="2605" operator="lessThan">
      <formula>$C$4</formula>
    </cfRule>
  </conditionalFormatting>
  <conditionalFormatting sqref="S35">
    <cfRule type="cellIs" dxfId="2989" priority="2606" operator="lessThan">
      <formula>$C$4</formula>
    </cfRule>
  </conditionalFormatting>
  <conditionalFormatting sqref="S36">
    <cfRule type="cellIs" dxfId="2988" priority="2607" operator="lessThan">
      <formula>$C$4</formula>
    </cfRule>
  </conditionalFormatting>
  <conditionalFormatting sqref="S37">
    <cfRule type="cellIs" dxfId="2987" priority="2608" operator="lessThan">
      <formula>$C$4</formula>
    </cfRule>
  </conditionalFormatting>
  <conditionalFormatting sqref="S38">
    <cfRule type="cellIs" dxfId="2986" priority="2609" operator="lessThan">
      <formula>$C$4</formula>
    </cfRule>
  </conditionalFormatting>
  <conditionalFormatting sqref="S39">
    <cfRule type="cellIs" dxfId="2985" priority="2610" operator="lessThan">
      <formula>$C$4</formula>
    </cfRule>
  </conditionalFormatting>
  <conditionalFormatting sqref="S40">
    <cfRule type="cellIs" dxfId="2984" priority="2611" operator="lessThan">
      <formula>$C$4</formula>
    </cfRule>
  </conditionalFormatting>
  <conditionalFormatting sqref="S41">
    <cfRule type="cellIs" dxfId="2983" priority="2612" operator="lessThan">
      <formula>$C$4</formula>
    </cfRule>
  </conditionalFormatting>
  <conditionalFormatting sqref="S42">
    <cfRule type="cellIs" dxfId="2982" priority="2613" operator="lessThan">
      <formula>$C$4</formula>
    </cfRule>
  </conditionalFormatting>
  <conditionalFormatting sqref="S43">
    <cfRule type="cellIs" dxfId="2981" priority="2614" operator="lessThan">
      <formula>$C$4</formula>
    </cfRule>
  </conditionalFormatting>
  <conditionalFormatting sqref="S44">
    <cfRule type="cellIs" dxfId="2980" priority="2615" operator="lessThan">
      <formula>$C$4</formula>
    </cfRule>
  </conditionalFormatting>
  <conditionalFormatting sqref="S45">
    <cfRule type="cellIs" dxfId="2979" priority="2616" operator="lessThan">
      <formula>$C$4</formula>
    </cfRule>
  </conditionalFormatting>
  <conditionalFormatting sqref="S46">
    <cfRule type="cellIs" dxfId="2978" priority="2617" operator="lessThan">
      <formula>$C$4</formula>
    </cfRule>
  </conditionalFormatting>
  <conditionalFormatting sqref="S47">
    <cfRule type="cellIs" dxfId="2977" priority="2618" operator="lessThan">
      <formula>$C$4</formula>
    </cfRule>
  </conditionalFormatting>
  <conditionalFormatting sqref="S48">
    <cfRule type="cellIs" dxfId="2976" priority="2619" operator="lessThan">
      <formula>$C$4</formula>
    </cfRule>
  </conditionalFormatting>
  <conditionalFormatting sqref="S49">
    <cfRule type="cellIs" dxfId="2975" priority="2620" operator="lessThan">
      <formula>$C$4</formula>
    </cfRule>
  </conditionalFormatting>
  <conditionalFormatting sqref="S50">
    <cfRule type="cellIs" dxfId="2974" priority="2621" operator="lessThan">
      <formula>$C$4</formula>
    </cfRule>
  </conditionalFormatting>
  <conditionalFormatting sqref="S51">
    <cfRule type="cellIs" dxfId="2973" priority="2622" operator="lessThan">
      <formula>$C$4</formula>
    </cfRule>
  </conditionalFormatting>
  <conditionalFormatting sqref="S52">
    <cfRule type="cellIs" dxfId="2972" priority="2623" operator="lessThan">
      <formula>$C$4</formula>
    </cfRule>
  </conditionalFormatting>
  <conditionalFormatting sqref="S53">
    <cfRule type="cellIs" dxfId="2971" priority="2624" operator="lessThan">
      <formula>$C$4</formula>
    </cfRule>
  </conditionalFormatting>
  <conditionalFormatting sqref="S54">
    <cfRule type="cellIs" dxfId="2970" priority="2625" operator="lessThan">
      <formula>$C$4</formula>
    </cfRule>
  </conditionalFormatting>
  <conditionalFormatting sqref="S55">
    <cfRule type="cellIs" dxfId="2969" priority="2626" operator="lessThan">
      <formula>$C$4</formula>
    </cfRule>
  </conditionalFormatting>
  <conditionalFormatting sqref="S56">
    <cfRule type="cellIs" dxfId="2968" priority="2627" operator="lessThan">
      <formula>$C$4</formula>
    </cfRule>
  </conditionalFormatting>
  <conditionalFormatting sqref="S57">
    <cfRule type="cellIs" dxfId="2967" priority="2628" operator="lessThan">
      <formula>$C$4</formula>
    </cfRule>
  </conditionalFormatting>
  <conditionalFormatting sqref="S58">
    <cfRule type="cellIs" dxfId="2966" priority="2629" operator="lessThan">
      <formula>$C$4</formula>
    </cfRule>
  </conditionalFormatting>
  <conditionalFormatting sqref="S59">
    <cfRule type="cellIs" dxfId="2965" priority="2630" operator="lessThan">
      <formula>$C$4</formula>
    </cfRule>
  </conditionalFormatting>
  <conditionalFormatting sqref="S60">
    <cfRule type="cellIs" dxfId="2964" priority="2631" operator="lessThan">
      <formula>$C$4</formula>
    </cfRule>
  </conditionalFormatting>
  <conditionalFormatting sqref="U11:U44">
    <cfRule type="cellIs" dxfId="2963" priority="2632" operator="lessThan">
      <formula>$C$4</formula>
    </cfRule>
  </conditionalFormatting>
  <conditionalFormatting sqref="U45">
    <cfRule type="cellIs" dxfId="2962" priority="2666" operator="lessThan">
      <formula>$C$4</formula>
    </cfRule>
  </conditionalFormatting>
  <conditionalFormatting sqref="U46">
    <cfRule type="cellIs" dxfId="2961" priority="2667" operator="lessThan">
      <formula>$C$4</formula>
    </cfRule>
  </conditionalFormatting>
  <conditionalFormatting sqref="U47">
    <cfRule type="cellIs" dxfId="2960" priority="2668" operator="lessThan">
      <formula>$C$4</formula>
    </cfRule>
  </conditionalFormatting>
  <conditionalFormatting sqref="U48">
    <cfRule type="cellIs" dxfId="2959" priority="2669" operator="lessThan">
      <formula>$C$4</formula>
    </cfRule>
  </conditionalFormatting>
  <conditionalFormatting sqref="U49">
    <cfRule type="cellIs" dxfId="2958" priority="2670" operator="lessThan">
      <formula>$C$4</formula>
    </cfRule>
  </conditionalFormatting>
  <conditionalFormatting sqref="U50">
    <cfRule type="cellIs" dxfId="2957" priority="2671" operator="lessThan">
      <formula>$C$4</formula>
    </cfRule>
  </conditionalFormatting>
  <conditionalFormatting sqref="U51">
    <cfRule type="cellIs" dxfId="2956" priority="2672" operator="lessThan">
      <formula>$C$4</formula>
    </cfRule>
  </conditionalFormatting>
  <conditionalFormatting sqref="U52">
    <cfRule type="cellIs" dxfId="2955" priority="2673" operator="lessThan">
      <formula>$C$4</formula>
    </cfRule>
  </conditionalFormatting>
  <conditionalFormatting sqref="U53">
    <cfRule type="cellIs" dxfId="2954" priority="2674" operator="lessThan">
      <formula>$C$4</formula>
    </cfRule>
  </conditionalFormatting>
  <conditionalFormatting sqref="U54">
    <cfRule type="cellIs" dxfId="2953" priority="2675" operator="lessThan">
      <formula>$C$4</formula>
    </cfRule>
  </conditionalFormatting>
  <conditionalFormatting sqref="U55">
    <cfRule type="cellIs" dxfId="2952" priority="2676" operator="lessThan">
      <formula>$C$4</formula>
    </cfRule>
  </conditionalFormatting>
  <conditionalFormatting sqref="U56">
    <cfRule type="cellIs" dxfId="2951" priority="2677" operator="lessThan">
      <formula>$C$4</formula>
    </cfRule>
  </conditionalFormatting>
  <conditionalFormatting sqref="U57">
    <cfRule type="cellIs" dxfId="2950" priority="2678" operator="lessThan">
      <formula>$C$4</formula>
    </cfRule>
  </conditionalFormatting>
  <conditionalFormatting sqref="U58">
    <cfRule type="cellIs" dxfId="2949" priority="2679" operator="lessThan">
      <formula>$C$4</formula>
    </cfRule>
  </conditionalFormatting>
  <conditionalFormatting sqref="U59">
    <cfRule type="cellIs" dxfId="2948" priority="2680" operator="lessThan">
      <formula>$C$4</formula>
    </cfRule>
  </conditionalFormatting>
  <conditionalFormatting sqref="U60">
    <cfRule type="cellIs" dxfId="2947" priority="2681" operator="lessThan">
      <formula>$C$4</formula>
    </cfRule>
  </conditionalFormatting>
  <conditionalFormatting sqref="V11">
    <cfRule type="cellIs" dxfId="2946" priority="2682" operator="lessThan">
      <formula>$C$4</formula>
    </cfRule>
  </conditionalFormatting>
  <conditionalFormatting sqref="V12">
    <cfRule type="cellIs" dxfId="2945" priority="2683" operator="lessThan">
      <formula>$C$4</formula>
    </cfRule>
  </conditionalFormatting>
  <conditionalFormatting sqref="V13">
    <cfRule type="cellIs" dxfId="2944" priority="2684" operator="lessThan">
      <formula>$C$4</formula>
    </cfRule>
  </conditionalFormatting>
  <conditionalFormatting sqref="V14">
    <cfRule type="cellIs" dxfId="2943" priority="2685" operator="lessThan">
      <formula>$C$4</formula>
    </cfRule>
  </conditionalFormatting>
  <conditionalFormatting sqref="V15">
    <cfRule type="cellIs" dxfId="2942" priority="2686" operator="lessThan">
      <formula>$C$4</formula>
    </cfRule>
  </conditionalFormatting>
  <conditionalFormatting sqref="V16">
    <cfRule type="cellIs" dxfId="2941" priority="2687" operator="lessThan">
      <formula>$C$4</formula>
    </cfRule>
  </conditionalFormatting>
  <conditionalFormatting sqref="V17">
    <cfRule type="cellIs" dxfId="2940" priority="2688" operator="lessThan">
      <formula>$C$4</formula>
    </cfRule>
  </conditionalFormatting>
  <conditionalFormatting sqref="V18">
    <cfRule type="cellIs" dxfId="2939" priority="2689" operator="lessThan">
      <formula>$C$4</formula>
    </cfRule>
  </conditionalFormatting>
  <conditionalFormatting sqref="V19">
    <cfRule type="cellIs" dxfId="2938" priority="2690" operator="lessThan">
      <formula>$C$4</formula>
    </cfRule>
  </conditionalFormatting>
  <conditionalFormatting sqref="V20">
    <cfRule type="cellIs" dxfId="2937" priority="2691" operator="lessThan">
      <formula>$C$4</formula>
    </cfRule>
  </conditionalFormatting>
  <conditionalFormatting sqref="V21">
    <cfRule type="cellIs" dxfId="2936" priority="2692" operator="lessThan">
      <formula>$C$4</formula>
    </cfRule>
  </conditionalFormatting>
  <conditionalFormatting sqref="V22">
    <cfRule type="cellIs" dxfId="2935" priority="2693" operator="lessThan">
      <formula>$C$4</formula>
    </cfRule>
  </conditionalFormatting>
  <conditionalFormatting sqref="V23">
    <cfRule type="cellIs" dxfId="2934" priority="2694" operator="lessThan">
      <formula>$C$4</formula>
    </cfRule>
  </conditionalFormatting>
  <conditionalFormatting sqref="V24">
    <cfRule type="cellIs" dxfId="2933" priority="2695" operator="lessThan">
      <formula>$C$4</formula>
    </cfRule>
  </conditionalFormatting>
  <conditionalFormatting sqref="V25">
    <cfRule type="cellIs" dxfId="2932" priority="2696" operator="lessThan">
      <formula>$C$4</formula>
    </cfRule>
  </conditionalFormatting>
  <conditionalFormatting sqref="V26">
    <cfRule type="cellIs" dxfId="2931" priority="2697" operator="lessThan">
      <formula>$C$4</formula>
    </cfRule>
  </conditionalFormatting>
  <conditionalFormatting sqref="V27">
    <cfRule type="cellIs" dxfId="2930" priority="2698" operator="lessThan">
      <formula>$C$4</formula>
    </cfRule>
  </conditionalFormatting>
  <conditionalFormatting sqref="V28">
    <cfRule type="cellIs" dxfId="2929" priority="2699" operator="lessThan">
      <formula>$C$4</formula>
    </cfRule>
  </conditionalFormatting>
  <conditionalFormatting sqref="V29">
    <cfRule type="cellIs" dxfId="2928" priority="2700" operator="lessThan">
      <formula>$C$4</formula>
    </cfRule>
  </conditionalFormatting>
  <conditionalFormatting sqref="V30">
    <cfRule type="cellIs" dxfId="2927" priority="2701" operator="lessThan">
      <formula>$C$4</formula>
    </cfRule>
  </conditionalFormatting>
  <conditionalFormatting sqref="V31">
    <cfRule type="cellIs" dxfId="2926" priority="2702" operator="lessThan">
      <formula>$C$4</formula>
    </cfRule>
  </conditionalFormatting>
  <conditionalFormatting sqref="V32">
    <cfRule type="cellIs" dxfId="2925" priority="2703" operator="lessThan">
      <formula>$C$4</formula>
    </cfRule>
  </conditionalFormatting>
  <conditionalFormatting sqref="V33">
    <cfRule type="cellIs" dxfId="2924" priority="2704" operator="lessThan">
      <formula>$C$4</formula>
    </cfRule>
  </conditionalFormatting>
  <conditionalFormatting sqref="V34">
    <cfRule type="cellIs" dxfId="2923" priority="2705" operator="lessThan">
      <formula>$C$4</formula>
    </cfRule>
  </conditionalFormatting>
  <conditionalFormatting sqref="V35">
    <cfRule type="cellIs" dxfId="2922" priority="2706" operator="lessThan">
      <formula>$C$4</formula>
    </cfRule>
  </conditionalFormatting>
  <conditionalFormatting sqref="V36">
    <cfRule type="cellIs" dxfId="2921" priority="2707" operator="lessThan">
      <formula>$C$4</formula>
    </cfRule>
  </conditionalFormatting>
  <conditionalFormatting sqref="V37">
    <cfRule type="cellIs" dxfId="2920" priority="2708" operator="lessThan">
      <formula>$C$4</formula>
    </cfRule>
  </conditionalFormatting>
  <conditionalFormatting sqref="V38">
    <cfRule type="cellIs" dxfId="2919" priority="2709" operator="lessThan">
      <formula>$C$4</formula>
    </cfRule>
  </conditionalFormatting>
  <conditionalFormatting sqref="V39">
    <cfRule type="cellIs" dxfId="2918" priority="2710" operator="lessThan">
      <formula>$C$4</formula>
    </cfRule>
  </conditionalFormatting>
  <conditionalFormatting sqref="V40">
    <cfRule type="cellIs" dxfId="2917" priority="2711" operator="lessThan">
      <formula>$C$4</formula>
    </cfRule>
  </conditionalFormatting>
  <conditionalFormatting sqref="V41">
    <cfRule type="cellIs" dxfId="2916" priority="2712" operator="lessThan">
      <formula>$C$4</formula>
    </cfRule>
  </conditionalFormatting>
  <conditionalFormatting sqref="V42">
    <cfRule type="cellIs" dxfId="2915" priority="2713" operator="lessThan">
      <formula>$C$4</formula>
    </cfRule>
  </conditionalFormatting>
  <conditionalFormatting sqref="V43">
    <cfRule type="cellIs" dxfId="2914" priority="2714" operator="lessThan">
      <formula>$C$4</formula>
    </cfRule>
  </conditionalFormatting>
  <conditionalFormatting sqref="V44">
    <cfRule type="cellIs" dxfId="2913" priority="2715" operator="lessThan">
      <formula>$C$4</formula>
    </cfRule>
  </conditionalFormatting>
  <conditionalFormatting sqref="V45">
    <cfRule type="cellIs" dxfId="2912" priority="2716" operator="lessThan">
      <formula>$C$4</formula>
    </cfRule>
  </conditionalFormatting>
  <conditionalFormatting sqref="V46">
    <cfRule type="cellIs" dxfId="2911" priority="2717" operator="lessThan">
      <formula>$C$4</formula>
    </cfRule>
  </conditionalFormatting>
  <conditionalFormatting sqref="V47">
    <cfRule type="cellIs" dxfId="2910" priority="2718" operator="lessThan">
      <formula>$C$4</formula>
    </cfRule>
  </conditionalFormatting>
  <conditionalFormatting sqref="V48">
    <cfRule type="cellIs" dxfId="2909" priority="2719" operator="lessThan">
      <formula>$C$4</formula>
    </cfRule>
  </conditionalFormatting>
  <conditionalFormatting sqref="V49">
    <cfRule type="cellIs" dxfId="2908" priority="2720" operator="lessThan">
      <formula>$C$4</formula>
    </cfRule>
  </conditionalFormatting>
  <conditionalFormatting sqref="V50">
    <cfRule type="cellIs" dxfId="2907" priority="2721" operator="lessThan">
      <formula>$C$4</formula>
    </cfRule>
  </conditionalFormatting>
  <conditionalFormatting sqref="V51">
    <cfRule type="cellIs" dxfId="2906" priority="2722" operator="lessThan">
      <formula>$C$4</formula>
    </cfRule>
  </conditionalFormatting>
  <conditionalFormatting sqref="V52">
    <cfRule type="cellIs" dxfId="2905" priority="2723" operator="lessThan">
      <formula>$C$4</formula>
    </cfRule>
  </conditionalFormatting>
  <conditionalFormatting sqref="V53">
    <cfRule type="cellIs" dxfId="2904" priority="2724" operator="lessThan">
      <formula>$C$4</formula>
    </cfRule>
  </conditionalFormatting>
  <conditionalFormatting sqref="V54">
    <cfRule type="cellIs" dxfId="2903" priority="2725" operator="lessThan">
      <formula>$C$4</formula>
    </cfRule>
  </conditionalFormatting>
  <conditionalFormatting sqref="V55">
    <cfRule type="cellIs" dxfId="2902" priority="2726" operator="lessThan">
      <formula>$C$4</formula>
    </cfRule>
  </conditionalFormatting>
  <conditionalFormatting sqref="V56">
    <cfRule type="cellIs" dxfId="2901" priority="2727" operator="lessThan">
      <formula>$C$4</formula>
    </cfRule>
  </conditionalFormatting>
  <conditionalFormatting sqref="V57">
    <cfRule type="cellIs" dxfId="2900" priority="2728" operator="lessThan">
      <formula>$C$4</formula>
    </cfRule>
  </conditionalFormatting>
  <conditionalFormatting sqref="V58">
    <cfRule type="cellIs" dxfId="2899" priority="2729" operator="lessThan">
      <formula>$C$4</formula>
    </cfRule>
  </conditionalFormatting>
  <conditionalFormatting sqref="V59">
    <cfRule type="cellIs" dxfId="2898" priority="2730" operator="lessThan">
      <formula>$C$4</formula>
    </cfRule>
  </conditionalFormatting>
  <conditionalFormatting sqref="V60">
    <cfRule type="cellIs" dxfId="2897" priority="2731" operator="lessThan">
      <formula>$C$4</formula>
    </cfRule>
  </conditionalFormatting>
  <conditionalFormatting sqref="CR11">
    <cfRule type="cellIs" dxfId="2896" priority="2732" operator="lessThan">
      <formula>$C$4</formula>
    </cfRule>
  </conditionalFormatting>
  <conditionalFormatting sqref="CR11">
    <cfRule type="cellIs" dxfId="2895" priority="2733" operator="lessThan">
      <formula>$C$4</formula>
    </cfRule>
  </conditionalFormatting>
  <conditionalFormatting sqref="CR12">
    <cfRule type="cellIs" dxfId="2894" priority="2734" operator="lessThan">
      <formula>$C$4</formula>
    </cfRule>
  </conditionalFormatting>
  <conditionalFormatting sqref="CR12">
    <cfRule type="cellIs" dxfId="2893" priority="2735" operator="lessThan">
      <formula>$C$4</formula>
    </cfRule>
  </conditionalFormatting>
  <conditionalFormatting sqref="CR13">
    <cfRule type="cellIs" dxfId="2892" priority="2736" operator="lessThan">
      <formula>$C$4</formula>
    </cfRule>
  </conditionalFormatting>
  <conditionalFormatting sqref="CR13">
    <cfRule type="cellIs" dxfId="2891" priority="2737" operator="lessThan">
      <formula>$C$4</formula>
    </cfRule>
  </conditionalFormatting>
  <conditionalFormatting sqref="CR14">
    <cfRule type="cellIs" dxfId="2890" priority="2738" operator="lessThan">
      <formula>$C$4</formula>
    </cfRule>
  </conditionalFormatting>
  <conditionalFormatting sqref="CR14">
    <cfRule type="cellIs" dxfId="2889" priority="2739" operator="lessThan">
      <formula>$C$4</formula>
    </cfRule>
  </conditionalFormatting>
  <conditionalFormatting sqref="CR15">
    <cfRule type="cellIs" dxfId="2888" priority="2740" operator="lessThan">
      <formula>$C$4</formula>
    </cfRule>
  </conditionalFormatting>
  <conditionalFormatting sqref="CR15">
    <cfRule type="cellIs" dxfId="2887" priority="2741" operator="lessThan">
      <formula>$C$4</formula>
    </cfRule>
  </conditionalFormatting>
  <conditionalFormatting sqref="CR16">
    <cfRule type="cellIs" dxfId="2886" priority="2742" operator="lessThan">
      <formula>$C$4</formula>
    </cfRule>
  </conditionalFormatting>
  <conditionalFormatting sqref="CR16">
    <cfRule type="cellIs" dxfId="2885" priority="2743" operator="lessThan">
      <formula>$C$4</formula>
    </cfRule>
  </conditionalFormatting>
  <conditionalFormatting sqref="CR17">
    <cfRule type="cellIs" dxfId="2884" priority="2744" operator="lessThan">
      <formula>$C$4</formula>
    </cfRule>
  </conditionalFormatting>
  <conditionalFormatting sqref="CR17">
    <cfRule type="cellIs" dxfId="2883" priority="2745" operator="lessThan">
      <formula>$C$4</formula>
    </cfRule>
  </conditionalFormatting>
  <conditionalFormatting sqref="CR18">
    <cfRule type="cellIs" dxfId="2882" priority="2746" operator="lessThan">
      <formula>$C$4</formula>
    </cfRule>
  </conditionalFormatting>
  <conditionalFormatting sqref="CR18">
    <cfRule type="cellIs" dxfId="2881" priority="2747" operator="lessThan">
      <formula>$C$4</formula>
    </cfRule>
  </conditionalFormatting>
  <conditionalFormatting sqref="CR19">
    <cfRule type="cellIs" dxfId="2880" priority="2748" operator="lessThan">
      <formula>$C$4</formula>
    </cfRule>
  </conditionalFormatting>
  <conditionalFormatting sqref="CR19">
    <cfRule type="cellIs" dxfId="2879" priority="2749" operator="lessThan">
      <formula>$C$4</formula>
    </cfRule>
  </conditionalFormatting>
  <conditionalFormatting sqref="CR20">
    <cfRule type="cellIs" dxfId="2878" priority="2750" operator="lessThan">
      <formula>$C$4</formula>
    </cfRule>
  </conditionalFormatting>
  <conditionalFormatting sqref="CR20">
    <cfRule type="cellIs" dxfId="2877" priority="2751" operator="lessThan">
      <formula>$C$4</formula>
    </cfRule>
  </conditionalFormatting>
  <conditionalFormatting sqref="CR21">
    <cfRule type="cellIs" dxfId="2876" priority="2752" operator="lessThan">
      <formula>$C$4</formula>
    </cfRule>
  </conditionalFormatting>
  <conditionalFormatting sqref="CR21">
    <cfRule type="cellIs" dxfId="2875" priority="2753" operator="lessThan">
      <formula>$C$4</formula>
    </cfRule>
  </conditionalFormatting>
  <conditionalFormatting sqref="CR22">
    <cfRule type="cellIs" dxfId="2874" priority="2754" operator="lessThan">
      <formula>$C$4</formula>
    </cfRule>
  </conditionalFormatting>
  <conditionalFormatting sqref="CR22">
    <cfRule type="cellIs" dxfId="2873" priority="2755" operator="lessThan">
      <formula>$C$4</formula>
    </cfRule>
  </conditionalFormatting>
  <conditionalFormatting sqref="CR23">
    <cfRule type="cellIs" dxfId="2872" priority="2756" operator="lessThan">
      <formula>$C$4</formula>
    </cfRule>
  </conditionalFormatting>
  <conditionalFormatting sqref="CR23">
    <cfRule type="cellIs" dxfId="2871" priority="2757" operator="lessThan">
      <formula>$C$4</formula>
    </cfRule>
  </conditionalFormatting>
  <conditionalFormatting sqref="CR24">
    <cfRule type="cellIs" dxfId="2870" priority="2758" operator="lessThan">
      <formula>$C$4</formula>
    </cfRule>
  </conditionalFormatting>
  <conditionalFormatting sqref="CR24">
    <cfRule type="cellIs" dxfId="2869" priority="2759" operator="lessThan">
      <formula>$C$4</formula>
    </cfRule>
  </conditionalFormatting>
  <conditionalFormatting sqref="CR25">
    <cfRule type="cellIs" dxfId="2868" priority="2760" operator="lessThan">
      <formula>$C$4</formula>
    </cfRule>
  </conditionalFormatting>
  <conditionalFormatting sqref="CR25">
    <cfRule type="cellIs" dxfId="2867" priority="2761" operator="lessThan">
      <formula>$C$4</formula>
    </cfRule>
  </conditionalFormatting>
  <conditionalFormatting sqref="CR26">
    <cfRule type="cellIs" dxfId="2866" priority="2762" operator="lessThan">
      <formula>$C$4</formula>
    </cfRule>
  </conditionalFormatting>
  <conditionalFormatting sqref="CR26">
    <cfRule type="cellIs" dxfId="2865" priority="2763" operator="lessThan">
      <formula>$C$4</formula>
    </cfRule>
  </conditionalFormatting>
  <conditionalFormatting sqref="CR27">
    <cfRule type="cellIs" dxfId="2864" priority="2764" operator="lessThan">
      <formula>$C$4</formula>
    </cfRule>
  </conditionalFormatting>
  <conditionalFormatting sqref="CR27">
    <cfRule type="cellIs" dxfId="2863" priority="2765" operator="lessThan">
      <formula>$C$4</formula>
    </cfRule>
  </conditionalFormatting>
  <conditionalFormatting sqref="CR28">
    <cfRule type="cellIs" dxfId="2862" priority="2766" operator="lessThan">
      <formula>$C$4</formula>
    </cfRule>
  </conditionalFormatting>
  <conditionalFormatting sqref="CR28">
    <cfRule type="cellIs" dxfId="2861" priority="2767" operator="lessThan">
      <formula>$C$4</formula>
    </cfRule>
  </conditionalFormatting>
  <conditionalFormatting sqref="CR29">
    <cfRule type="cellIs" dxfId="2860" priority="2768" operator="lessThan">
      <formula>$C$4</formula>
    </cfRule>
  </conditionalFormatting>
  <conditionalFormatting sqref="CR29">
    <cfRule type="cellIs" dxfId="2859" priority="2769" operator="lessThan">
      <formula>$C$4</formula>
    </cfRule>
  </conditionalFormatting>
  <conditionalFormatting sqref="CR30">
    <cfRule type="cellIs" dxfId="2858" priority="2770" operator="lessThan">
      <formula>$C$4</formula>
    </cfRule>
  </conditionalFormatting>
  <conditionalFormatting sqref="CR30">
    <cfRule type="cellIs" dxfId="2857" priority="2771" operator="lessThan">
      <formula>$C$4</formula>
    </cfRule>
  </conditionalFormatting>
  <conditionalFormatting sqref="CR31">
    <cfRule type="cellIs" dxfId="2856" priority="2772" operator="lessThan">
      <formula>$C$4</formula>
    </cfRule>
  </conditionalFormatting>
  <conditionalFormatting sqref="CR31">
    <cfRule type="cellIs" dxfId="2855" priority="2773" operator="lessThan">
      <formula>$C$4</formula>
    </cfRule>
  </conditionalFormatting>
  <conditionalFormatting sqref="CR32">
    <cfRule type="cellIs" dxfId="2854" priority="2774" operator="lessThan">
      <formula>$C$4</formula>
    </cfRule>
  </conditionalFormatting>
  <conditionalFormatting sqref="CR32">
    <cfRule type="cellIs" dxfId="2853" priority="2775" operator="lessThan">
      <formula>$C$4</formula>
    </cfRule>
  </conditionalFormatting>
  <conditionalFormatting sqref="CR33">
    <cfRule type="cellIs" dxfId="2852" priority="2776" operator="lessThan">
      <formula>$C$4</formula>
    </cfRule>
  </conditionalFormatting>
  <conditionalFormatting sqref="CR33">
    <cfRule type="cellIs" dxfId="2851" priority="2777" operator="lessThan">
      <formula>$C$4</formula>
    </cfRule>
  </conditionalFormatting>
  <conditionalFormatting sqref="CR34">
    <cfRule type="cellIs" dxfId="2850" priority="2778" operator="lessThan">
      <formula>$C$4</formula>
    </cfRule>
  </conditionalFormatting>
  <conditionalFormatting sqref="CR34">
    <cfRule type="cellIs" dxfId="2849" priority="2779" operator="lessThan">
      <formula>$C$4</formula>
    </cfRule>
  </conditionalFormatting>
  <conditionalFormatting sqref="CR35">
    <cfRule type="cellIs" dxfId="2848" priority="2780" operator="lessThan">
      <formula>$C$4</formula>
    </cfRule>
  </conditionalFormatting>
  <conditionalFormatting sqref="CR35">
    <cfRule type="cellIs" dxfId="2847" priority="2781" operator="lessThan">
      <formula>$C$4</formula>
    </cfRule>
  </conditionalFormatting>
  <conditionalFormatting sqref="CR36">
    <cfRule type="cellIs" dxfId="2846" priority="2782" operator="lessThan">
      <formula>$C$4</formula>
    </cfRule>
  </conditionalFormatting>
  <conditionalFormatting sqref="CR36">
    <cfRule type="cellIs" dxfId="2845" priority="2783" operator="lessThan">
      <formula>$C$4</formula>
    </cfRule>
  </conditionalFormatting>
  <conditionalFormatting sqref="CR37">
    <cfRule type="cellIs" dxfId="2844" priority="2784" operator="lessThan">
      <formula>$C$4</formula>
    </cfRule>
  </conditionalFormatting>
  <conditionalFormatting sqref="CR37">
    <cfRule type="cellIs" dxfId="2843" priority="2785" operator="lessThan">
      <formula>$C$4</formula>
    </cfRule>
  </conditionalFormatting>
  <conditionalFormatting sqref="CR38">
    <cfRule type="cellIs" dxfId="2842" priority="2786" operator="lessThan">
      <formula>$C$4</formula>
    </cfRule>
  </conditionalFormatting>
  <conditionalFormatting sqref="CR38">
    <cfRule type="cellIs" dxfId="2841" priority="2787" operator="lessThan">
      <formula>$C$4</formula>
    </cfRule>
  </conditionalFormatting>
  <conditionalFormatting sqref="CR39">
    <cfRule type="cellIs" dxfId="2840" priority="2788" operator="lessThan">
      <formula>$C$4</formula>
    </cfRule>
  </conditionalFormatting>
  <conditionalFormatting sqref="CR39">
    <cfRule type="cellIs" dxfId="2839" priority="2789" operator="lessThan">
      <formula>$C$4</formula>
    </cfRule>
  </conditionalFormatting>
  <conditionalFormatting sqref="CR40">
    <cfRule type="cellIs" dxfId="2838" priority="2790" operator="lessThan">
      <formula>$C$4</formula>
    </cfRule>
  </conditionalFormatting>
  <conditionalFormatting sqref="CR40">
    <cfRule type="cellIs" dxfId="2837" priority="2791" operator="lessThan">
      <formula>$C$4</formula>
    </cfRule>
  </conditionalFormatting>
  <conditionalFormatting sqref="CR41">
    <cfRule type="cellIs" dxfId="2836" priority="2792" operator="lessThan">
      <formula>$C$4</formula>
    </cfRule>
  </conditionalFormatting>
  <conditionalFormatting sqref="CR41">
    <cfRule type="cellIs" dxfId="2835" priority="2793" operator="lessThan">
      <formula>$C$4</formula>
    </cfRule>
  </conditionalFormatting>
  <conditionalFormatting sqref="CR42">
    <cfRule type="cellIs" dxfId="2834" priority="2794" operator="lessThan">
      <formula>$C$4</formula>
    </cfRule>
  </conditionalFormatting>
  <conditionalFormatting sqref="CR42">
    <cfRule type="cellIs" dxfId="2833" priority="2795" operator="lessThan">
      <formula>$C$4</formula>
    </cfRule>
  </conditionalFormatting>
  <conditionalFormatting sqref="CR43">
    <cfRule type="cellIs" dxfId="2832" priority="2796" operator="lessThan">
      <formula>$C$4</formula>
    </cfRule>
  </conditionalFormatting>
  <conditionalFormatting sqref="CR43">
    <cfRule type="cellIs" dxfId="2831" priority="2797" operator="lessThan">
      <formula>$C$4</formula>
    </cfRule>
  </conditionalFormatting>
  <conditionalFormatting sqref="CR44">
    <cfRule type="cellIs" dxfId="2830" priority="2798" operator="lessThan">
      <formula>$C$4</formula>
    </cfRule>
  </conditionalFormatting>
  <conditionalFormatting sqref="CR44">
    <cfRule type="cellIs" dxfId="2829" priority="2799" operator="lessThan">
      <formula>$C$4</formula>
    </cfRule>
  </conditionalFormatting>
  <conditionalFormatting sqref="CR45">
    <cfRule type="cellIs" dxfId="2828" priority="2800" operator="lessThan">
      <formula>$C$4</formula>
    </cfRule>
  </conditionalFormatting>
  <conditionalFormatting sqref="CR45">
    <cfRule type="cellIs" dxfId="2827" priority="2801" operator="lessThan">
      <formula>$C$4</formula>
    </cfRule>
  </conditionalFormatting>
  <conditionalFormatting sqref="CR46">
    <cfRule type="cellIs" dxfId="2826" priority="2802" operator="lessThan">
      <formula>$C$4</formula>
    </cfRule>
  </conditionalFormatting>
  <conditionalFormatting sqref="CR46">
    <cfRule type="cellIs" dxfId="2825" priority="2803" operator="lessThan">
      <formula>$C$4</formula>
    </cfRule>
  </conditionalFormatting>
  <conditionalFormatting sqref="CR47">
    <cfRule type="cellIs" dxfId="2824" priority="2804" operator="lessThan">
      <formula>$C$4</formula>
    </cfRule>
  </conditionalFormatting>
  <conditionalFormatting sqref="CR47">
    <cfRule type="cellIs" dxfId="2823" priority="2805" operator="lessThan">
      <formula>$C$4</formula>
    </cfRule>
  </conditionalFormatting>
  <conditionalFormatting sqref="CR48">
    <cfRule type="cellIs" dxfId="2822" priority="2806" operator="lessThan">
      <formula>$C$4</formula>
    </cfRule>
  </conditionalFormatting>
  <conditionalFormatting sqref="CR48">
    <cfRule type="cellIs" dxfId="2821" priority="2807" operator="lessThan">
      <formula>$C$4</formula>
    </cfRule>
  </conditionalFormatting>
  <conditionalFormatting sqref="CR49">
    <cfRule type="cellIs" dxfId="2820" priority="2808" operator="lessThan">
      <formula>$C$4</formula>
    </cfRule>
  </conditionalFormatting>
  <conditionalFormatting sqref="CR49">
    <cfRule type="cellIs" dxfId="2819" priority="2809" operator="lessThan">
      <formula>$C$4</formula>
    </cfRule>
  </conditionalFormatting>
  <conditionalFormatting sqref="CR50">
    <cfRule type="cellIs" dxfId="2818" priority="2810" operator="lessThan">
      <formula>$C$4</formula>
    </cfRule>
  </conditionalFormatting>
  <conditionalFormatting sqref="CR50">
    <cfRule type="cellIs" dxfId="2817" priority="2811" operator="lessThan">
      <formula>$C$4</formula>
    </cfRule>
  </conditionalFormatting>
  <conditionalFormatting sqref="CR51">
    <cfRule type="cellIs" dxfId="2816" priority="2812" operator="lessThan">
      <formula>$C$4</formula>
    </cfRule>
  </conditionalFormatting>
  <conditionalFormatting sqref="CR51">
    <cfRule type="cellIs" dxfId="2815" priority="2813" operator="lessThan">
      <formula>$C$4</formula>
    </cfRule>
  </conditionalFormatting>
  <conditionalFormatting sqref="CR52">
    <cfRule type="cellIs" dxfId="2814" priority="2814" operator="lessThan">
      <formula>$C$4</formula>
    </cfRule>
  </conditionalFormatting>
  <conditionalFormatting sqref="CR52">
    <cfRule type="cellIs" dxfId="2813" priority="2815" operator="lessThan">
      <formula>$C$4</formula>
    </cfRule>
  </conditionalFormatting>
  <conditionalFormatting sqref="CR53">
    <cfRule type="cellIs" dxfId="2812" priority="2816" operator="lessThan">
      <formula>$C$4</formula>
    </cfRule>
  </conditionalFormatting>
  <conditionalFormatting sqref="CR53">
    <cfRule type="cellIs" dxfId="2811" priority="2817" operator="lessThan">
      <formula>$C$4</formula>
    </cfRule>
  </conditionalFormatting>
  <conditionalFormatting sqref="CR54">
    <cfRule type="cellIs" dxfId="2810" priority="2818" operator="lessThan">
      <formula>$C$4</formula>
    </cfRule>
  </conditionalFormatting>
  <conditionalFormatting sqref="CR54">
    <cfRule type="cellIs" dxfId="2809" priority="2819" operator="lessThan">
      <formula>$C$4</formula>
    </cfRule>
  </conditionalFormatting>
  <conditionalFormatting sqref="CR55">
    <cfRule type="cellIs" dxfId="2808" priority="2820" operator="lessThan">
      <formula>$C$4</formula>
    </cfRule>
  </conditionalFormatting>
  <conditionalFormatting sqref="CR55">
    <cfRule type="cellIs" dxfId="2807" priority="2821" operator="lessThan">
      <formula>$C$4</formula>
    </cfRule>
  </conditionalFormatting>
  <conditionalFormatting sqref="CR56">
    <cfRule type="cellIs" dxfId="2806" priority="2822" operator="lessThan">
      <formula>$C$4</formula>
    </cfRule>
  </conditionalFormatting>
  <conditionalFormatting sqref="CR56">
    <cfRule type="cellIs" dxfId="2805" priority="2823" operator="lessThan">
      <formula>$C$4</formula>
    </cfRule>
  </conditionalFormatting>
  <conditionalFormatting sqref="CR57">
    <cfRule type="cellIs" dxfId="2804" priority="2824" operator="lessThan">
      <formula>$C$4</formula>
    </cfRule>
  </conditionalFormatting>
  <conditionalFormatting sqref="CR57">
    <cfRule type="cellIs" dxfId="2803" priority="2825" operator="lessThan">
      <formula>$C$4</formula>
    </cfRule>
  </conditionalFormatting>
  <conditionalFormatting sqref="CR58">
    <cfRule type="cellIs" dxfId="2802" priority="2826" operator="lessThan">
      <formula>$C$4</formula>
    </cfRule>
  </conditionalFormatting>
  <conditionalFormatting sqref="CR58">
    <cfRule type="cellIs" dxfId="2801" priority="2827" operator="lessThan">
      <formula>$C$4</formula>
    </cfRule>
  </conditionalFormatting>
  <conditionalFormatting sqref="CR59">
    <cfRule type="cellIs" dxfId="2800" priority="2828" operator="lessThan">
      <formula>$C$4</formula>
    </cfRule>
  </conditionalFormatting>
  <conditionalFormatting sqref="CR59">
    <cfRule type="cellIs" dxfId="2799" priority="2829" operator="lessThan">
      <formula>$C$4</formula>
    </cfRule>
  </conditionalFormatting>
  <conditionalFormatting sqref="CR60">
    <cfRule type="cellIs" dxfId="2798" priority="2830" operator="lessThan">
      <formula>$C$4</formula>
    </cfRule>
  </conditionalFormatting>
  <conditionalFormatting sqref="CR60">
    <cfRule type="cellIs" dxfId="2797" priority="2831" operator="lessThan">
      <formula>$C$4</formula>
    </cfRule>
  </conditionalFormatting>
  <conditionalFormatting sqref="CW10">
    <cfRule type="cellIs" dxfId="2796" priority="2832" operator="lessThan">
      <formula>1</formula>
    </cfRule>
  </conditionalFormatting>
  <conditionalFormatting sqref="CW11">
    <cfRule type="cellIs" dxfId="2795" priority="2833" operator="lessThan">
      <formula>1</formula>
    </cfRule>
  </conditionalFormatting>
  <conditionalFormatting sqref="CW12">
    <cfRule type="cellIs" dxfId="2794" priority="2834" operator="lessThan">
      <formula>1</formula>
    </cfRule>
  </conditionalFormatting>
  <conditionalFormatting sqref="CW13">
    <cfRule type="cellIs" dxfId="2793" priority="2835" operator="lessThan">
      <formula>1</formula>
    </cfRule>
  </conditionalFormatting>
  <conditionalFormatting sqref="CW14">
    <cfRule type="cellIs" dxfId="2792" priority="2836" operator="lessThan">
      <formula>1</formula>
    </cfRule>
  </conditionalFormatting>
  <conditionalFormatting sqref="CW17">
    <cfRule type="cellIs" dxfId="2791" priority="2839" operator="lessThan">
      <formula>1</formula>
    </cfRule>
  </conditionalFormatting>
  <conditionalFormatting sqref="CW18">
    <cfRule type="cellIs" dxfId="2790" priority="2840" operator="lessThan">
      <formula>1</formula>
    </cfRule>
  </conditionalFormatting>
  <conditionalFormatting sqref="CW19">
    <cfRule type="cellIs" dxfId="2789" priority="2841" operator="lessThan">
      <formula>1</formula>
    </cfRule>
  </conditionalFormatting>
  <conditionalFormatting sqref="CW23">
    <cfRule type="cellIs" dxfId="2788" priority="2842" operator="lessThan">
      <formula>1</formula>
    </cfRule>
  </conditionalFormatting>
  <conditionalFormatting sqref="CW24">
    <cfRule type="cellIs" dxfId="2787" priority="2843" operator="lessThan">
      <formula>1</formula>
    </cfRule>
  </conditionalFormatting>
  <conditionalFormatting sqref="CW25">
    <cfRule type="cellIs" dxfId="2786" priority="2844" operator="lessThan">
      <formula>1</formula>
    </cfRule>
  </conditionalFormatting>
  <conditionalFormatting sqref="CW26">
    <cfRule type="cellIs" dxfId="2785" priority="2845" operator="lessThan">
      <formula>1</formula>
    </cfRule>
  </conditionalFormatting>
  <conditionalFormatting sqref="CW27">
    <cfRule type="cellIs" dxfId="2784" priority="2846" operator="lessThan">
      <formula>1</formula>
    </cfRule>
  </conditionalFormatting>
  <conditionalFormatting sqref="CW30">
    <cfRule type="cellIs" dxfId="2783" priority="2849" operator="lessThan">
      <formula>1</formula>
    </cfRule>
  </conditionalFormatting>
  <conditionalFormatting sqref="CW31">
    <cfRule type="cellIs" dxfId="2782" priority="2850" operator="lessThan">
      <formula>1</formula>
    </cfRule>
  </conditionalFormatting>
  <conditionalFormatting sqref="CW32">
    <cfRule type="cellIs" dxfId="2781" priority="2851" operator="lessThan">
      <formula>1</formula>
    </cfRule>
  </conditionalFormatting>
  <conditionalFormatting sqref="AX11">
    <cfRule type="cellIs" dxfId="2780" priority="2852" operator="lessThan">
      <formula>$C$4</formula>
    </cfRule>
  </conditionalFormatting>
  <conditionalFormatting sqref="AX11">
    <cfRule type="cellIs" dxfId="2779" priority="2853" operator="lessThan">
      <formula>$C$4</formula>
    </cfRule>
  </conditionalFormatting>
  <conditionalFormatting sqref="AX12">
    <cfRule type="cellIs" dxfId="2778" priority="2854" operator="lessThan">
      <formula>$C$4</formula>
    </cfRule>
  </conditionalFormatting>
  <conditionalFormatting sqref="AX12">
    <cfRule type="cellIs" dxfId="2777" priority="2855" operator="lessThan">
      <formula>$C$4</formula>
    </cfRule>
  </conditionalFormatting>
  <conditionalFormatting sqref="AX13">
    <cfRule type="cellIs" dxfId="2776" priority="2856" operator="lessThan">
      <formula>$C$4</formula>
    </cfRule>
  </conditionalFormatting>
  <conditionalFormatting sqref="AX13">
    <cfRule type="cellIs" dxfId="2775" priority="2857" operator="lessThan">
      <formula>$C$4</formula>
    </cfRule>
  </conditionalFormatting>
  <conditionalFormatting sqref="AX14">
    <cfRule type="cellIs" dxfId="2774" priority="2858" operator="lessThan">
      <formula>$C$4</formula>
    </cfRule>
  </conditionalFormatting>
  <conditionalFormatting sqref="AX14">
    <cfRule type="cellIs" dxfId="2773" priority="2859" operator="lessThan">
      <formula>$C$4</formula>
    </cfRule>
  </conditionalFormatting>
  <conditionalFormatting sqref="AX15">
    <cfRule type="cellIs" dxfId="2772" priority="2860" operator="lessThan">
      <formula>$C$4</formula>
    </cfRule>
  </conditionalFormatting>
  <conditionalFormatting sqref="AX15">
    <cfRule type="cellIs" dxfId="2771" priority="2861" operator="lessThan">
      <formula>$C$4</formula>
    </cfRule>
  </conditionalFormatting>
  <conditionalFormatting sqref="AX16">
    <cfRule type="cellIs" dxfId="2770" priority="2862" operator="lessThan">
      <formula>$C$4</formula>
    </cfRule>
  </conditionalFormatting>
  <conditionalFormatting sqref="AX16">
    <cfRule type="cellIs" dxfId="2769" priority="2863" operator="lessThan">
      <formula>$C$4</formula>
    </cfRule>
  </conditionalFormatting>
  <conditionalFormatting sqref="AX17">
    <cfRule type="cellIs" dxfId="2768" priority="2864" operator="lessThan">
      <formula>$C$4</formula>
    </cfRule>
  </conditionalFormatting>
  <conditionalFormatting sqref="AX17">
    <cfRule type="cellIs" dxfId="2767" priority="2865" operator="lessThan">
      <formula>$C$4</formula>
    </cfRule>
  </conditionalFormatting>
  <conditionalFormatting sqref="AX18">
    <cfRule type="cellIs" dxfId="2766" priority="2866" operator="lessThan">
      <formula>$C$4</formula>
    </cfRule>
  </conditionalFormatting>
  <conditionalFormatting sqref="AX18">
    <cfRule type="cellIs" dxfId="2765" priority="2867" operator="lessThan">
      <formula>$C$4</formula>
    </cfRule>
  </conditionalFormatting>
  <conditionalFormatting sqref="AX19">
    <cfRule type="cellIs" dxfId="2764" priority="2868" operator="lessThan">
      <formula>$C$4</formula>
    </cfRule>
  </conditionalFormatting>
  <conditionalFormatting sqref="AX19">
    <cfRule type="cellIs" dxfId="2763" priority="2869" operator="lessThan">
      <formula>$C$4</formula>
    </cfRule>
  </conditionalFormatting>
  <conditionalFormatting sqref="AX20">
    <cfRule type="cellIs" dxfId="2762" priority="2870" operator="lessThan">
      <formula>$C$4</formula>
    </cfRule>
  </conditionalFormatting>
  <conditionalFormatting sqref="AX20">
    <cfRule type="cellIs" dxfId="2761" priority="2871" operator="lessThan">
      <formula>$C$4</formula>
    </cfRule>
  </conditionalFormatting>
  <conditionalFormatting sqref="AX21">
    <cfRule type="cellIs" dxfId="2760" priority="2872" operator="lessThan">
      <formula>$C$4</formula>
    </cfRule>
  </conditionalFormatting>
  <conditionalFormatting sqref="AX21">
    <cfRule type="cellIs" dxfId="2759" priority="2873" operator="lessThan">
      <formula>$C$4</formula>
    </cfRule>
  </conditionalFormatting>
  <conditionalFormatting sqref="AX22">
    <cfRule type="cellIs" dxfId="2758" priority="2874" operator="lessThan">
      <formula>$C$4</formula>
    </cfRule>
  </conditionalFormatting>
  <conditionalFormatting sqref="AX22">
    <cfRule type="cellIs" dxfId="2757" priority="2875" operator="lessThan">
      <formula>$C$4</formula>
    </cfRule>
  </conditionalFormatting>
  <conditionalFormatting sqref="AX23">
    <cfRule type="cellIs" dxfId="2756" priority="2876" operator="lessThan">
      <formula>$C$4</formula>
    </cfRule>
  </conditionalFormatting>
  <conditionalFormatting sqref="AX23">
    <cfRule type="cellIs" dxfId="2755" priority="2877" operator="lessThan">
      <formula>$C$4</formula>
    </cfRule>
  </conditionalFormatting>
  <conditionalFormatting sqref="AX24">
    <cfRule type="cellIs" dxfId="2754" priority="2878" operator="lessThan">
      <formula>$C$4</formula>
    </cfRule>
  </conditionalFormatting>
  <conditionalFormatting sqref="AX24">
    <cfRule type="cellIs" dxfId="2753" priority="2879" operator="lessThan">
      <formula>$C$4</formula>
    </cfRule>
  </conditionalFormatting>
  <conditionalFormatting sqref="AX25">
    <cfRule type="cellIs" dxfId="2752" priority="2880" operator="lessThan">
      <formula>$C$4</formula>
    </cfRule>
  </conditionalFormatting>
  <conditionalFormatting sqref="AX25">
    <cfRule type="cellIs" dxfId="2751" priority="2881" operator="lessThan">
      <formula>$C$4</formula>
    </cfRule>
  </conditionalFormatting>
  <conditionalFormatting sqref="AX26">
    <cfRule type="cellIs" dxfId="2750" priority="2882" operator="lessThan">
      <formula>$C$4</formula>
    </cfRule>
  </conditionalFormatting>
  <conditionalFormatting sqref="AX26">
    <cfRule type="cellIs" dxfId="2749" priority="2883" operator="lessThan">
      <formula>$C$4</formula>
    </cfRule>
  </conditionalFormatting>
  <conditionalFormatting sqref="AX27">
    <cfRule type="cellIs" dxfId="2748" priority="2884" operator="lessThan">
      <formula>$C$4</formula>
    </cfRule>
  </conditionalFormatting>
  <conditionalFormatting sqref="AX27">
    <cfRule type="cellIs" dxfId="2747" priority="2885" operator="lessThan">
      <formula>$C$4</formula>
    </cfRule>
  </conditionalFormatting>
  <conditionalFormatting sqref="AX28">
    <cfRule type="cellIs" dxfId="2746" priority="2886" operator="lessThan">
      <formula>$C$4</formula>
    </cfRule>
  </conditionalFormatting>
  <conditionalFormatting sqref="AX28">
    <cfRule type="cellIs" dxfId="2745" priority="2887" operator="lessThan">
      <formula>$C$4</formula>
    </cfRule>
  </conditionalFormatting>
  <conditionalFormatting sqref="AX29">
    <cfRule type="cellIs" dxfId="2744" priority="2888" operator="lessThan">
      <formula>$C$4</formula>
    </cfRule>
  </conditionalFormatting>
  <conditionalFormatting sqref="AX29">
    <cfRule type="cellIs" dxfId="2743" priority="2889" operator="lessThan">
      <formula>$C$4</formula>
    </cfRule>
  </conditionalFormatting>
  <conditionalFormatting sqref="AX30">
    <cfRule type="cellIs" dxfId="2742" priority="2890" operator="lessThan">
      <formula>$C$4</formula>
    </cfRule>
  </conditionalFormatting>
  <conditionalFormatting sqref="AX30">
    <cfRule type="cellIs" dxfId="2741" priority="2891" operator="lessThan">
      <formula>$C$4</formula>
    </cfRule>
  </conditionalFormatting>
  <conditionalFormatting sqref="AX31">
    <cfRule type="cellIs" dxfId="2740" priority="2892" operator="lessThan">
      <formula>$C$4</formula>
    </cfRule>
  </conditionalFormatting>
  <conditionalFormatting sqref="AX31">
    <cfRule type="cellIs" dxfId="2739" priority="2893" operator="lessThan">
      <formula>$C$4</formula>
    </cfRule>
  </conditionalFormatting>
  <conditionalFormatting sqref="AX32">
    <cfRule type="cellIs" dxfId="2738" priority="2894" operator="lessThan">
      <formula>$C$4</formula>
    </cfRule>
  </conditionalFormatting>
  <conditionalFormatting sqref="AX32">
    <cfRule type="cellIs" dxfId="2737" priority="2895" operator="lessThan">
      <formula>$C$4</formula>
    </cfRule>
  </conditionalFormatting>
  <conditionalFormatting sqref="AX33">
    <cfRule type="cellIs" dxfId="2736" priority="2896" operator="lessThan">
      <formula>$C$4</formula>
    </cfRule>
  </conditionalFormatting>
  <conditionalFormatting sqref="AX33">
    <cfRule type="cellIs" dxfId="2735" priority="2897" operator="lessThan">
      <formula>$C$4</formula>
    </cfRule>
  </conditionalFormatting>
  <conditionalFormatting sqref="AX34">
    <cfRule type="cellIs" dxfId="2734" priority="2898" operator="lessThan">
      <formula>$C$4</formula>
    </cfRule>
  </conditionalFormatting>
  <conditionalFormatting sqref="AX34">
    <cfRule type="cellIs" dxfId="2733" priority="2899" operator="lessThan">
      <formula>$C$4</formula>
    </cfRule>
  </conditionalFormatting>
  <conditionalFormatting sqref="AX35">
    <cfRule type="cellIs" dxfId="2732" priority="2900" operator="lessThan">
      <formula>$C$4</formula>
    </cfRule>
  </conditionalFormatting>
  <conditionalFormatting sqref="AX35">
    <cfRule type="cellIs" dxfId="2731" priority="2901" operator="lessThan">
      <formula>$C$4</formula>
    </cfRule>
  </conditionalFormatting>
  <conditionalFormatting sqref="AX36">
    <cfRule type="cellIs" dxfId="2730" priority="2902" operator="lessThan">
      <formula>$C$4</formula>
    </cfRule>
  </conditionalFormatting>
  <conditionalFormatting sqref="AX36">
    <cfRule type="cellIs" dxfId="2729" priority="2903" operator="lessThan">
      <formula>$C$4</formula>
    </cfRule>
  </conditionalFormatting>
  <conditionalFormatting sqref="AX37">
    <cfRule type="cellIs" dxfId="2728" priority="2904" operator="lessThan">
      <formula>$C$4</formula>
    </cfRule>
  </conditionalFormatting>
  <conditionalFormatting sqref="AX37">
    <cfRule type="cellIs" dxfId="2727" priority="2905" operator="lessThan">
      <formula>$C$4</formula>
    </cfRule>
  </conditionalFormatting>
  <conditionalFormatting sqref="AX38">
    <cfRule type="cellIs" dxfId="2726" priority="2906" operator="lessThan">
      <formula>$C$4</formula>
    </cfRule>
  </conditionalFormatting>
  <conditionalFormatting sqref="AX38">
    <cfRule type="cellIs" dxfId="2725" priority="2907" operator="lessThan">
      <formula>$C$4</formula>
    </cfRule>
  </conditionalFormatting>
  <conditionalFormatting sqref="AX39">
    <cfRule type="cellIs" dxfId="2724" priority="2908" operator="lessThan">
      <formula>$C$4</formula>
    </cfRule>
  </conditionalFormatting>
  <conditionalFormatting sqref="AX39">
    <cfRule type="cellIs" dxfId="2723" priority="2909" operator="lessThan">
      <formula>$C$4</formula>
    </cfRule>
  </conditionalFormatting>
  <conditionalFormatting sqref="AX40">
    <cfRule type="cellIs" dxfId="2722" priority="2910" operator="lessThan">
      <formula>$C$4</formula>
    </cfRule>
  </conditionalFormatting>
  <conditionalFormatting sqref="AX40">
    <cfRule type="cellIs" dxfId="2721" priority="2911" operator="lessThan">
      <formula>$C$4</formula>
    </cfRule>
  </conditionalFormatting>
  <conditionalFormatting sqref="AX41">
    <cfRule type="cellIs" dxfId="2720" priority="2912" operator="lessThan">
      <formula>$C$4</formula>
    </cfRule>
  </conditionalFormatting>
  <conditionalFormatting sqref="AX41">
    <cfRule type="cellIs" dxfId="2719" priority="2913" operator="lessThan">
      <formula>$C$4</formula>
    </cfRule>
  </conditionalFormatting>
  <conditionalFormatting sqref="AX42">
    <cfRule type="cellIs" dxfId="2718" priority="2914" operator="lessThan">
      <formula>$C$4</formula>
    </cfRule>
  </conditionalFormatting>
  <conditionalFormatting sqref="AX42">
    <cfRule type="cellIs" dxfId="2717" priority="2915" operator="lessThan">
      <formula>$C$4</formula>
    </cfRule>
  </conditionalFormatting>
  <conditionalFormatting sqref="AX43">
    <cfRule type="cellIs" dxfId="2716" priority="2916" operator="lessThan">
      <formula>$C$4</formula>
    </cfRule>
  </conditionalFormatting>
  <conditionalFormatting sqref="AX43">
    <cfRule type="cellIs" dxfId="2715" priority="2917" operator="lessThan">
      <formula>$C$4</formula>
    </cfRule>
  </conditionalFormatting>
  <conditionalFormatting sqref="AX44">
    <cfRule type="cellIs" dxfId="2714" priority="2918" operator="lessThan">
      <formula>$C$4</formula>
    </cfRule>
  </conditionalFormatting>
  <conditionalFormatting sqref="AX44">
    <cfRule type="cellIs" dxfId="2713" priority="2919" operator="lessThan">
      <formula>$C$4</formula>
    </cfRule>
  </conditionalFormatting>
  <conditionalFormatting sqref="AX45">
    <cfRule type="cellIs" dxfId="2712" priority="2920" operator="lessThan">
      <formula>$C$4</formula>
    </cfRule>
  </conditionalFormatting>
  <conditionalFormatting sqref="AX45">
    <cfRule type="cellIs" dxfId="2711" priority="2921" operator="lessThan">
      <formula>$C$4</formula>
    </cfRule>
  </conditionalFormatting>
  <conditionalFormatting sqref="AX46">
    <cfRule type="cellIs" dxfId="2710" priority="2922" operator="lessThan">
      <formula>$C$4</formula>
    </cfRule>
  </conditionalFormatting>
  <conditionalFormatting sqref="AX46">
    <cfRule type="cellIs" dxfId="2709" priority="2923" operator="lessThan">
      <formula>$C$4</formula>
    </cfRule>
  </conditionalFormatting>
  <conditionalFormatting sqref="AX47">
    <cfRule type="cellIs" dxfId="2708" priority="2924" operator="lessThan">
      <formula>$C$4</formula>
    </cfRule>
  </conditionalFormatting>
  <conditionalFormatting sqref="AX47">
    <cfRule type="cellIs" dxfId="2707" priority="2925" operator="lessThan">
      <formula>$C$4</formula>
    </cfRule>
  </conditionalFormatting>
  <conditionalFormatting sqref="AX48">
    <cfRule type="cellIs" dxfId="2706" priority="2926" operator="lessThan">
      <formula>$C$4</formula>
    </cfRule>
  </conditionalFormatting>
  <conditionalFormatting sqref="AX48">
    <cfRule type="cellIs" dxfId="2705" priority="2927" operator="lessThan">
      <formula>$C$4</formula>
    </cfRule>
  </conditionalFormatting>
  <conditionalFormatting sqref="AX49">
    <cfRule type="cellIs" dxfId="2704" priority="2928" operator="lessThan">
      <formula>$C$4</formula>
    </cfRule>
  </conditionalFormatting>
  <conditionalFormatting sqref="AX49">
    <cfRule type="cellIs" dxfId="2703" priority="2929" operator="lessThan">
      <formula>$C$4</formula>
    </cfRule>
  </conditionalFormatting>
  <conditionalFormatting sqref="AX50">
    <cfRule type="cellIs" dxfId="2702" priority="2930" operator="lessThan">
      <formula>$C$4</formula>
    </cfRule>
  </conditionalFormatting>
  <conditionalFormatting sqref="AX50">
    <cfRule type="cellIs" dxfId="2701" priority="2931" operator="lessThan">
      <formula>$C$4</formula>
    </cfRule>
  </conditionalFormatting>
  <conditionalFormatting sqref="AX51">
    <cfRule type="cellIs" dxfId="2700" priority="2932" operator="lessThan">
      <formula>$C$4</formula>
    </cfRule>
  </conditionalFormatting>
  <conditionalFormatting sqref="AX51">
    <cfRule type="cellIs" dxfId="2699" priority="2933" operator="lessThan">
      <formula>$C$4</formula>
    </cfRule>
  </conditionalFormatting>
  <conditionalFormatting sqref="AX52">
    <cfRule type="cellIs" dxfId="2698" priority="2934" operator="lessThan">
      <formula>$C$4</formula>
    </cfRule>
  </conditionalFormatting>
  <conditionalFormatting sqref="AX52">
    <cfRule type="cellIs" dxfId="2697" priority="2935" operator="lessThan">
      <formula>$C$4</formula>
    </cfRule>
  </conditionalFormatting>
  <conditionalFormatting sqref="AX53">
    <cfRule type="cellIs" dxfId="2696" priority="2936" operator="lessThan">
      <formula>$C$4</formula>
    </cfRule>
  </conditionalFormatting>
  <conditionalFormatting sqref="AX53">
    <cfRule type="cellIs" dxfId="2695" priority="2937" operator="lessThan">
      <formula>$C$4</formula>
    </cfRule>
  </conditionalFormatting>
  <conditionalFormatting sqref="AX54">
    <cfRule type="cellIs" dxfId="2694" priority="2938" operator="lessThan">
      <formula>$C$4</formula>
    </cfRule>
  </conditionalFormatting>
  <conditionalFormatting sqref="AX54">
    <cfRule type="cellIs" dxfId="2693" priority="2939" operator="lessThan">
      <formula>$C$4</formula>
    </cfRule>
  </conditionalFormatting>
  <conditionalFormatting sqref="AX55">
    <cfRule type="cellIs" dxfId="2692" priority="2940" operator="lessThan">
      <formula>$C$4</formula>
    </cfRule>
  </conditionalFormatting>
  <conditionalFormatting sqref="AX55">
    <cfRule type="cellIs" dxfId="2691" priority="2941" operator="lessThan">
      <formula>$C$4</formula>
    </cfRule>
  </conditionalFormatting>
  <conditionalFormatting sqref="AX56">
    <cfRule type="cellIs" dxfId="2690" priority="2942" operator="lessThan">
      <formula>$C$4</formula>
    </cfRule>
  </conditionalFormatting>
  <conditionalFormatting sqref="AX56">
    <cfRule type="cellIs" dxfId="2689" priority="2943" operator="lessThan">
      <formula>$C$4</formula>
    </cfRule>
  </conditionalFormatting>
  <conditionalFormatting sqref="AX57">
    <cfRule type="cellIs" dxfId="2688" priority="2944" operator="lessThan">
      <formula>$C$4</formula>
    </cfRule>
  </conditionalFormatting>
  <conditionalFormatting sqref="AX57">
    <cfRule type="cellIs" dxfId="2687" priority="2945" operator="lessThan">
      <formula>$C$4</formula>
    </cfRule>
  </conditionalFormatting>
  <conditionalFormatting sqref="AX58">
    <cfRule type="cellIs" dxfId="2686" priority="2946" operator="lessThan">
      <formula>$C$4</formula>
    </cfRule>
  </conditionalFormatting>
  <conditionalFormatting sqref="AX58">
    <cfRule type="cellIs" dxfId="2685" priority="2947" operator="lessThan">
      <formula>$C$4</formula>
    </cfRule>
  </conditionalFormatting>
  <conditionalFormatting sqref="AX59">
    <cfRule type="cellIs" dxfId="2684" priority="2948" operator="lessThan">
      <formula>$C$4</formula>
    </cfRule>
  </conditionalFormatting>
  <conditionalFormatting sqref="AX59">
    <cfRule type="cellIs" dxfId="2683" priority="2949" operator="lessThan">
      <formula>$C$4</formula>
    </cfRule>
  </conditionalFormatting>
  <conditionalFormatting sqref="AX60">
    <cfRule type="cellIs" dxfId="2682" priority="2950" operator="lessThan">
      <formula>$C$4</formula>
    </cfRule>
  </conditionalFormatting>
  <conditionalFormatting sqref="AX60">
    <cfRule type="cellIs" dxfId="2681" priority="2951" operator="lessThan">
      <formula>$C$4</formula>
    </cfRule>
  </conditionalFormatting>
  <conditionalFormatting sqref="AY11">
    <cfRule type="cellIs" dxfId="2680" priority="2952" operator="lessThan">
      <formula>$C$4</formula>
    </cfRule>
  </conditionalFormatting>
  <conditionalFormatting sqref="AY11">
    <cfRule type="cellIs" dxfId="2679" priority="2953" operator="lessThan">
      <formula>$C$4</formula>
    </cfRule>
  </conditionalFormatting>
  <conditionalFormatting sqref="AY12">
    <cfRule type="cellIs" dxfId="2678" priority="2954" operator="lessThan">
      <formula>$C$4</formula>
    </cfRule>
  </conditionalFormatting>
  <conditionalFormatting sqref="AY12">
    <cfRule type="cellIs" dxfId="2677" priority="2955" operator="lessThan">
      <formula>$C$4</formula>
    </cfRule>
  </conditionalFormatting>
  <conditionalFormatting sqref="AY13">
    <cfRule type="cellIs" dxfId="2676" priority="2956" operator="lessThan">
      <formula>$C$4</formula>
    </cfRule>
  </conditionalFormatting>
  <conditionalFormatting sqref="AY13">
    <cfRule type="cellIs" dxfId="2675" priority="2957" operator="lessThan">
      <formula>$C$4</formula>
    </cfRule>
  </conditionalFormatting>
  <conditionalFormatting sqref="AY14">
    <cfRule type="cellIs" dxfId="2674" priority="2958" operator="lessThan">
      <formula>$C$4</formula>
    </cfRule>
  </conditionalFormatting>
  <conditionalFormatting sqref="AY14">
    <cfRule type="cellIs" dxfId="2673" priority="2959" operator="lessThan">
      <formula>$C$4</formula>
    </cfRule>
  </conditionalFormatting>
  <conditionalFormatting sqref="AY15">
    <cfRule type="cellIs" dxfId="2672" priority="2960" operator="lessThan">
      <formula>$C$4</formula>
    </cfRule>
  </conditionalFormatting>
  <conditionalFormatting sqref="AY15">
    <cfRule type="cellIs" dxfId="2671" priority="2961" operator="lessThan">
      <formula>$C$4</formula>
    </cfRule>
  </conditionalFormatting>
  <conditionalFormatting sqref="AY16">
    <cfRule type="cellIs" dxfId="2670" priority="2962" operator="lessThan">
      <formula>$C$4</formula>
    </cfRule>
  </conditionalFormatting>
  <conditionalFormatting sqref="AY16">
    <cfRule type="cellIs" dxfId="2669" priority="2963" operator="lessThan">
      <formula>$C$4</formula>
    </cfRule>
  </conditionalFormatting>
  <conditionalFormatting sqref="AY17">
    <cfRule type="cellIs" dxfId="2668" priority="2964" operator="lessThan">
      <formula>$C$4</formula>
    </cfRule>
  </conditionalFormatting>
  <conditionalFormatting sqref="AY17">
    <cfRule type="cellIs" dxfId="2667" priority="2965" operator="lessThan">
      <formula>$C$4</formula>
    </cfRule>
  </conditionalFormatting>
  <conditionalFormatting sqref="AY18">
    <cfRule type="cellIs" dxfId="2666" priority="2966" operator="lessThan">
      <formula>$C$4</formula>
    </cfRule>
  </conditionalFormatting>
  <conditionalFormatting sqref="AY18">
    <cfRule type="cellIs" dxfId="2665" priority="2967" operator="lessThan">
      <formula>$C$4</formula>
    </cfRule>
  </conditionalFormatting>
  <conditionalFormatting sqref="AY19">
    <cfRule type="cellIs" dxfId="2664" priority="2968" operator="lessThan">
      <formula>$C$4</formula>
    </cfRule>
  </conditionalFormatting>
  <conditionalFormatting sqref="AY19">
    <cfRule type="cellIs" dxfId="2663" priority="2969" operator="lessThan">
      <formula>$C$4</formula>
    </cfRule>
  </conditionalFormatting>
  <conditionalFormatting sqref="AY20">
    <cfRule type="cellIs" dxfId="2662" priority="2970" operator="lessThan">
      <formula>$C$4</formula>
    </cfRule>
  </conditionalFormatting>
  <conditionalFormatting sqref="AY20">
    <cfRule type="cellIs" dxfId="2661" priority="2971" operator="lessThan">
      <formula>$C$4</formula>
    </cfRule>
  </conditionalFormatting>
  <conditionalFormatting sqref="AY21">
    <cfRule type="cellIs" dxfId="2660" priority="2972" operator="lessThan">
      <formula>$C$4</formula>
    </cfRule>
  </conditionalFormatting>
  <conditionalFormatting sqref="AY21">
    <cfRule type="cellIs" dxfId="2659" priority="2973" operator="lessThan">
      <formula>$C$4</formula>
    </cfRule>
  </conditionalFormatting>
  <conditionalFormatting sqref="AY22">
    <cfRule type="cellIs" dxfId="2658" priority="2974" operator="lessThan">
      <formula>$C$4</formula>
    </cfRule>
  </conditionalFormatting>
  <conditionalFormatting sqref="AY22">
    <cfRule type="cellIs" dxfId="2657" priority="2975" operator="lessThan">
      <formula>$C$4</formula>
    </cfRule>
  </conditionalFormatting>
  <conditionalFormatting sqref="AY23">
    <cfRule type="cellIs" dxfId="2656" priority="2976" operator="lessThan">
      <formula>$C$4</formula>
    </cfRule>
  </conditionalFormatting>
  <conditionalFormatting sqref="AY23">
    <cfRule type="cellIs" dxfId="2655" priority="2977" operator="lessThan">
      <formula>$C$4</formula>
    </cfRule>
  </conditionalFormatting>
  <conditionalFormatting sqref="AY24">
    <cfRule type="cellIs" dxfId="2654" priority="2978" operator="lessThan">
      <formula>$C$4</formula>
    </cfRule>
  </conditionalFormatting>
  <conditionalFormatting sqref="AY24">
    <cfRule type="cellIs" dxfId="2653" priority="2979" operator="lessThan">
      <formula>$C$4</formula>
    </cfRule>
  </conditionalFormatting>
  <conditionalFormatting sqref="AY25">
    <cfRule type="cellIs" dxfId="2652" priority="2980" operator="lessThan">
      <formula>$C$4</formula>
    </cfRule>
  </conditionalFormatting>
  <conditionalFormatting sqref="AY25">
    <cfRule type="cellIs" dxfId="2651" priority="2981" operator="lessThan">
      <formula>$C$4</formula>
    </cfRule>
  </conditionalFormatting>
  <conditionalFormatting sqref="AY26">
    <cfRule type="cellIs" dxfId="2650" priority="2982" operator="lessThan">
      <formula>$C$4</formula>
    </cfRule>
  </conditionalFormatting>
  <conditionalFormatting sqref="AY26">
    <cfRule type="cellIs" dxfId="2649" priority="2983" operator="lessThan">
      <formula>$C$4</formula>
    </cfRule>
  </conditionalFormatting>
  <conditionalFormatting sqref="AY27">
    <cfRule type="cellIs" dxfId="2648" priority="2984" operator="lessThan">
      <formula>$C$4</formula>
    </cfRule>
  </conditionalFormatting>
  <conditionalFormatting sqref="AY27">
    <cfRule type="cellIs" dxfId="2647" priority="2985" operator="lessThan">
      <formula>$C$4</formula>
    </cfRule>
  </conditionalFormatting>
  <conditionalFormatting sqref="AY28">
    <cfRule type="cellIs" dxfId="2646" priority="2986" operator="lessThan">
      <formula>$C$4</formula>
    </cfRule>
  </conditionalFormatting>
  <conditionalFormatting sqref="AY28">
    <cfRule type="cellIs" dxfId="2645" priority="2987" operator="lessThan">
      <formula>$C$4</formula>
    </cfRule>
  </conditionalFormatting>
  <conditionalFormatting sqref="AY29">
    <cfRule type="cellIs" dxfId="2644" priority="2988" operator="lessThan">
      <formula>$C$4</formula>
    </cfRule>
  </conditionalFormatting>
  <conditionalFormatting sqref="AY29">
    <cfRule type="cellIs" dxfId="2643" priority="2989" operator="lessThan">
      <formula>$C$4</formula>
    </cfRule>
  </conditionalFormatting>
  <conditionalFormatting sqref="AY30">
    <cfRule type="cellIs" dxfId="2642" priority="2990" operator="lessThan">
      <formula>$C$4</formula>
    </cfRule>
  </conditionalFormatting>
  <conditionalFormatting sqref="AY30">
    <cfRule type="cellIs" dxfId="2641" priority="2991" operator="lessThan">
      <formula>$C$4</formula>
    </cfRule>
  </conditionalFormatting>
  <conditionalFormatting sqref="AY31">
    <cfRule type="cellIs" dxfId="2640" priority="2992" operator="lessThan">
      <formula>$C$4</formula>
    </cfRule>
  </conditionalFormatting>
  <conditionalFormatting sqref="AY31">
    <cfRule type="cellIs" dxfId="2639" priority="2993" operator="lessThan">
      <formula>$C$4</formula>
    </cfRule>
  </conditionalFormatting>
  <conditionalFormatting sqref="AY32">
    <cfRule type="cellIs" dxfId="2638" priority="2994" operator="lessThan">
      <formula>$C$4</formula>
    </cfRule>
  </conditionalFormatting>
  <conditionalFormatting sqref="AY32">
    <cfRule type="cellIs" dxfId="2637" priority="2995" operator="lessThan">
      <formula>$C$4</formula>
    </cfRule>
  </conditionalFormatting>
  <conditionalFormatting sqref="AY33">
    <cfRule type="cellIs" dxfId="2636" priority="2996" operator="lessThan">
      <formula>$C$4</formula>
    </cfRule>
  </conditionalFormatting>
  <conditionalFormatting sqref="AY33">
    <cfRule type="cellIs" dxfId="2635" priority="2997" operator="lessThan">
      <formula>$C$4</formula>
    </cfRule>
  </conditionalFormatting>
  <conditionalFormatting sqref="AY34">
    <cfRule type="cellIs" dxfId="2634" priority="2998" operator="lessThan">
      <formula>$C$4</formula>
    </cfRule>
  </conditionalFormatting>
  <conditionalFormatting sqref="AY34">
    <cfRule type="cellIs" dxfId="2633" priority="2999" operator="lessThan">
      <formula>$C$4</formula>
    </cfRule>
  </conditionalFormatting>
  <conditionalFormatting sqref="AY35">
    <cfRule type="cellIs" dxfId="2632" priority="3000" operator="lessThan">
      <formula>$C$4</formula>
    </cfRule>
  </conditionalFormatting>
  <conditionalFormatting sqref="AY35">
    <cfRule type="cellIs" dxfId="2631" priority="3001" operator="lessThan">
      <formula>$C$4</formula>
    </cfRule>
  </conditionalFormatting>
  <conditionalFormatting sqref="AY36">
    <cfRule type="cellIs" dxfId="2630" priority="3002" operator="lessThan">
      <formula>$C$4</formula>
    </cfRule>
  </conditionalFormatting>
  <conditionalFormatting sqref="AY36">
    <cfRule type="cellIs" dxfId="2629" priority="3003" operator="lessThan">
      <formula>$C$4</formula>
    </cfRule>
  </conditionalFormatting>
  <conditionalFormatting sqref="AY37">
    <cfRule type="cellIs" dxfId="2628" priority="3004" operator="lessThan">
      <formula>$C$4</formula>
    </cfRule>
  </conditionalFormatting>
  <conditionalFormatting sqref="AY37">
    <cfRule type="cellIs" dxfId="2627" priority="3005" operator="lessThan">
      <formula>$C$4</formula>
    </cfRule>
  </conditionalFormatting>
  <conditionalFormatting sqref="AY38">
    <cfRule type="cellIs" dxfId="2626" priority="3006" operator="lessThan">
      <formula>$C$4</formula>
    </cfRule>
  </conditionalFormatting>
  <conditionalFormatting sqref="AY38">
    <cfRule type="cellIs" dxfId="2625" priority="3007" operator="lessThan">
      <formula>$C$4</formula>
    </cfRule>
  </conditionalFormatting>
  <conditionalFormatting sqref="AY39">
    <cfRule type="cellIs" dxfId="2624" priority="3008" operator="lessThan">
      <formula>$C$4</formula>
    </cfRule>
  </conditionalFormatting>
  <conditionalFormatting sqref="AY39">
    <cfRule type="cellIs" dxfId="2623" priority="3009" operator="lessThan">
      <formula>$C$4</formula>
    </cfRule>
  </conditionalFormatting>
  <conditionalFormatting sqref="AY40">
    <cfRule type="cellIs" dxfId="2622" priority="3010" operator="lessThan">
      <formula>$C$4</formula>
    </cfRule>
  </conditionalFormatting>
  <conditionalFormatting sqref="AY40">
    <cfRule type="cellIs" dxfId="2621" priority="3011" operator="lessThan">
      <formula>$C$4</formula>
    </cfRule>
  </conditionalFormatting>
  <conditionalFormatting sqref="AY41">
    <cfRule type="cellIs" dxfId="2620" priority="3012" operator="lessThan">
      <formula>$C$4</formula>
    </cfRule>
  </conditionalFormatting>
  <conditionalFormatting sqref="AY41">
    <cfRule type="cellIs" dxfId="2619" priority="3013" operator="lessThan">
      <formula>$C$4</formula>
    </cfRule>
  </conditionalFormatting>
  <conditionalFormatting sqref="AY42">
    <cfRule type="cellIs" dxfId="2618" priority="3014" operator="lessThan">
      <formula>$C$4</formula>
    </cfRule>
  </conditionalFormatting>
  <conditionalFormatting sqref="AY42">
    <cfRule type="cellIs" dxfId="2617" priority="3015" operator="lessThan">
      <formula>$C$4</formula>
    </cfRule>
  </conditionalFormatting>
  <conditionalFormatting sqref="AY43">
    <cfRule type="cellIs" dxfId="2616" priority="3016" operator="lessThan">
      <formula>$C$4</formula>
    </cfRule>
  </conditionalFormatting>
  <conditionalFormatting sqref="AY43">
    <cfRule type="cellIs" dxfId="2615" priority="3017" operator="lessThan">
      <formula>$C$4</formula>
    </cfRule>
  </conditionalFormatting>
  <conditionalFormatting sqref="AY44">
    <cfRule type="cellIs" dxfId="2614" priority="3018" operator="lessThan">
      <formula>$C$4</formula>
    </cfRule>
  </conditionalFormatting>
  <conditionalFormatting sqref="AY44">
    <cfRule type="cellIs" dxfId="2613" priority="3019" operator="lessThan">
      <formula>$C$4</formula>
    </cfRule>
  </conditionalFormatting>
  <conditionalFormatting sqref="AY45">
    <cfRule type="cellIs" dxfId="2612" priority="3020" operator="lessThan">
      <formula>$C$4</formula>
    </cfRule>
  </conditionalFormatting>
  <conditionalFormatting sqref="AY45">
    <cfRule type="cellIs" dxfId="2611" priority="3021" operator="lessThan">
      <formula>$C$4</formula>
    </cfRule>
  </conditionalFormatting>
  <conditionalFormatting sqref="AY46">
    <cfRule type="cellIs" dxfId="2610" priority="3022" operator="lessThan">
      <formula>$C$4</formula>
    </cfRule>
  </conditionalFormatting>
  <conditionalFormatting sqref="AY46">
    <cfRule type="cellIs" dxfId="2609" priority="3023" operator="lessThan">
      <formula>$C$4</formula>
    </cfRule>
  </conditionalFormatting>
  <conditionalFormatting sqref="AY47">
    <cfRule type="cellIs" dxfId="2608" priority="3024" operator="lessThan">
      <formula>$C$4</formula>
    </cfRule>
  </conditionalFormatting>
  <conditionalFormatting sqref="AY47">
    <cfRule type="cellIs" dxfId="2607" priority="3025" operator="lessThan">
      <formula>$C$4</formula>
    </cfRule>
  </conditionalFormatting>
  <conditionalFormatting sqref="AY48">
    <cfRule type="cellIs" dxfId="2606" priority="3026" operator="lessThan">
      <formula>$C$4</formula>
    </cfRule>
  </conditionalFormatting>
  <conditionalFormatting sqref="AY48">
    <cfRule type="cellIs" dxfId="2605" priority="3027" operator="lessThan">
      <formula>$C$4</formula>
    </cfRule>
  </conditionalFormatting>
  <conditionalFormatting sqref="AY49">
    <cfRule type="cellIs" dxfId="2604" priority="3028" operator="lessThan">
      <formula>$C$4</formula>
    </cfRule>
  </conditionalFormatting>
  <conditionalFormatting sqref="AY49">
    <cfRule type="cellIs" dxfId="2603" priority="3029" operator="lessThan">
      <formula>$C$4</formula>
    </cfRule>
  </conditionalFormatting>
  <conditionalFormatting sqref="AY50">
    <cfRule type="cellIs" dxfId="2602" priority="3030" operator="lessThan">
      <formula>$C$4</formula>
    </cfRule>
  </conditionalFormatting>
  <conditionalFormatting sqref="AY50">
    <cfRule type="cellIs" dxfId="2601" priority="3031" operator="lessThan">
      <formula>$C$4</formula>
    </cfRule>
  </conditionalFormatting>
  <conditionalFormatting sqref="AY51">
    <cfRule type="cellIs" dxfId="2600" priority="3032" operator="lessThan">
      <formula>$C$4</formula>
    </cfRule>
  </conditionalFormatting>
  <conditionalFormatting sqref="AY51">
    <cfRule type="cellIs" dxfId="2599" priority="3033" operator="lessThan">
      <formula>$C$4</formula>
    </cfRule>
  </conditionalFormatting>
  <conditionalFormatting sqref="AY52">
    <cfRule type="cellIs" dxfId="2598" priority="3034" operator="lessThan">
      <formula>$C$4</formula>
    </cfRule>
  </conditionalFormatting>
  <conditionalFormatting sqref="AY52">
    <cfRule type="cellIs" dxfId="2597" priority="3035" operator="lessThan">
      <formula>$C$4</formula>
    </cfRule>
  </conditionalFormatting>
  <conditionalFormatting sqref="AY53">
    <cfRule type="cellIs" dxfId="2596" priority="3036" operator="lessThan">
      <formula>$C$4</formula>
    </cfRule>
  </conditionalFormatting>
  <conditionalFormatting sqref="AY53">
    <cfRule type="cellIs" dxfId="2595" priority="3037" operator="lessThan">
      <formula>$C$4</formula>
    </cfRule>
  </conditionalFormatting>
  <conditionalFormatting sqref="AY54">
    <cfRule type="cellIs" dxfId="2594" priority="3038" operator="lessThan">
      <formula>$C$4</formula>
    </cfRule>
  </conditionalFormatting>
  <conditionalFormatting sqref="AY54">
    <cfRule type="cellIs" dxfId="2593" priority="3039" operator="lessThan">
      <formula>$C$4</formula>
    </cfRule>
  </conditionalFormatting>
  <conditionalFormatting sqref="AY55">
    <cfRule type="cellIs" dxfId="2592" priority="3040" operator="lessThan">
      <formula>$C$4</formula>
    </cfRule>
  </conditionalFormatting>
  <conditionalFormatting sqref="AY55">
    <cfRule type="cellIs" dxfId="2591" priority="3041" operator="lessThan">
      <formula>$C$4</formula>
    </cfRule>
  </conditionalFormatting>
  <conditionalFormatting sqref="AY56">
    <cfRule type="cellIs" dxfId="2590" priority="3042" operator="lessThan">
      <formula>$C$4</formula>
    </cfRule>
  </conditionalFormatting>
  <conditionalFormatting sqref="AY56">
    <cfRule type="cellIs" dxfId="2589" priority="3043" operator="lessThan">
      <formula>$C$4</formula>
    </cfRule>
  </conditionalFormatting>
  <conditionalFormatting sqref="AY57">
    <cfRule type="cellIs" dxfId="2588" priority="3044" operator="lessThan">
      <formula>$C$4</formula>
    </cfRule>
  </conditionalFormatting>
  <conditionalFormatting sqref="AY57">
    <cfRule type="cellIs" dxfId="2587" priority="3045" operator="lessThan">
      <formula>$C$4</formula>
    </cfRule>
  </conditionalFormatting>
  <conditionalFormatting sqref="AY58">
    <cfRule type="cellIs" dxfId="2586" priority="3046" operator="lessThan">
      <formula>$C$4</formula>
    </cfRule>
  </conditionalFormatting>
  <conditionalFormatting sqref="AY58">
    <cfRule type="cellIs" dxfId="2585" priority="3047" operator="lessThan">
      <formula>$C$4</formula>
    </cfRule>
  </conditionalFormatting>
  <conditionalFormatting sqref="AY59">
    <cfRule type="cellIs" dxfId="2584" priority="3048" operator="lessThan">
      <formula>$C$4</formula>
    </cfRule>
  </conditionalFormatting>
  <conditionalFormatting sqref="AY59">
    <cfRule type="cellIs" dxfId="2583" priority="3049" operator="lessThan">
      <formula>$C$4</formula>
    </cfRule>
  </conditionalFormatting>
  <conditionalFormatting sqref="AY60">
    <cfRule type="cellIs" dxfId="2582" priority="3050" operator="lessThan">
      <formula>$C$4</formula>
    </cfRule>
  </conditionalFormatting>
  <conditionalFormatting sqref="AY60">
    <cfRule type="cellIs" dxfId="2581" priority="3051" operator="lessThan">
      <formula>$C$4</formula>
    </cfRule>
  </conditionalFormatting>
  <conditionalFormatting sqref="AZ11">
    <cfRule type="cellIs" dxfId="2580" priority="3052" operator="lessThan">
      <formula>$C$4</formula>
    </cfRule>
  </conditionalFormatting>
  <conditionalFormatting sqref="AZ11">
    <cfRule type="cellIs" dxfId="2579" priority="3053" operator="lessThan">
      <formula>$C$4</formula>
    </cfRule>
  </conditionalFormatting>
  <conditionalFormatting sqref="AZ12">
    <cfRule type="cellIs" dxfId="2578" priority="3054" operator="lessThan">
      <formula>$C$4</formula>
    </cfRule>
  </conditionalFormatting>
  <conditionalFormatting sqref="AZ12">
    <cfRule type="cellIs" dxfId="2577" priority="3055" operator="lessThan">
      <formula>$C$4</formula>
    </cfRule>
  </conditionalFormatting>
  <conditionalFormatting sqref="AZ13">
    <cfRule type="cellIs" dxfId="2576" priority="3056" operator="lessThan">
      <formula>$C$4</formula>
    </cfRule>
  </conditionalFormatting>
  <conditionalFormatting sqref="AZ13">
    <cfRule type="cellIs" dxfId="2575" priority="3057" operator="lessThan">
      <formula>$C$4</formula>
    </cfRule>
  </conditionalFormatting>
  <conditionalFormatting sqref="AZ14">
    <cfRule type="cellIs" dxfId="2574" priority="3058" operator="lessThan">
      <formula>$C$4</formula>
    </cfRule>
  </conditionalFormatting>
  <conditionalFormatting sqref="AZ14">
    <cfRule type="cellIs" dxfId="2573" priority="3059" operator="lessThan">
      <formula>$C$4</formula>
    </cfRule>
  </conditionalFormatting>
  <conditionalFormatting sqref="AZ15">
    <cfRule type="cellIs" dxfId="2572" priority="3060" operator="lessThan">
      <formula>$C$4</formula>
    </cfRule>
  </conditionalFormatting>
  <conditionalFormatting sqref="AZ15">
    <cfRule type="cellIs" dxfId="2571" priority="3061" operator="lessThan">
      <formula>$C$4</formula>
    </cfRule>
  </conditionalFormatting>
  <conditionalFormatting sqref="AZ16">
    <cfRule type="cellIs" dxfId="2570" priority="3062" operator="lessThan">
      <formula>$C$4</formula>
    </cfRule>
  </conditionalFormatting>
  <conditionalFormatting sqref="AZ16">
    <cfRule type="cellIs" dxfId="2569" priority="3063" operator="lessThan">
      <formula>$C$4</formula>
    </cfRule>
  </conditionalFormatting>
  <conditionalFormatting sqref="AZ17">
    <cfRule type="cellIs" dxfId="2568" priority="3064" operator="lessThan">
      <formula>$C$4</formula>
    </cfRule>
  </conditionalFormatting>
  <conditionalFormatting sqref="AZ17">
    <cfRule type="cellIs" dxfId="2567" priority="3065" operator="lessThan">
      <formula>$C$4</formula>
    </cfRule>
  </conditionalFormatting>
  <conditionalFormatting sqref="AZ18">
    <cfRule type="cellIs" dxfId="2566" priority="3066" operator="lessThan">
      <formula>$C$4</formula>
    </cfRule>
  </conditionalFormatting>
  <conditionalFormatting sqref="AZ18">
    <cfRule type="cellIs" dxfId="2565" priority="3067" operator="lessThan">
      <formula>$C$4</formula>
    </cfRule>
  </conditionalFormatting>
  <conditionalFormatting sqref="AZ19">
    <cfRule type="cellIs" dxfId="2564" priority="3068" operator="lessThan">
      <formula>$C$4</formula>
    </cfRule>
  </conditionalFormatting>
  <conditionalFormatting sqref="AZ19">
    <cfRule type="cellIs" dxfId="2563" priority="3069" operator="lessThan">
      <formula>$C$4</formula>
    </cfRule>
  </conditionalFormatting>
  <conditionalFormatting sqref="AZ20">
    <cfRule type="cellIs" dxfId="2562" priority="3070" operator="lessThan">
      <formula>$C$4</formula>
    </cfRule>
  </conditionalFormatting>
  <conditionalFormatting sqref="AZ20">
    <cfRule type="cellIs" dxfId="2561" priority="3071" operator="lessThan">
      <formula>$C$4</formula>
    </cfRule>
  </conditionalFormatting>
  <conditionalFormatting sqref="AZ21">
    <cfRule type="cellIs" dxfId="2560" priority="3072" operator="lessThan">
      <formula>$C$4</formula>
    </cfRule>
  </conditionalFormatting>
  <conditionalFormatting sqref="AZ21">
    <cfRule type="cellIs" dxfId="2559" priority="3073" operator="lessThan">
      <formula>$C$4</formula>
    </cfRule>
  </conditionalFormatting>
  <conditionalFormatting sqref="AZ22">
    <cfRule type="cellIs" dxfId="2558" priority="3074" operator="lessThan">
      <formula>$C$4</formula>
    </cfRule>
  </conditionalFormatting>
  <conditionalFormatting sqref="AZ22">
    <cfRule type="cellIs" dxfId="2557" priority="3075" operator="lessThan">
      <formula>$C$4</formula>
    </cfRule>
  </conditionalFormatting>
  <conditionalFormatting sqref="AZ23">
    <cfRule type="cellIs" dxfId="2556" priority="3076" operator="lessThan">
      <formula>$C$4</formula>
    </cfRule>
  </conditionalFormatting>
  <conditionalFormatting sqref="AZ23">
    <cfRule type="cellIs" dxfId="2555" priority="3077" operator="lessThan">
      <formula>$C$4</formula>
    </cfRule>
  </conditionalFormatting>
  <conditionalFormatting sqref="AZ24">
    <cfRule type="cellIs" dxfId="2554" priority="3078" operator="lessThan">
      <formula>$C$4</formula>
    </cfRule>
  </conditionalFormatting>
  <conditionalFormatting sqref="AZ24">
    <cfRule type="cellIs" dxfId="2553" priority="3079" operator="lessThan">
      <formula>$C$4</formula>
    </cfRule>
  </conditionalFormatting>
  <conditionalFormatting sqref="AZ25">
    <cfRule type="cellIs" dxfId="2552" priority="3080" operator="lessThan">
      <formula>$C$4</formula>
    </cfRule>
  </conditionalFormatting>
  <conditionalFormatting sqref="AZ25">
    <cfRule type="cellIs" dxfId="2551" priority="3081" operator="lessThan">
      <formula>$C$4</formula>
    </cfRule>
  </conditionalFormatting>
  <conditionalFormatting sqref="AZ26">
    <cfRule type="cellIs" dxfId="2550" priority="3082" operator="lessThan">
      <formula>$C$4</formula>
    </cfRule>
  </conditionalFormatting>
  <conditionalFormatting sqref="AZ26">
    <cfRule type="cellIs" dxfId="2549" priority="3083" operator="lessThan">
      <formula>$C$4</formula>
    </cfRule>
  </conditionalFormatting>
  <conditionalFormatting sqref="AZ27">
    <cfRule type="cellIs" dxfId="2548" priority="3084" operator="lessThan">
      <formula>$C$4</formula>
    </cfRule>
  </conditionalFormatting>
  <conditionalFormatting sqref="AZ27">
    <cfRule type="cellIs" dxfId="2547" priority="3085" operator="lessThan">
      <formula>$C$4</formula>
    </cfRule>
  </conditionalFormatting>
  <conditionalFormatting sqref="AZ28">
    <cfRule type="cellIs" dxfId="2546" priority="3086" operator="lessThan">
      <formula>$C$4</formula>
    </cfRule>
  </conditionalFormatting>
  <conditionalFormatting sqref="AZ28">
    <cfRule type="cellIs" dxfId="2545" priority="3087" operator="lessThan">
      <formula>$C$4</formula>
    </cfRule>
  </conditionalFormatting>
  <conditionalFormatting sqref="AZ29">
    <cfRule type="cellIs" dxfId="2544" priority="3088" operator="lessThan">
      <formula>$C$4</formula>
    </cfRule>
  </conditionalFormatting>
  <conditionalFormatting sqref="AZ29">
    <cfRule type="cellIs" dxfId="2543" priority="3089" operator="lessThan">
      <formula>$C$4</formula>
    </cfRule>
  </conditionalFormatting>
  <conditionalFormatting sqref="AZ30">
    <cfRule type="cellIs" dxfId="2542" priority="3090" operator="lessThan">
      <formula>$C$4</formula>
    </cfRule>
  </conditionalFormatting>
  <conditionalFormatting sqref="AZ30">
    <cfRule type="cellIs" dxfId="2541" priority="3091" operator="lessThan">
      <formula>$C$4</formula>
    </cfRule>
  </conditionalFormatting>
  <conditionalFormatting sqref="AZ31">
    <cfRule type="cellIs" dxfId="2540" priority="3092" operator="lessThan">
      <formula>$C$4</formula>
    </cfRule>
  </conditionalFormatting>
  <conditionalFormatting sqref="AZ31">
    <cfRule type="cellIs" dxfId="2539" priority="3093" operator="lessThan">
      <formula>$C$4</formula>
    </cfRule>
  </conditionalFormatting>
  <conditionalFormatting sqref="AZ32">
    <cfRule type="cellIs" dxfId="2538" priority="3094" operator="lessThan">
      <formula>$C$4</formula>
    </cfRule>
  </conditionalFormatting>
  <conditionalFormatting sqref="AZ32">
    <cfRule type="cellIs" dxfId="2537" priority="3095" operator="lessThan">
      <formula>$C$4</formula>
    </cfRule>
  </conditionalFormatting>
  <conditionalFormatting sqref="AZ33">
    <cfRule type="cellIs" dxfId="2536" priority="3096" operator="lessThan">
      <formula>$C$4</formula>
    </cfRule>
  </conditionalFormatting>
  <conditionalFormatting sqref="AZ33">
    <cfRule type="cellIs" dxfId="2535" priority="3097" operator="lessThan">
      <formula>$C$4</formula>
    </cfRule>
  </conditionalFormatting>
  <conditionalFormatting sqref="AZ34">
    <cfRule type="cellIs" dxfId="2534" priority="3098" operator="lessThan">
      <formula>$C$4</formula>
    </cfRule>
  </conditionalFormatting>
  <conditionalFormatting sqref="AZ34">
    <cfRule type="cellIs" dxfId="2533" priority="3099" operator="lessThan">
      <formula>$C$4</formula>
    </cfRule>
  </conditionalFormatting>
  <conditionalFormatting sqref="AZ35">
    <cfRule type="cellIs" dxfId="2532" priority="3100" operator="lessThan">
      <formula>$C$4</formula>
    </cfRule>
  </conditionalFormatting>
  <conditionalFormatting sqref="AZ35">
    <cfRule type="cellIs" dxfId="2531" priority="3101" operator="lessThan">
      <formula>$C$4</formula>
    </cfRule>
  </conditionalFormatting>
  <conditionalFormatting sqref="AZ36">
    <cfRule type="cellIs" dxfId="2530" priority="3102" operator="lessThan">
      <formula>$C$4</formula>
    </cfRule>
  </conditionalFormatting>
  <conditionalFormatting sqref="AZ36">
    <cfRule type="cellIs" dxfId="2529" priority="3103" operator="lessThan">
      <formula>$C$4</formula>
    </cfRule>
  </conditionalFormatting>
  <conditionalFormatting sqref="AZ37">
    <cfRule type="cellIs" dxfId="2528" priority="3104" operator="lessThan">
      <formula>$C$4</formula>
    </cfRule>
  </conditionalFormatting>
  <conditionalFormatting sqref="AZ37">
    <cfRule type="cellIs" dxfId="2527" priority="3105" operator="lessThan">
      <formula>$C$4</formula>
    </cfRule>
  </conditionalFormatting>
  <conditionalFormatting sqref="AZ38">
    <cfRule type="cellIs" dxfId="2526" priority="3106" operator="lessThan">
      <formula>$C$4</formula>
    </cfRule>
  </conditionalFormatting>
  <conditionalFormatting sqref="AZ38">
    <cfRule type="cellIs" dxfId="2525" priority="3107" operator="lessThan">
      <formula>$C$4</formula>
    </cfRule>
  </conditionalFormatting>
  <conditionalFormatting sqref="AZ39">
    <cfRule type="cellIs" dxfId="2524" priority="3108" operator="lessThan">
      <formula>$C$4</formula>
    </cfRule>
  </conditionalFormatting>
  <conditionalFormatting sqref="AZ39">
    <cfRule type="cellIs" dxfId="2523" priority="3109" operator="lessThan">
      <formula>$C$4</formula>
    </cfRule>
  </conditionalFormatting>
  <conditionalFormatting sqref="AZ40">
    <cfRule type="cellIs" dxfId="2522" priority="3110" operator="lessThan">
      <formula>$C$4</formula>
    </cfRule>
  </conditionalFormatting>
  <conditionalFormatting sqref="AZ40">
    <cfRule type="cellIs" dxfId="2521" priority="3111" operator="lessThan">
      <formula>$C$4</formula>
    </cfRule>
  </conditionalFormatting>
  <conditionalFormatting sqref="AZ41">
    <cfRule type="cellIs" dxfId="2520" priority="3112" operator="lessThan">
      <formula>$C$4</formula>
    </cfRule>
  </conditionalFormatting>
  <conditionalFormatting sqref="AZ41">
    <cfRule type="cellIs" dxfId="2519" priority="3113" operator="lessThan">
      <formula>$C$4</formula>
    </cfRule>
  </conditionalFormatting>
  <conditionalFormatting sqref="AZ42">
    <cfRule type="cellIs" dxfId="2518" priority="3114" operator="lessThan">
      <formula>$C$4</formula>
    </cfRule>
  </conditionalFormatting>
  <conditionalFormatting sqref="AZ42">
    <cfRule type="cellIs" dxfId="2517" priority="3115" operator="lessThan">
      <formula>$C$4</formula>
    </cfRule>
  </conditionalFormatting>
  <conditionalFormatting sqref="AZ43">
    <cfRule type="cellIs" dxfId="2516" priority="3116" operator="lessThan">
      <formula>$C$4</formula>
    </cfRule>
  </conditionalFormatting>
  <conditionalFormatting sqref="AZ43">
    <cfRule type="cellIs" dxfId="2515" priority="3117" operator="lessThan">
      <formula>$C$4</formula>
    </cfRule>
  </conditionalFormatting>
  <conditionalFormatting sqref="AZ44">
    <cfRule type="cellIs" dxfId="2514" priority="3118" operator="lessThan">
      <formula>$C$4</formula>
    </cfRule>
  </conditionalFormatting>
  <conditionalFormatting sqref="AZ44">
    <cfRule type="cellIs" dxfId="2513" priority="3119" operator="lessThan">
      <formula>$C$4</formula>
    </cfRule>
  </conditionalFormatting>
  <conditionalFormatting sqref="AZ45">
    <cfRule type="cellIs" dxfId="2512" priority="3120" operator="lessThan">
      <formula>$C$4</formula>
    </cfRule>
  </conditionalFormatting>
  <conditionalFormatting sqref="AZ45">
    <cfRule type="cellIs" dxfId="2511" priority="3121" operator="lessThan">
      <formula>$C$4</formula>
    </cfRule>
  </conditionalFormatting>
  <conditionalFormatting sqref="AZ46">
    <cfRule type="cellIs" dxfId="2510" priority="3122" operator="lessThan">
      <formula>$C$4</formula>
    </cfRule>
  </conditionalFormatting>
  <conditionalFormatting sqref="AZ46">
    <cfRule type="cellIs" dxfId="2509" priority="3123" operator="lessThan">
      <formula>$C$4</formula>
    </cfRule>
  </conditionalFormatting>
  <conditionalFormatting sqref="AZ47">
    <cfRule type="cellIs" dxfId="2508" priority="3124" operator="lessThan">
      <formula>$C$4</formula>
    </cfRule>
  </conditionalFormatting>
  <conditionalFormatting sqref="AZ47">
    <cfRule type="cellIs" dxfId="2507" priority="3125" operator="lessThan">
      <formula>$C$4</formula>
    </cfRule>
  </conditionalFormatting>
  <conditionalFormatting sqref="AZ48">
    <cfRule type="cellIs" dxfId="2506" priority="3126" operator="lessThan">
      <formula>$C$4</formula>
    </cfRule>
  </conditionalFormatting>
  <conditionalFormatting sqref="AZ48">
    <cfRule type="cellIs" dxfId="2505" priority="3127" operator="lessThan">
      <formula>$C$4</formula>
    </cfRule>
  </conditionalFormatting>
  <conditionalFormatting sqref="AZ49">
    <cfRule type="cellIs" dxfId="2504" priority="3128" operator="lessThan">
      <formula>$C$4</formula>
    </cfRule>
  </conditionalFormatting>
  <conditionalFormatting sqref="AZ49">
    <cfRule type="cellIs" dxfId="2503" priority="3129" operator="lessThan">
      <formula>$C$4</formula>
    </cfRule>
  </conditionalFormatting>
  <conditionalFormatting sqref="AZ50">
    <cfRule type="cellIs" dxfId="2502" priority="3130" operator="lessThan">
      <formula>$C$4</formula>
    </cfRule>
  </conditionalFormatting>
  <conditionalFormatting sqref="AZ50">
    <cfRule type="cellIs" dxfId="2501" priority="3131" operator="lessThan">
      <formula>$C$4</formula>
    </cfRule>
  </conditionalFormatting>
  <conditionalFormatting sqref="AZ51">
    <cfRule type="cellIs" dxfId="2500" priority="3132" operator="lessThan">
      <formula>$C$4</formula>
    </cfRule>
  </conditionalFormatting>
  <conditionalFormatting sqref="AZ51">
    <cfRule type="cellIs" dxfId="2499" priority="3133" operator="lessThan">
      <formula>$C$4</formula>
    </cfRule>
  </conditionalFormatting>
  <conditionalFormatting sqref="AZ52">
    <cfRule type="cellIs" dxfId="2498" priority="3134" operator="lessThan">
      <formula>$C$4</formula>
    </cfRule>
  </conditionalFormatting>
  <conditionalFormatting sqref="AZ52">
    <cfRule type="cellIs" dxfId="2497" priority="3135" operator="lessThan">
      <formula>$C$4</formula>
    </cfRule>
  </conditionalFormatting>
  <conditionalFormatting sqref="AZ53">
    <cfRule type="cellIs" dxfId="2496" priority="3136" operator="lessThan">
      <formula>$C$4</formula>
    </cfRule>
  </conditionalFormatting>
  <conditionalFormatting sqref="AZ53">
    <cfRule type="cellIs" dxfId="2495" priority="3137" operator="lessThan">
      <formula>$C$4</formula>
    </cfRule>
  </conditionalFormatting>
  <conditionalFormatting sqref="AZ54">
    <cfRule type="cellIs" dxfId="2494" priority="3138" operator="lessThan">
      <formula>$C$4</formula>
    </cfRule>
  </conditionalFormatting>
  <conditionalFormatting sqref="AZ54">
    <cfRule type="cellIs" dxfId="2493" priority="3139" operator="lessThan">
      <formula>$C$4</formula>
    </cfRule>
  </conditionalFormatting>
  <conditionalFormatting sqref="AZ55">
    <cfRule type="cellIs" dxfId="2492" priority="3140" operator="lessThan">
      <formula>$C$4</formula>
    </cfRule>
  </conditionalFormatting>
  <conditionalFormatting sqref="AZ55">
    <cfRule type="cellIs" dxfId="2491" priority="3141" operator="lessThan">
      <formula>$C$4</formula>
    </cfRule>
  </conditionalFormatting>
  <conditionalFormatting sqref="AZ56">
    <cfRule type="cellIs" dxfId="2490" priority="3142" operator="lessThan">
      <formula>$C$4</formula>
    </cfRule>
  </conditionalFormatting>
  <conditionalFormatting sqref="AZ56">
    <cfRule type="cellIs" dxfId="2489" priority="3143" operator="lessThan">
      <formula>$C$4</formula>
    </cfRule>
  </conditionalFormatting>
  <conditionalFormatting sqref="AZ57">
    <cfRule type="cellIs" dxfId="2488" priority="3144" operator="lessThan">
      <formula>$C$4</formula>
    </cfRule>
  </conditionalFormatting>
  <conditionalFormatting sqref="AZ57">
    <cfRule type="cellIs" dxfId="2487" priority="3145" operator="lessThan">
      <formula>$C$4</formula>
    </cfRule>
  </conditionalFormatting>
  <conditionalFormatting sqref="AZ58">
    <cfRule type="cellIs" dxfId="2486" priority="3146" operator="lessThan">
      <formula>$C$4</formula>
    </cfRule>
  </conditionalFormatting>
  <conditionalFormatting sqref="AZ58">
    <cfRule type="cellIs" dxfId="2485" priority="3147" operator="lessThan">
      <formula>$C$4</formula>
    </cfRule>
  </conditionalFormatting>
  <conditionalFormatting sqref="AZ59">
    <cfRule type="cellIs" dxfId="2484" priority="3148" operator="lessThan">
      <formula>$C$4</formula>
    </cfRule>
  </conditionalFormatting>
  <conditionalFormatting sqref="AZ59">
    <cfRule type="cellIs" dxfId="2483" priority="3149" operator="lessThan">
      <formula>$C$4</formula>
    </cfRule>
  </conditionalFormatting>
  <conditionalFormatting sqref="AZ60">
    <cfRule type="cellIs" dxfId="2482" priority="3150" operator="lessThan">
      <formula>$C$4</formula>
    </cfRule>
  </conditionalFormatting>
  <conditionalFormatting sqref="AZ60">
    <cfRule type="cellIs" dxfId="2481" priority="3151" operator="lessThan">
      <formula>$C$4</formula>
    </cfRule>
  </conditionalFormatting>
  <conditionalFormatting sqref="BA11">
    <cfRule type="cellIs" dxfId="2480" priority="3152" operator="lessThan">
      <formula>$C$4</formula>
    </cfRule>
  </conditionalFormatting>
  <conditionalFormatting sqref="BA11">
    <cfRule type="cellIs" dxfId="2479" priority="3153" operator="lessThan">
      <formula>$C$4</formula>
    </cfRule>
  </conditionalFormatting>
  <conditionalFormatting sqref="BA12">
    <cfRule type="cellIs" dxfId="2478" priority="3154" operator="lessThan">
      <formula>$C$4</formula>
    </cfRule>
  </conditionalFormatting>
  <conditionalFormatting sqref="BA12">
    <cfRule type="cellIs" dxfId="2477" priority="3155" operator="lessThan">
      <formula>$C$4</formula>
    </cfRule>
  </conditionalFormatting>
  <conditionalFormatting sqref="BA13">
    <cfRule type="cellIs" dxfId="2476" priority="3156" operator="lessThan">
      <formula>$C$4</formula>
    </cfRule>
  </conditionalFormatting>
  <conditionalFormatting sqref="BA13">
    <cfRule type="cellIs" dxfId="2475" priority="3157" operator="lessThan">
      <formula>$C$4</formula>
    </cfRule>
  </conditionalFormatting>
  <conditionalFormatting sqref="BA14">
    <cfRule type="cellIs" dxfId="2474" priority="3158" operator="lessThan">
      <formula>$C$4</formula>
    </cfRule>
  </conditionalFormatting>
  <conditionalFormatting sqref="BA14">
    <cfRule type="cellIs" dxfId="2473" priority="3159" operator="lessThan">
      <formula>$C$4</formula>
    </cfRule>
  </conditionalFormatting>
  <conditionalFormatting sqref="BA15">
    <cfRule type="cellIs" dxfId="2472" priority="3160" operator="lessThan">
      <formula>$C$4</formula>
    </cfRule>
  </conditionalFormatting>
  <conditionalFormatting sqref="BA15">
    <cfRule type="cellIs" dxfId="2471" priority="3161" operator="lessThan">
      <formula>$C$4</formula>
    </cfRule>
  </conditionalFormatting>
  <conditionalFormatting sqref="BA16">
    <cfRule type="cellIs" dxfId="2470" priority="3162" operator="lessThan">
      <formula>$C$4</formula>
    </cfRule>
  </conditionalFormatting>
  <conditionalFormatting sqref="BA16">
    <cfRule type="cellIs" dxfId="2469" priority="3163" operator="lessThan">
      <formula>$C$4</formula>
    </cfRule>
  </conditionalFormatting>
  <conditionalFormatting sqref="BA17">
    <cfRule type="cellIs" dxfId="2468" priority="3164" operator="lessThan">
      <formula>$C$4</formula>
    </cfRule>
  </conditionalFormatting>
  <conditionalFormatting sqref="BA17">
    <cfRule type="cellIs" dxfId="2467" priority="3165" operator="lessThan">
      <formula>$C$4</formula>
    </cfRule>
  </conditionalFormatting>
  <conditionalFormatting sqref="BA18">
    <cfRule type="cellIs" dxfId="2466" priority="3166" operator="lessThan">
      <formula>$C$4</formula>
    </cfRule>
  </conditionalFormatting>
  <conditionalFormatting sqref="BA18">
    <cfRule type="cellIs" dxfId="2465" priority="3167" operator="lessThan">
      <formula>$C$4</formula>
    </cfRule>
  </conditionalFormatting>
  <conditionalFormatting sqref="BA19">
    <cfRule type="cellIs" dxfId="2464" priority="3168" operator="lessThan">
      <formula>$C$4</formula>
    </cfRule>
  </conditionalFormatting>
  <conditionalFormatting sqref="BA19">
    <cfRule type="cellIs" dxfId="2463" priority="3169" operator="lessThan">
      <formula>$C$4</formula>
    </cfRule>
  </conditionalFormatting>
  <conditionalFormatting sqref="BA20">
    <cfRule type="cellIs" dxfId="2462" priority="3170" operator="lessThan">
      <formula>$C$4</formula>
    </cfRule>
  </conditionalFormatting>
  <conditionalFormatting sqref="BA20">
    <cfRule type="cellIs" dxfId="2461" priority="3171" operator="lessThan">
      <formula>$C$4</formula>
    </cfRule>
  </conditionalFormatting>
  <conditionalFormatting sqref="BA21">
    <cfRule type="cellIs" dxfId="2460" priority="3172" operator="lessThan">
      <formula>$C$4</formula>
    </cfRule>
  </conditionalFormatting>
  <conditionalFormatting sqref="BA21">
    <cfRule type="cellIs" dxfId="2459" priority="3173" operator="lessThan">
      <formula>$C$4</formula>
    </cfRule>
  </conditionalFormatting>
  <conditionalFormatting sqref="BA22">
    <cfRule type="cellIs" dxfId="2458" priority="3174" operator="lessThan">
      <formula>$C$4</formula>
    </cfRule>
  </conditionalFormatting>
  <conditionalFormatting sqref="BA22">
    <cfRule type="cellIs" dxfId="2457" priority="3175" operator="lessThan">
      <formula>$C$4</formula>
    </cfRule>
  </conditionalFormatting>
  <conditionalFormatting sqref="BA23">
    <cfRule type="cellIs" dxfId="2456" priority="3176" operator="lessThan">
      <formula>$C$4</formula>
    </cfRule>
  </conditionalFormatting>
  <conditionalFormatting sqref="BA23">
    <cfRule type="cellIs" dxfId="2455" priority="3177" operator="lessThan">
      <formula>$C$4</formula>
    </cfRule>
  </conditionalFormatting>
  <conditionalFormatting sqref="BA24">
    <cfRule type="cellIs" dxfId="2454" priority="3178" operator="lessThan">
      <formula>$C$4</formula>
    </cfRule>
  </conditionalFormatting>
  <conditionalFormatting sqref="BA24">
    <cfRule type="cellIs" dxfId="2453" priority="3179" operator="lessThan">
      <formula>$C$4</formula>
    </cfRule>
  </conditionalFormatting>
  <conditionalFormatting sqref="BA25">
    <cfRule type="cellIs" dxfId="2452" priority="3180" operator="lessThan">
      <formula>$C$4</formula>
    </cfRule>
  </conditionalFormatting>
  <conditionalFormatting sqref="BA25">
    <cfRule type="cellIs" dxfId="2451" priority="3181" operator="lessThan">
      <formula>$C$4</formula>
    </cfRule>
  </conditionalFormatting>
  <conditionalFormatting sqref="BA26">
    <cfRule type="cellIs" dxfId="2450" priority="3182" operator="lessThan">
      <formula>$C$4</formula>
    </cfRule>
  </conditionalFormatting>
  <conditionalFormatting sqref="BA26">
    <cfRule type="cellIs" dxfId="2449" priority="3183" operator="lessThan">
      <formula>$C$4</formula>
    </cfRule>
  </conditionalFormatting>
  <conditionalFormatting sqref="BA27">
    <cfRule type="cellIs" dxfId="2448" priority="3184" operator="lessThan">
      <formula>$C$4</formula>
    </cfRule>
  </conditionalFormatting>
  <conditionalFormatting sqref="BA27">
    <cfRule type="cellIs" dxfId="2447" priority="3185" operator="lessThan">
      <formula>$C$4</formula>
    </cfRule>
  </conditionalFormatting>
  <conditionalFormatting sqref="BA28">
    <cfRule type="cellIs" dxfId="2446" priority="3186" operator="lessThan">
      <formula>$C$4</formula>
    </cfRule>
  </conditionalFormatting>
  <conditionalFormatting sqref="BA28">
    <cfRule type="cellIs" dxfId="2445" priority="3187" operator="lessThan">
      <formula>$C$4</formula>
    </cfRule>
  </conditionalFormatting>
  <conditionalFormatting sqref="BA29">
    <cfRule type="cellIs" dxfId="2444" priority="3188" operator="lessThan">
      <formula>$C$4</formula>
    </cfRule>
  </conditionalFormatting>
  <conditionalFormatting sqref="BA29">
    <cfRule type="cellIs" dxfId="2443" priority="3189" operator="lessThan">
      <formula>$C$4</formula>
    </cfRule>
  </conditionalFormatting>
  <conditionalFormatting sqref="BA30">
    <cfRule type="cellIs" dxfId="2442" priority="3190" operator="lessThan">
      <formula>$C$4</formula>
    </cfRule>
  </conditionalFormatting>
  <conditionalFormatting sqref="BA30">
    <cfRule type="cellIs" dxfId="2441" priority="3191" operator="lessThan">
      <formula>$C$4</formula>
    </cfRule>
  </conditionalFormatting>
  <conditionalFormatting sqref="BA31">
    <cfRule type="cellIs" dxfId="2440" priority="3192" operator="lessThan">
      <formula>$C$4</formula>
    </cfRule>
  </conditionalFormatting>
  <conditionalFormatting sqref="BA31">
    <cfRule type="cellIs" dxfId="2439" priority="3193" operator="lessThan">
      <formula>$C$4</formula>
    </cfRule>
  </conditionalFormatting>
  <conditionalFormatting sqref="BA32">
    <cfRule type="cellIs" dxfId="2438" priority="3194" operator="lessThan">
      <formula>$C$4</formula>
    </cfRule>
  </conditionalFormatting>
  <conditionalFormatting sqref="BA32">
    <cfRule type="cellIs" dxfId="2437" priority="3195" operator="lessThan">
      <formula>$C$4</formula>
    </cfRule>
  </conditionalFormatting>
  <conditionalFormatting sqref="BA33">
    <cfRule type="cellIs" dxfId="2436" priority="3196" operator="lessThan">
      <formula>$C$4</formula>
    </cfRule>
  </conditionalFormatting>
  <conditionalFormatting sqref="BA33">
    <cfRule type="cellIs" dxfId="2435" priority="3197" operator="lessThan">
      <formula>$C$4</formula>
    </cfRule>
  </conditionalFormatting>
  <conditionalFormatting sqref="BA34">
    <cfRule type="cellIs" dxfId="2434" priority="3198" operator="lessThan">
      <formula>$C$4</formula>
    </cfRule>
  </conditionalFormatting>
  <conditionalFormatting sqref="BA34">
    <cfRule type="cellIs" dxfId="2433" priority="3199" operator="lessThan">
      <formula>$C$4</formula>
    </cfRule>
  </conditionalFormatting>
  <conditionalFormatting sqref="BA35">
    <cfRule type="cellIs" dxfId="2432" priority="3200" operator="lessThan">
      <formula>$C$4</formula>
    </cfRule>
  </conditionalFormatting>
  <conditionalFormatting sqref="BA35">
    <cfRule type="cellIs" dxfId="2431" priority="3201" operator="lessThan">
      <formula>$C$4</formula>
    </cfRule>
  </conditionalFormatting>
  <conditionalFormatting sqref="BA36">
    <cfRule type="cellIs" dxfId="2430" priority="3202" operator="lessThan">
      <formula>$C$4</formula>
    </cfRule>
  </conditionalFormatting>
  <conditionalFormatting sqref="BA36">
    <cfRule type="cellIs" dxfId="2429" priority="3203" operator="lessThan">
      <formula>$C$4</formula>
    </cfRule>
  </conditionalFormatting>
  <conditionalFormatting sqref="BA37">
    <cfRule type="cellIs" dxfId="2428" priority="3204" operator="lessThan">
      <formula>$C$4</formula>
    </cfRule>
  </conditionalFormatting>
  <conditionalFormatting sqref="BA37">
    <cfRule type="cellIs" dxfId="2427" priority="3205" operator="lessThan">
      <formula>$C$4</formula>
    </cfRule>
  </conditionalFormatting>
  <conditionalFormatting sqref="BA38">
    <cfRule type="cellIs" dxfId="2426" priority="3206" operator="lessThan">
      <formula>$C$4</formula>
    </cfRule>
  </conditionalFormatting>
  <conditionalFormatting sqref="BA38">
    <cfRule type="cellIs" dxfId="2425" priority="3207" operator="lessThan">
      <formula>$C$4</formula>
    </cfRule>
  </conditionalFormatting>
  <conditionalFormatting sqref="BA39">
    <cfRule type="cellIs" dxfId="2424" priority="3208" operator="lessThan">
      <formula>$C$4</formula>
    </cfRule>
  </conditionalFormatting>
  <conditionalFormatting sqref="BA39">
    <cfRule type="cellIs" dxfId="2423" priority="3209" operator="lessThan">
      <formula>$C$4</formula>
    </cfRule>
  </conditionalFormatting>
  <conditionalFormatting sqref="BA40">
    <cfRule type="cellIs" dxfId="2422" priority="3210" operator="lessThan">
      <formula>$C$4</formula>
    </cfRule>
  </conditionalFormatting>
  <conditionalFormatting sqref="BA40">
    <cfRule type="cellIs" dxfId="2421" priority="3211" operator="lessThan">
      <formula>$C$4</formula>
    </cfRule>
  </conditionalFormatting>
  <conditionalFormatting sqref="BA41">
    <cfRule type="cellIs" dxfId="2420" priority="3212" operator="lessThan">
      <formula>$C$4</formula>
    </cfRule>
  </conditionalFormatting>
  <conditionalFormatting sqref="BA41">
    <cfRule type="cellIs" dxfId="2419" priority="3213" operator="lessThan">
      <formula>$C$4</formula>
    </cfRule>
  </conditionalFormatting>
  <conditionalFormatting sqref="BA42">
    <cfRule type="cellIs" dxfId="2418" priority="3214" operator="lessThan">
      <formula>$C$4</formula>
    </cfRule>
  </conditionalFormatting>
  <conditionalFormatting sqref="BA42">
    <cfRule type="cellIs" dxfId="2417" priority="3215" operator="lessThan">
      <formula>$C$4</formula>
    </cfRule>
  </conditionalFormatting>
  <conditionalFormatting sqref="BA43">
    <cfRule type="cellIs" dxfId="2416" priority="3216" operator="lessThan">
      <formula>$C$4</formula>
    </cfRule>
  </conditionalFormatting>
  <conditionalFormatting sqref="BA43">
    <cfRule type="cellIs" dxfId="2415" priority="3217" operator="lessThan">
      <formula>$C$4</formula>
    </cfRule>
  </conditionalFormatting>
  <conditionalFormatting sqref="BA44">
    <cfRule type="cellIs" dxfId="2414" priority="3218" operator="lessThan">
      <formula>$C$4</formula>
    </cfRule>
  </conditionalFormatting>
  <conditionalFormatting sqref="BA44">
    <cfRule type="cellIs" dxfId="2413" priority="3219" operator="lessThan">
      <formula>$C$4</formula>
    </cfRule>
  </conditionalFormatting>
  <conditionalFormatting sqref="BA45">
    <cfRule type="cellIs" dxfId="2412" priority="3220" operator="lessThan">
      <formula>$C$4</formula>
    </cfRule>
  </conditionalFormatting>
  <conditionalFormatting sqref="BA45">
    <cfRule type="cellIs" dxfId="2411" priority="3221" operator="lessThan">
      <formula>$C$4</formula>
    </cfRule>
  </conditionalFormatting>
  <conditionalFormatting sqref="BA46">
    <cfRule type="cellIs" dxfId="2410" priority="3222" operator="lessThan">
      <formula>$C$4</formula>
    </cfRule>
  </conditionalFormatting>
  <conditionalFormatting sqref="BA46">
    <cfRule type="cellIs" dxfId="2409" priority="3223" operator="lessThan">
      <formula>$C$4</formula>
    </cfRule>
  </conditionalFormatting>
  <conditionalFormatting sqref="BA47">
    <cfRule type="cellIs" dxfId="2408" priority="3224" operator="lessThan">
      <formula>$C$4</formula>
    </cfRule>
  </conditionalFormatting>
  <conditionalFormatting sqref="BA47">
    <cfRule type="cellIs" dxfId="2407" priority="3225" operator="lessThan">
      <formula>$C$4</formula>
    </cfRule>
  </conditionalFormatting>
  <conditionalFormatting sqref="BA48">
    <cfRule type="cellIs" dxfId="2406" priority="3226" operator="lessThan">
      <formula>$C$4</formula>
    </cfRule>
  </conditionalFormatting>
  <conditionalFormatting sqref="BA48">
    <cfRule type="cellIs" dxfId="2405" priority="3227" operator="lessThan">
      <formula>$C$4</formula>
    </cfRule>
  </conditionalFormatting>
  <conditionalFormatting sqref="BA49">
    <cfRule type="cellIs" dxfId="2404" priority="3228" operator="lessThan">
      <formula>$C$4</formula>
    </cfRule>
  </conditionalFormatting>
  <conditionalFormatting sqref="BA49">
    <cfRule type="cellIs" dxfId="2403" priority="3229" operator="lessThan">
      <formula>$C$4</formula>
    </cfRule>
  </conditionalFormatting>
  <conditionalFormatting sqref="BA50">
    <cfRule type="cellIs" dxfId="2402" priority="3230" operator="lessThan">
      <formula>$C$4</formula>
    </cfRule>
  </conditionalFormatting>
  <conditionalFormatting sqref="BA50">
    <cfRule type="cellIs" dxfId="2401" priority="3231" operator="lessThan">
      <formula>$C$4</formula>
    </cfRule>
  </conditionalFormatting>
  <conditionalFormatting sqref="BA51">
    <cfRule type="cellIs" dxfId="2400" priority="3232" operator="lessThan">
      <formula>$C$4</formula>
    </cfRule>
  </conditionalFormatting>
  <conditionalFormatting sqref="BA51">
    <cfRule type="cellIs" dxfId="2399" priority="3233" operator="lessThan">
      <formula>$C$4</formula>
    </cfRule>
  </conditionalFormatting>
  <conditionalFormatting sqref="BA52">
    <cfRule type="cellIs" dxfId="2398" priority="3234" operator="lessThan">
      <formula>$C$4</formula>
    </cfRule>
  </conditionalFormatting>
  <conditionalFormatting sqref="BA52">
    <cfRule type="cellIs" dxfId="2397" priority="3235" operator="lessThan">
      <formula>$C$4</formula>
    </cfRule>
  </conditionalFormatting>
  <conditionalFormatting sqref="BA53">
    <cfRule type="cellIs" dxfId="2396" priority="3236" operator="lessThan">
      <formula>$C$4</formula>
    </cfRule>
  </conditionalFormatting>
  <conditionalFormatting sqref="BA53">
    <cfRule type="cellIs" dxfId="2395" priority="3237" operator="lessThan">
      <formula>$C$4</formula>
    </cfRule>
  </conditionalFormatting>
  <conditionalFormatting sqref="BA54">
    <cfRule type="cellIs" dxfId="2394" priority="3238" operator="lessThan">
      <formula>$C$4</formula>
    </cfRule>
  </conditionalFormatting>
  <conditionalFormatting sqref="BA54">
    <cfRule type="cellIs" dxfId="2393" priority="3239" operator="lessThan">
      <formula>$C$4</formula>
    </cfRule>
  </conditionalFormatting>
  <conditionalFormatting sqref="BA55">
    <cfRule type="cellIs" dxfId="2392" priority="3240" operator="lessThan">
      <formula>$C$4</formula>
    </cfRule>
  </conditionalFormatting>
  <conditionalFormatting sqref="BA55">
    <cfRule type="cellIs" dxfId="2391" priority="3241" operator="lessThan">
      <formula>$C$4</formula>
    </cfRule>
  </conditionalFormatting>
  <conditionalFormatting sqref="BA56">
    <cfRule type="cellIs" dxfId="2390" priority="3242" operator="lessThan">
      <formula>$C$4</formula>
    </cfRule>
  </conditionalFormatting>
  <conditionalFormatting sqref="BA56">
    <cfRule type="cellIs" dxfId="2389" priority="3243" operator="lessThan">
      <formula>$C$4</formula>
    </cfRule>
  </conditionalFormatting>
  <conditionalFormatting sqref="BA57">
    <cfRule type="cellIs" dxfId="2388" priority="3244" operator="lessThan">
      <formula>$C$4</formula>
    </cfRule>
  </conditionalFormatting>
  <conditionalFormatting sqref="BA57">
    <cfRule type="cellIs" dxfId="2387" priority="3245" operator="lessThan">
      <formula>$C$4</formula>
    </cfRule>
  </conditionalFormatting>
  <conditionalFormatting sqref="BA58">
    <cfRule type="cellIs" dxfId="2386" priority="3246" operator="lessThan">
      <formula>$C$4</formula>
    </cfRule>
  </conditionalFormatting>
  <conditionalFormatting sqref="BA58">
    <cfRule type="cellIs" dxfId="2385" priority="3247" operator="lessThan">
      <formula>$C$4</formula>
    </cfRule>
  </conditionalFormatting>
  <conditionalFormatting sqref="BA59">
    <cfRule type="cellIs" dxfId="2384" priority="3248" operator="lessThan">
      <formula>$C$4</formula>
    </cfRule>
  </conditionalFormatting>
  <conditionalFormatting sqref="BA59">
    <cfRule type="cellIs" dxfId="2383" priority="3249" operator="lessThan">
      <formula>$C$4</formula>
    </cfRule>
  </conditionalFormatting>
  <conditionalFormatting sqref="BA60">
    <cfRule type="cellIs" dxfId="2382" priority="3250" operator="lessThan">
      <formula>$C$4</formula>
    </cfRule>
  </conditionalFormatting>
  <conditionalFormatting sqref="BA60">
    <cfRule type="cellIs" dxfId="2381" priority="3251" operator="lessThan">
      <formula>$C$4</formula>
    </cfRule>
  </conditionalFormatting>
  <conditionalFormatting sqref="BB11">
    <cfRule type="cellIs" dxfId="2380" priority="3252" operator="lessThan">
      <formula>$C$4</formula>
    </cfRule>
  </conditionalFormatting>
  <conditionalFormatting sqref="BB11">
    <cfRule type="cellIs" dxfId="2379" priority="3253" operator="lessThan">
      <formula>$C$4</formula>
    </cfRule>
  </conditionalFormatting>
  <conditionalFormatting sqref="BB12">
    <cfRule type="cellIs" dxfId="2378" priority="3254" operator="lessThan">
      <formula>$C$4</formula>
    </cfRule>
  </conditionalFormatting>
  <conditionalFormatting sqref="BB12">
    <cfRule type="cellIs" dxfId="2377" priority="3255" operator="lessThan">
      <formula>$C$4</formula>
    </cfRule>
  </conditionalFormatting>
  <conditionalFormatting sqref="BB13">
    <cfRule type="cellIs" dxfId="2376" priority="3256" operator="lessThan">
      <formula>$C$4</formula>
    </cfRule>
  </conditionalFormatting>
  <conditionalFormatting sqref="BB13">
    <cfRule type="cellIs" dxfId="2375" priority="3257" operator="lessThan">
      <formula>$C$4</formula>
    </cfRule>
  </conditionalFormatting>
  <conditionalFormatting sqref="BB14">
    <cfRule type="cellIs" dxfId="2374" priority="3258" operator="lessThan">
      <formula>$C$4</formula>
    </cfRule>
  </conditionalFormatting>
  <conditionalFormatting sqref="BB14">
    <cfRule type="cellIs" dxfId="2373" priority="3259" operator="lessThan">
      <formula>$C$4</formula>
    </cfRule>
  </conditionalFormatting>
  <conditionalFormatting sqref="BB15">
    <cfRule type="cellIs" dxfId="2372" priority="3260" operator="lessThan">
      <formula>$C$4</formula>
    </cfRule>
  </conditionalFormatting>
  <conditionalFormatting sqref="BB15">
    <cfRule type="cellIs" dxfId="2371" priority="3261" operator="lessThan">
      <formula>$C$4</formula>
    </cfRule>
  </conditionalFormatting>
  <conditionalFormatting sqref="BB16">
    <cfRule type="cellIs" dxfId="2370" priority="3262" operator="lessThan">
      <formula>$C$4</formula>
    </cfRule>
  </conditionalFormatting>
  <conditionalFormatting sqref="BB16">
    <cfRule type="cellIs" dxfId="2369" priority="3263" operator="lessThan">
      <formula>$C$4</formula>
    </cfRule>
  </conditionalFormatting>
  <conditionalFormatting sqref="BB17">
    <cfRule type="cellIs" dxfId="2368" priority="3264" operator="lessThan">
      <formula>$C$4</formula>
    </cfRule>
  </conditionalFormatting>
  <conditionalFormatting sqref="BB17">
    <cfRule type="cellIs" dxfId="2367" priority="3265" operator="lessThan">
      <formula>$C$4</formula>
    </cfRule>
  </conditionalFormatting>
  <conditionalFormatting sqref="BB18">
    <cfRule type="cellIs" dxfId="2366" priority="3266" operator="lessThan">
      <formula>$C$4</formula>
    </cfRule>
  </conditionalFormatting>
  <conditionalFormatting sqref="BB18">
    <cfRule type="cellIs" dxfId="2365" priority="3267" operator="lessThan">
      <formula>$C$4</formula>
    </cfRule>
  </conditionalFormatting>
  <conditionalFormatting sqref="BB19">
    <cfRule type="cellIs" dxfId="2364" priority="3268" operator="lessThan">
      <formula>$C$4</formula>
    </cfRule>
  </conditionalFormatting>
  <conditionalFormatting sqref="BB19">
    <cfRule type="cellIs" dxfId="2363" priority="3269" operator="lessThan">
      <formula>$C$4</formula>
    </cfRule>
  </conditionalFormatting>
  <conditionalFormatting sqref="BB20">
    <cfRule type="cellIs" dxfId="2362" priority="3270" operator="lessThan">
      <formula>$C$4</formula>
    </cfRule>
  </conditionalFormatting>
  <conditionalFormatting sqref="BB20">
    <cfRule type="cellIs" dxfId="2361" priority="3271" operator="lessThan">
      <formula>$C$4</formula>
    </cfRule>
  </conditionalFormatting>
  <conditionalFormatting sqref="BB21">
    <cfRule type="cellIs" dxfId="2360" priority="3272" operator="lessThan">
      <formula>$C$4</formula>
    </cfRule>
  </conditionalFormatting>
  <conditionalFormatting sqref="BB21">
    <cfRule type="cellIs" dxfId="2359" priority="3273" operator="lessThan">
      <formula>$C$4</formula>
    </cfRule>
  </conditionalFormatting>
  <conditionalFormatting sqref="BB22">
    <cfRule type="cellIs" dxfId="2358" priority="3274" operator="lessThan">
      <formula>$C$4</formula>
    </cfRule>
  </conditionalFormatting>
  <conditionalFormatting sqref="BB22">
    <cfRule type="cellIs" dxfId="2357" priority="3275" operator="lessThan">
      <formula>$C$4</formula>
    </cfRule>
  </conditionalFormatting>
  <conditionalFormatting sqref="BB23">
    <cfRule type="cellIs" dxfId="2356" priority="3276" operator="lessThan">
      <formula>$C$4</formula>
    </cfRule>
  </conditionalFormatting>
  <conditionalFormatting sqref="BB23">
    <cfRule type="cellIs" dxfId="2355" priority="3277" operator="lessThan">
      <formula>$C$4</formula>
    </cfRule>
  </conditionalFormatting>
  <conditionalFormatting sqref="BB24">
    <cfRule type="cellIs" dxfId="2354" priority="3278" operator="lessThan">
      <formula>$C$4</formula>
    </cfRule>
  </conditionalFormatting>
  <conditionalFormatting sqref="BB24">
    <cfRule type="cellIs" dxfId="2353" priority="3279" operator="lessThan">
      <formula>$C$4</formula>
    </cfRule>
  </conditionalFormatting>
  <conditionalFormatting sqref="BB25">
    <cfRule type="cellIs" dxfId="2352" priority="3280" operator="lessThan">
      <formula>$C$4</formula>
    </cfRule>
  </conditionalFormatting>
  <conditionalFormatting sqref="BB25">
    <cfRule type="cellIs" dxfId="2351" priority="3281" operator="lessThan">
      <formula>$C$4</formula>
    </cfRule>
  </conditionalFormatting>
  <conditionalFormatting sqref="BB26">
    <cfRule type="cellIs" dxfId="2350" priority="3282" operator="lessThan">
      <formula>$C$4</formula>
    </cfRule>
  </conditionalFormatting>
  <conditionalFormatting sqref="BB26">
    <cfRule type="cellIs" dxfId="2349" priority="3283" operator="lessThan">
      <formula>$C$4</formula>
    </cfRule>
  </conditionalFormatting>
  <conditionalFormatting sqref="BB27">
    <cfRule type="cellIs" dxfId="2348" priority="3284" operator="lessThan">
      <formula>$C$4</formula>
    </cfRule>
  </conditionalFormatting>
  <conditionalFormatting sqref="BB27">
    <cfRule type="cellIs" dxfId="2347" priority="3285" operator="lessThan">
      <formula>$C$4</formula>
    </cfRule>
  </conditionalFormatting>
  <conditionalFormatting sqref="BB28">
    <cfRule type="cellIs" dxfId="2346" priority="3286" operator="lessThan">
      <formula>$C$4</formula>
    </cfRule>
  </conditionalFormatting>
  <conditionalFormatting sqref="BB28">
    <cfRule type="cellIs" dxfId="2345" priority="3287" operator="lessThan">
      <formula>$C$4</formula>
    </cfRule>
  </conditionalFormatting>
  <conditionalFormatting sqref="BB29">
    <cfRule type="cellIs" dxfId="2344" priority="3288" operator="lessThan">
      <formula>$C$4</formula>
    </cfRule>
  </conditionalFormatting>
  <conditionalFormatting sqref="BB29">
    <cfRule type="cellIs" dxfId="2343" priority="3289" operator="lessThan">
      <formula>$C$4</formula>
    </cfRule>
  </conditionalFormatting>
  <conditionalFormatting sqref="BB30">
    <cfRule type="cellIs" dxfId="2342" priority="3290" operator="lessThan">
      <formula>$C$4</formula>
    </cfRule>
  </conditionalFormatting>
  <conditionalFormatting sqref="BB30">
    <cfRule type="cellIs" dxfId="2341" priority="3291" operator="lessThan">
      <formula>$C$4</formula>
    </cfRule>
  </conditionalFormatting>
  <conditionalFormatting sqref="BB31">
    <cfRule type="cellIs" dxfId="2340" priority="3292" operator="lessThan">
      <formula>$C$4</formula>
    </cfRule>
  </conditionalFormatting>
  <conditionalFormatting sqref="BB31">
    <cfRule type="cellIs" dxfId="2339" priority="3293" operator="lessThan">
      <formula>$C$4</formula>
    </cfRule>
  </conditionalFormatting>
  <conditionalFormatting sqref="BB32">
    <cfRule type="cellIs" dxfId="2338" priority="3294" operator="lessThan">
      <formula>$C$4</formula>
    </cfRule>
  </conditionalFormatting>
  <conditionalFormatting sqref="BB32">
    <cfRule type="cellIs" dxfId="2337" priority="3295" operator="lessThan">
      <formula>$C$4</formula>
    </cfRule>
  </conditionalFormatting>
  <conditionalFormatting sqref="BB33">
    <cfRule type="cellIs" dxfId="2336" priority="3296" operator="lessThan">
      <formula>$C$4</formula>
    </cfRule>
  </conditionalFormatting>
  <conditionalFormatting sqref="BB33">
    <cfRule type="cellIs" dxfId="2335" priority="3297" operator="lessThan">
      <formula>$C$4</formula>
    </cfRule>
  </conditionalFormatting>
  <conditionalFormatting sqref="BB34">
    <cfRule type="cellIs" dxfId="2334" priority="3298" operator="lessThan">
      <formula>$C$4</formula>
    </cfRule>
  </conditionalFormatting>
  <conditionalFormatting sqref="BB34">
    <cfRule type="cellIs" dxfId="2333" priority="3299" operator="lessThan">
      <formula>$C$4</formula>
    </cfRule>
  </conditionalFormatting>
  <conditionalFormatting sqref="BB35">
    <cfRule type="cellIs" dxfId="2332" priority="3300" operator="lessThan">
      <formula>$C$4</formula>
    </cfRule>
  </conditionalFormatting>
  <conditionalFormatting sqref="BB35">
    <cfRule type="cellIs" dxfId="2331" priority="3301" operator="lessThan">
      <formula>$C$4</formula>
    </cfRule>
  </conditionalFormatting>
  <conditionalFormatting sqref="BB36">
    <cfRule type="cellIs" dxfId="2330" priority="3302" operator="lessThan">
      <formula>$C$4</formula>
    </cfRule>
  </conditionalFormatting>
  <conditionalFormatting sqref="BB36">
    <cfRule type="cellIs" dxfId="2329" priority="3303" operator="lessThan">
      <formula>$C$4</formula>
    </cfRule>
  </conditionalFormatting>
  <conditionalFormatting sqref="BB37">
    <cfRule type="cellIs" dxfId="2328" priority="3304" operator="lessThan">
      <formula>$C$4</formula>
    </cfRule>
  </conditionalFormatting>
  <conditionalFormatting sqref="BB37">
    <cfRule type="cellIs" dxfId="2327" priority="3305" operator="lessThan">
      <formula>$C$4</formula>
    </cfRule>
  </conditionalFormatting>
  <conditionalFormatting sqref="BB38">
    <cfRule type="cellIs" dxfId="2326" priority="3306" operator="lessThan">
      <formula>$C$4</formula>
    </cfRule>
  </conditionalFormatting>
  <conditionalFormatting sqref="BB38">
    <cfRule type="cellIs" dxfId="2325" priority="3307" operator="lessThan">
      <formula>$C$4</formula>
    </cfRule>
  </conditionalFormatting>
  <conditionalFormatting sqref="BB39">
    <cfRule type="cellIs" dxfId="2324" priority="3308" operator="lessThan">
      <formula>$C$4</formula>
    </cfRule>
  </conditionalFormatting>
  <conditionalFormatting sqref="BB39">
    <cfRule type="cellIs" dxfId="2323" priority="3309" operator="lessThan">
      <formula>$C$4</formula>
    </cfRule>
  </conditionalFormatting>
  <conditionalFormatting sqref="BB40">
    <cfRule type="cellIs" dxfId="2322" priority="3310" operator="lessThan">
      <formula>$C$4</formula>
    </cfRule>
  </conditionalFormatting>
  <conditionalFormatting sqref="BB40">
    <cfRule type="cellIs" dxfId="2321" priority="3311" operator="lessThan">
      <formula>$C$4</formula>
    </cfRule>
  </conditionalFormatting>
  <conditionalFormatting sqref="BB41">
    <cfRule type="cellIs" dxfId="2320" priority="3312" operator="lessThan">
      <formula>$C$4</formula>
    </cfRule>
  </conditionalFormatting>
  <conditionalFormatting sqref="BB41">
    <cfRule type="cellIs" dxfId="2319" priority="3313" operator="lessThan">
      <formula>$C$4</formula>
    </cfRule>
  </conditionalFormatting>
  <conditionalFormatting sqref="BB42">
    <cfRule type="cellIs" dxfId="2318" priority="3314" operator="lessThan">
      <formula>$C$4</formula>
    </cfRule>
  </conditionalFormatting>
  <conditionalFormatting sqref="BB42">
    <cfRule type="cellIs" dxfId="2317" priority="3315" operator="lessThan">
      <formula>$C$4</formula>
    </cfRule>
  </conditionalFormatting>
  <conditionalFormatting sqref="BB43">
    <cfRule type="cellIs" dxfId="2316" priority="3316" operator="lessThan">
      <formula>$C$4</formula>
    </cfRule>
  </conditionalFormatting>
  <conditionalFormatting sqref="BB43">
    <cfRule type="cellIs" dxfId="2315" priority="3317" operator="lessThan">
      <formula>$C$4</formula>
    </cfRule>
  </conditionalFormatting>
  <conditionalFormatting sqref="BB44">
    <cfRule type="cellIs" dxfId="2314" priority="3318" operator="lessThan">
      <formula>$C$4</formula>
    </cfRule>
  </conditionalFormatting>
  <conditionalFormatting sqref="BB44">
    <cfRule type="cellIs" dxfId="2313" priority="3319" operator="lessThan">
      <formula>$C$4</formula>
    </cfRule>
  </conditionalFormatting>
  <conditionalFormatting sqref="BB45">
    <cfRule type="cellIs" dxfId="2312" priority="3320" operator="lessThan">
      <formula>$C$4</formula>
    </cfRule>
  </conditionalFormatting>
  <conditionalFormatting sqref="BB45">
    <cfRule type="cellIs" dxfId="2311" priority="3321" operator="lessThan">
      <formula>$C$4</formula>
    </cfRule>
  </conditionalFormatting>
  <conditionalFormatting sqref="BB46">
    <cfRule type="cellIs" dxfId="2310" priority="3322" operator="lessThan">
      <formula>$C$4</formula>
    </cfRule>
  </conditionalFormatting>
  <conditionalFormatting sqref="BB46">
    <cfRule type="cellIs" dxfId="2309" priority="3323" operator="lessThan">
      <formula>$C$4</formula>
    </cfRule>
  </conditionalFormatting>
  <conditionalFormatting sqref="BB47">
    <cfRule type="cellIs" dxfId="2308" priority="3324" operator="lessThan">
      <formula>$C$4</formula>
    </cfRule>
  </conditionalFormatting>
  <conditionalFormatting sqref="BB47">
    <cfRule type="cellIs" dxfId="2307" priority="3325" operator="lessThan">
      <formula>$C$4</formula>
    </cfRule>
  </conditionalFormatting>
  <conditionalFormatting sqref="BB48">
    <cfRule type="cellIs" dxfId="2306" priority="3326" operator="lessThan">
      <formula>$C$4</formula>
    </cfRule>
  </conditionalFormatting>
  <conditionalFormatting sqref="BB48">
    <cfRule type="cellIs" dxfId="2305" priority="3327" operator="lessThan">
      <formula>$C$4</formula>
    </cfRule>
  </conditionalFormatting>
  <conditionalFormatting sqref="BB49">
    <cfRule type="cellIs" dxfId="2304" priority="3328" operator="lessThan">
      <formula>$C$4</formula>
    </cfRule>
  </conditionalFormatting>
  <conditionalFormatting sqref="BB49">
    <cfRule type="cellIs" dxfId="2303" priority="3329" operator="lessThan">
      <formula>$C$4</formula>
    </cfRule>
  </conditionalFormatting>
  <conditionalFormatting sqref="BB50">
    <cfRule type="cellIs" dxfId="2302" priority="3330" operator="lessThan">
      <formula>$C$4</formula>
    </cfRule>
  </conditionalFormatting>
  <conditionalFormatting sqref="BB50">
    <cfRule type="cellIs" dxfId="2301" priority="3331" operator="lessThan">
      <formula>$C$4</formula>
    </cfRule>
  </conditionalFormatting>
  <conditionalFormatting sqref="BB51">
    <cfRule type="cellIs" dxfId="2300" priority="3332" operator="lessThan">
      <formula>$C$4</formula>
    </cfRule>
  </conditionalFormatting>
  <conditionalFormatting sqref="BB51">
    <cfRule type="cellIs" dxfId="2299" priority="3333" operator="lessThan">
      <formula>$C$4</formula>
    </cfRule>
  </conditionalFormatting>
  <conditionalFormatting sqref="BB52">
    <cfRule type="cellIs" dxfId="2298" priority="3334" operator="lessThan">
      <formula>$C$4</formula>
    </cfRule>
  </conditionalFormatting>
  <conditionalFormatting sqref="BB52">
    <cfRule type="cellIs" dxfId="2297" priority="3335" operator="lessThan">
      <formula>$C$4</formula>
    </cfRule>
  </conditionalFormatting>
  <conditionalFormatting sqref="BB53">
    <cfRule type="cellIs" dxfId="2296" priority="3336" operator="lessThan">
      <formula>$C$4</formula>
    </cfRule>
  </conditionalFormatting>
  <conditionalFormatting sqref="BB53">
    <cfRule type="cellIs" dxfId="2295" priority="3337" operator="lessThan">
      <formula>$C$4</formula>
    </cfRule>
  </conditionalFormatting>
  <conditionalFormatting sqref="BB54">
    <cfRule type="cellIs" dxfId="2294" priority="3338" operator="lessThan">
      <formula>$C$4</formula>
    </cfRule>
  </conditionalFormatting>
  <conditionalFormatting sqref="BB54">
    <cfRule type="cellIs" dxfId="2293" priority="3339" operator="lessThan">
      <formula>$C$4</formula>
    </cfRule>
  </conditionalFormatting>
  <conditionalFormatting sqref="BB55">
    <cfRule type="cellIs" dxfId="2292" priority="3340" operator="lessThan">
      <formula>$C$4</formula>
    </cfRule>
  </conditionalFormatting>
  <conditionalFormatting sqref="BB55">
    <cfRule type="cellIs" dxfId="2291" priority="3341" operator="lessThan">
      <formula>$C$4</formula>
    </cfRule>
  </conditionalFormatting>
  <conditionalFormatting sqref="BB56">
    <cfRule type="cellIs" dxfId="2290" priority="3342" operator="lessThan">
      <formula>$C$4</formula>
    </cfRule>
  </conditionalFormatting>
  <conditionalFormatting sqref="BB56">
    <cfRule type="cellIs" dxfId="2289" priority="3343" operator="lessThan">
      <formula>$C$4</formula>
    </cfRule>
  </conditionalFormatting>
  <conditionalFormatting sqref="BB57">
    <cfRule type="cellIs" dxfId="2288" priority="3344" operator="lessThan">
      <formula>$C$4</formula>
    </cfRule>
  </conditionalFormatting>
  <conditionalFormatting sqref="BB57">
    <cfRule type="cellIs" dxfId="2287" priority="3345" operator="lessThan">
      <formula>$C$4</formula>
    </cfRule>
  </conditionalFormatting>
  <conditionalFormatting sqref="BB58">
    <cfRule type="cellIs" dxfId="2286" priority="3346" operator="lessThan">
      <formula>$C$4</formula>
    </cfRule>
  </conditionalFormatting>
  <conditionalFormatting sqref="BB58">
    <cfRule type="cellIs" dxfId="2285" priority="3347" operator="lessThan">
      <formula>$C$4</formula>
    </cfRule>
  </conditionalFormatting>
  <conditionalFormatting sqref="BB59">
    <cfRule type="cellIs" dxfId="2284" priority="3348" operator="lessThan">
      <formula>$C$4</formula>
    </cfRule>
  </conditionalFormatting>
  <conditionalFormatting sqref="BB59">
    <cfRule type="cellIs" dxfId="2283" priority="3349" operator="lessThan">
      <formula>$C$4</formula>
    </cfRule>
  </conditionalFormatting>
  <conditionalFormatting sqref="BB60">
    <cfRule type="cellIs" dxfId="2282" priority="3350" operator="lessThan">
      <formula>$C$4</formula>
    </cfRule>
  </conditionalFormatting>
  <conditionalFormatting sqref="BB60">
    <cfRule type="cellIs" dxfId="2281" priority="3351" operator="lessThan">
      <formula>$C$4</formula>
    </cfRule>
  </conditionalFormatting>
  <conditionalFormatting sqref="BC11">
    <cfRule type="cellIs" dxfId="2280" priority="3352" operator="lessThan">
      <formula>$C$4</formula>
    </cfRule>
  </conditionalFormatting>
  <conditionalFormatting sqref="BC11">
    <cfRule type="cellIs" dxfId="2279" priority="3353" operator="lessThan">
      <formula>$C$4</formula>
    </cfRule>
  </conditionalFormatting>
  <conditionalFormatting sqref="BC12">
    <cfRule type="cellIs" dxfId="2278" priority="3354" operator="lessThan">
      <formula>$C$4</formula>
    </cfRule>
  </conditionalFormatting>
  <conditionalFormatting sqref="BC12">
    <cfRule type="cellIs" dxfId="2277" priority="3355" operator="lessThan">
      <formula>$C$4</formula>
    </cfRule>
  </conditionalFormatting>
  <conditionalFormatting sqref="BC13">
    <cfRule type="cellIs" dxfId="2276" priority="3356" operator="lessThan">
      <formula>$C$4</formula>
    </cfRule>
  </conditionalFormatting>
  <conditionalFormatting sqref="BC13">
    <cfRule type="cellIs" dxfId="2275" priority="3357" operator="lessThan">
      <formula>$C$4</formula>
    </cfRule>
  </conditionalFormatting>
  <conditionalFormatting sqref="BC14">
    <cfRule type="cellIs" dxfId="2274" priority="3358" operator="lessThan">
      <formula>$C$4</formula>
    </cfRule>
  </conditionalFormatting>
  <conditionalFormatting sqref="BC14">
    <cfRule type="cellIs" dxfId="2273" priority="3359" operator="lessThan">
      <formula>$C$4</formula>
    </cfRule>
  </conditionalFormatting>
  <conditionalFormatting sqref="BC15">
    <cfRule type="cellIs" dxfId="2272" priority="3360" operator="lessThan">
      <formula>$C$4</formula>
    </cfRule>
  </conditionalFormatting>
  <conditionalFormatting sqref="BC15">
    <cfRule type="cellIs" dxfId="2271" priority="3361" operator="lessThan">
      <formula>$C$4</formula>
    </cfRule>
  </conditionalFormatting>
  <conditionalFormatting sqref="BC16">
    <cfRule type="cellIs" dxfId="2270" priority="3362" operator="lessThan">
      <formula>$C$4</formula>
    </cfRule>
  </conditionalFormatting>
  <conditionalFormatting sqref="BC16">
    <cfRule type="cellIs" dxfId="2269" priority="3363" operator="lessThan">
      <formula>$C$4</formula>
    </cfRule>
  </conditionalFormatting>
  <conditionalFormatting sqref="BC17">
    <cfRule type="cellIs" dxfId="2268" priority="3364" operator="lessThan">
      <formula>$C$4</formula>
    </cfRule>
  </conditionalFormatting>
  <conditionalFormatting sqref="BC17">
    <cfRule type="cellIs" dxfId="2267" priority="3365" operator="lessThan">
      <formula>$C$4</formula>
    </cfRule>
  </conditionalFormatting>
  <conditionalFormatting sqref="BC18">
    <cfRule type="cellIs" dxfId="2266" priority="3366" operator="lessThan">
      <formula>$C$4</formula>
    </cfRule>
  </conditionalFormatting>
  <conditionalFormatting sqref="BC18">
    <cfRule type="cellIs" dxfId="2265" priority="3367" operator="lessThan">
      <formula>$C$4</formula>
    </cfRule>
  </conditionalFormatting>
  <conditionalFormatting sqref="BC19">
    <cfRule type="cellIs" dxfId="2264" priority="3368" operator="lessThan">
      <formula>$C$4</formula>
    </cfRule>
  </conditionalFormatting>
  <conditionalFormatting sqref="BC19">
    <cfRule type="cellIs" dxfId="2263" priority="3369" operator="lessThan">
      <formula>$C$4</formula>
    </cfRule>
  </conditionalFormatting>
  <conditionalFormatting sqref="BC20">
    <cfRule type="cellIs" dxfId="2262" priority="3370" operator="lessThan">
      <formula>$C$4</formula>
    </cfRule>
  </conditionalFormatting>
  <conditionalFormatting sqref="BC20">
    <cfRule type="cellIs" dxfId="2261" priority="3371" operator="lessThan">
      <formula>$C$4</formula>
    </cfRule>
  </conditionalFormatting>
  <conditionalFormatting sqref="BC21">
    <cfRule type="cellIs" dxfId="2260" priority="3372" operator="lessThan">
      <formula>$C$4</formula>
    </cfRule>
  </conditionalFormatting>
  <conditionalFormatting sqref="BC21">
    <cfRule type="cellIs" dxfId="2259" priority="3373" operator="lessThan">
      <formula>$C$4</formula>
    </cfRule>
  </conditionalFormatting>
  <conditionalFormatting sqref="BC22">
    <cfRule type="cellIs" dxfId="2258" priority="3374" operator="lessThan">
      <formula>$C$4</formula>
    </cfRule>
  </conditionalFormatting>
  <conditionalFormatting sqref="BC22">
    <cfRule type="cellIs" dxfId="2257" priority="3375" operator="lessThan">
      <formula>$C$4</formula>
    </cfRule>
  </conditionalFormatting>
  <conditionalFormatting sqref="BC23">
    <cfRule type="cellIs" dxfId="2256" priority="3376" operator="lessThan">
      <formula>$C$4</formula>
    </cfRule>
  </conditionalFormatting>
  <conditionalFormatting sqref="BC23">
    <cfRule type="cellIs" dxfId="2255" priority="3377" operator="lessThan">
      <formula>$C$4</formula>
    </cfRule>
  </conditionalFormatting>
  <conditionalFormatting sqref="BC24">
    <cfRule type="cellIs" dxfId="2254" priority="3378" operator="lessThan">
      <formula>$C$4</formula>
    </cfRule>
  </conditionalFormatting>
  <conditionalFormatting sqref="BC24">
    <cfRule type="cellIs" dxfId="2253" priority="3379" operator="lessThan">
      <formula>$C$4</formula>
    </cfRule>
  </conditionalFormatting>
  <conditionalFormatting sqref="BC25">
    <cfRule type="cellIs" dxfId="2252" priority="3380" operator="lessThan">
      <formula>$C$4</formula>
    </cfRule>
  </conditionalFormatting>
  <conditionalFormatting sqref="BC25">
    <cfRule type="cellIs" dxfId="2251" priority="3381" operator="lessThan">
      <formula>$C$4</formula>
    </cfRule>
  </conditionalFormatting>
  <conditionalFormatting sqref="BC26">
    <cfRule type="cellIs" dxfId="2250" priority="3382" operator="lessThan">
      <formula>$C$4</formula>
    </cfRule>
  </conditionalFormatting>
  <conditionalFormatting sqref="BC26">
    <cfRule type="cellIs" dxfId="2249" priority="3383" operator="lessThan">
      <formula>$C$4</formula>
    </cfRule>
  </conditionalFormatting>
  <conditionalFormatting sqref="BC27">
    <cfRule type="cellIs" dxfId="2248" priority="3384" operator="lessThan">
      <formula>$C$4</formula>
    </cfRule>
  </conditionalFormatting>
  <conditionalFormatting sqref="BC27">
    <cfRule type="cellIs" dxfId="2247" priority="3385" operator="lessThan">
      <formula>$C$4</formula>
    </cfRule>
  </conditionalFormatting>
  <conditionalFormatting sqref="BC28">
    <cfRule type="cellIs" dxfId="2246" priority="3386" operator="lessThan">
      <formula>$C$4</formula>
    </cfRule>
  </conditionalFormatting>
  <conditionalFormatting sqref="BC28">
    <cfRule type="cellIs" dxfId="2245" priority="3387" operator="lessThan">
      <formula>$C$4</formula>
    </cfRule>
  </conditionalFormatting>
  <conditionalFormatting sqref="BC29">
    <cfRule type="cellIs" dxfId="2244" priority="3388" operator="lessThan">
      <formula>$C$4</formula>
    </cfRule>
  </conditionalFormatting>
  <conditionalFormatting sqref="BC29">
    <cfRule type="cellIs" dxfId="2243" priority="3389" operator="lessThan">
      <formula>$C$4</formula>
    </cfRule>
  </conditionalFormatting>
  <conditionalFormatting sqref="BC30">
    <cfRule type="cellIs" dxfId="2242" priority="3390" operator="lessThan">
      <formula>$C$4</formula>
    </cfRule>
  </conditionalFormatting>
  <conditionalFormatting sqref="BC30">
    <cfRule type="cellIs" dxfId="2241" priority="3391" operator="lessThan">
      <formula>$C$4</formula>
    </cfRule>
  </conditionalFormatting>
  <conditionalFormatting sqref="BC31">
    <cfRule type="cellIs" dxfId="2240" priority="3392" operator="lessThan">
      <formula>$C$4</formula>
    </cfRule>
  </conditionalFormatting>
  <conditionalFormatting sqref="BC31">
    <cfRule type="cellIs" dxfId="2239" priority="3393" operator="lessThan">
      <formula>$C$4</formula>
    </cfRule>
  </conditionalFormatting>
  <conditionalFormatting sqref="BC32">
    <cfRule type="cellIs" dxfId="2238" priority="3394" operator="lessThan">
      <formula>$C$4</formula>
    </cfRule>
  </conditionalFormatting>
  <conditionalFormatting sqref="BC32">
    <cfRule type="cellIs" dxfId="2237" priority="3395" operator="lessThan">
      <formula>$C$4</formula>
    </cfRule>
  </conditionalFormatting>
  <conditionalFormatting sqref="BC33">
    <cfRule type="cellIs" dxfId="2236" priority="3396" operator="lessThan">
      <formula>$C$4</formula>
    </cfRule>
  </conditionalFormatting>
  <conditionalFormatting sqref="BC33">
    <cfRule type="cellIs" dxfId="2235" priority="3397" operator="lessThan">
      <formula>$C$4</formula>
    </cfRule>
  </conditionalFormatting>
  <conditionalFormatting sqref="BC34">
    <cfRule type="cellIs" dxfId="2234" priority="3398" operator="lessThan">
      <formula>$C$4</formula>
    </cfRule>
  </conditionalFormatting>
  <conditionalFormatting sqref="BC34">
    <cfRule type="cellIs" dxfId="2233" priority="3399" operator="lessThan">
      <formula>$C$4</formula>
    </cfRule>
  </conditionalFormatting>
  <conditionalFormatting sqref="BC35">
    <cfRule type="cellIs" dxfId="2232" priority="3400" operator="lessThan">
      <formula>$C$4</formula>
    </cfRule>
  </conditionalFormatting>
  <conditionalFormatting sqref="BC35">
    <cfRule type="cellIs" dxfId="2231" priority="3401" operator="lessThan">
      <formula>$C$4</formula>
    </cfRule>
  </conditionalFormatting>
  <conditionalFormatting sqref="BC36">
    <cfRule type="cellIs" dxfId="2230" priority="3402" operator="lessThan">
      <formula>$C$4</formula>
    </cfRule>
  </conditionalFormatting>
  <conditionalFormatting sqref="BC36">
    <cfRule type="cellIs" dxfId="2229" priority="3403" operator="lessThan">
      <formula>$C$4</formula>
    </cfRule>
  </conditionalFormatting>
  <conditionalFormatting sqref="BC37">
    <cfRule type="cellIs" dxfId="2228" priority="3404" operator="lessThan">
      <formula>$C$4</formula>
    </cfRule>
  </conditionalFormatting>
  <conditionalFormatting sqref="BC37">
    <cfRule type="cellIs" dxfId="2227" priority="3405" operator="lessThan">
      <formula>$C$4</formula>
    </cfRule>
  </conditionalFormatting>
  <conditionalFormatting sqref="BC38">
    <cfRule type="cellIs" dxfId="2226" priority="3406" operator="lessThan">
      <formula>$C$4</formula>
    </cfRule>
  </conditionalFormatting>
  <conditionalFormatting sqref="BC38">
    <cfRule type="cellIs" dxfId="2225" priority="3407" operator="lessThan">
      <formula>$C$4</formula>
    </cfRule>
  </conditionalFormatting>
  <conditionalFormatting sqref="BC39">
    <cfRule type="cellIs" dxfId="2224" priority="3408" operator="lessThan">
      <formula>$C$4</formula>
    </cfRule>
  </conditionalFormatting>
  <conditionalFormatting sqref="BC39">
    <cfRule type="cellIs" dxfId="2223" priority="3409" operator="lessThan">
      <formula>$C$4</formula>
    </cfRule>
  </conditionalFormatting>
  <conditionalFormatting sqref="BC40">
    <cfRule type="cellIs" dxfId="2222" priority="3410" operator="lessThan">
      <formula>$C$4</formula>
    </cfRule>
  </conditionalFormatting>
  <conditionalFormatting sqref="BC40">
    <cfRule type="cellIs" dxfId="2221" priority="3411" operator="lessThan">
      <formula>$C$4</formula>
    </cfRule>
  </conditionalFormatting>
  <conditionalFormatting sqref="BC41">
    <cfRule type="cellIs" dxfId="2220" priority="3412" operator="lessThan">
      <formula>$C$4</formula>
    </cfRule>
  </conditionalFormatting>
  <conditionalFormatting sqref="BC41">
    <cfRule type="cellIs" dxfId="2219" priority="3413" operator="lessThan">
      <formula>$C$4</formula>
    </cfRule>
  </conditionalFormatting>
  <conditionalFormatting sqref="BC42">
    <cfRule type="cellIs" dxfId="2218" priority="3414" operator="lessThan">
      <formula>$C$4</formula>
    </cfRule>
  </conditionalFormatting>
  <conditionalFormatting sqref="BC42">
    <cfRule type="cellIs" dxfId="2217" priority="3415" operator="lessThan">
      <formula>$C$4</formula>
    </cfRule>
  </conditionalFormatting>
  <conditionalFormatting sqref="BC43">
    <cfRule type="cellIs" dxfId="2216" priority="3416" operator="lessThan">
      <formula>$C$4</formula>
    </cfRule>
  </conditionalFormatting>
  <conditionalFormatting sqref="BC43">
    <cfRule type="cellIs" dxfId="2215" priority="3417" operator="lessThan">
      <formula>$C$4</formula>
    </cfRule>
  </conditionalFormatting>
  <conditionalFormatting sqref="BC44">
    <cfRule type="cellIs" dxfId="2214" priority="3418" operator="lessThan">
      <formula>$C$4</formula>
    </cfRule>
  </conditionalFormatting>
  <conditionalFormatting sqref="BC44">
    <cfRule type="cellIs" dxfId="2213" priority="3419" operator="lessThan">
      <formula>$C$4</formula>
    </cfRule>
  </conditionalFormatting>
  <conditionalFormatting sqref="BC45">
    <cfRule type="cellIs" dxfId="2212" priority="3420" operator="lessThan">
      <formula>$C$4</formula>
    </cfRule>
  </conditionalFormatting>
  <conditionalFormatting sqref="BC45">
    <cfRule type="cellIs" dxfId="2211" priority="3421" operator="lessThan">
      <formula>$C$4</formula>
    </cfRule>
  </conditionalFormatting>
  <conditionalFormatting sqref="BC46">
    <cfRule type="cellIs" dxfId="2210" priority="3422" operator="lessThan">
      <formula>$C$4</formula>
    </cfRule>
  </conditionalFormatting>
  <conditionalFormatting sqref="BC46">
    <cfRule type="cellIs" dxfId="2209" priority="3423" operator="lessThan">
      <formula>$C$4</formula>
    </cfRule>
  </conditionalFormatting>
  <conditionalFormatting sqref="BC47">
    <cfRule type="cellIs" dxfId="2208" priority="3424" operator="lessThan">
      <formula>$C$4</formula>
    </cfRule>
  </conditionalFormatting>
  <conditionalFormatting sqref="BC47">
    <cfRule type="cellIs" dxfId="2207" priority="3425" operator="lessThan">
      <formula>$C$4</formula>
    </cfRule>
  </conditionalFormatting>
  <conditionalFormatting sqref="BC48">
    <cfRule type="cellIs" dxfId="2206" priority="3426" operator="lessThan">
      <formula>$C$4</formula>
    </cfRule>
  </conditionalFormatting>
  <conditionalFormatting sqref="BC48">
    <cfRule type="cellIs" dxfId="2205" priority="3427" operator="lessThan">
      <formula>$C$4</formula>
    </cfRule>
  </conditionalFormatting>
  <conditionalFormatting sqref="BC49">
    <cfRule type="cellIs" dxfId="2204" priority="3428" operator="lessThan">
      <formula>$C$4</formula>
    </cfRule>
  </conditionalFormatting>
  <conditionalFormatting sqref="BC49">
    <cfRule type="cellIs" dxfId="2203" priority="3429" operator="lessThan">
      <formula>$C$4</formula>
    </cfRule>
  </conditionalFormatting>
  <conditionalFormatting sqref="BC50">
    <cfRule type="cellIs" dxfId="2202" priority="3430" operator="lessThan">
      <formula>$C$4</formula>
    </cfRule>
  </conditionalFormatting>
  <conditionalFormatting sqref="BC50">
    <cfRule type="cellIs" dxfId="2201" priority="3431" operator="lessThan">
      <formula>$C$4</formula>
    </cfRule>
  </conditionalFormatting>
  <conditionalFormatting sqref="BC51">
    <cfRule type="cellIs" dxfId="2200" priority="3432" operator="lessThan">
      <formula>$C$4</formula>
    </cfRule>
  </conditionalFormatting>
  <conditionalFormatting sqref="BC51">
    <cfRule type="cellIs" dxfId="2199" priority="3433" operator="lessThan">
      <formula>$C$4</formula>
    </cfRule>
  </conditionalFormatting>
  <conditionalFormatting sqref="BC52">
    <cfRule type="cellIs" dxfId="2198" priority="3434" operator="lessThan">
      <formula>$C$4</formula>
    </cfRule>
  </conditionalFormatting>
  <conditionalFormatting sqref="BC52">
    <cfRule type="cellIs" dxfId="2197" priority="3435" operator="lessThan">
      <formula>$C$4</formula>
    </cfRule>
  </conditionalFormatting>
  <conditionalFormatting sqref="BC53">
    <cfRule type="cellIs" dxfId="2196" priority="3436" operator="lessThan">
      <formula>$C$4</formula>
    </cfRule>
  </conditionalFormatting>
  <conditionalFormatting sqref="BC53">
    <cfRule type="cellIs" dxfId="2195" priority="3437" operator="lessThan">
      <formula>$C$4</formula>
    </cfRule>
  </conditionalFormatting>
  <conditionalFormatting sqref="BC54">
    <cfRule type="cellIs" dxfId="2194" priority="3438" operator="lessThan">
      <formula>$C$4</formula>
    </cfRule>
  </conditionalFormatting>
  <conditionalFormatting sqref="BC54">
    <cfRule type="cellIs" dxfId="2193" priority="3439" operator="lessThan">
      <formula>$C$4</formula>
    </cfRule>
  </conditionalFormatting>
  <conditionalFormatting sqref="BC55">
    <cfRule type="cellIs" dxfId="2192" priority="3440" operator="lessThan">
      <formula>$C$4</formula>
    </cfRule>
  </conditionalFormatting>
  <conditionalFormatting sqref="BC55">
    <cfRule type="cellIs" dxfId="2191" priority="3441" operator="lessThan">
      <formula>$C$4</formula>
    </cfRule>
  </conditionalFormatting>
  <conditionalFormatting sqref="BC56">
    <cfRule type="cellIs" dxfId="2190" priority="3442" operator="lessThan">
      <formula>$C$4</formula>
    </cfRule>
  </conditionalFormatting>
  <conditionalFormatting sqref="BC56">
    <cfRule type="cellIs" dxfId="2189" priority="3443" operator="lessThan">
      <formula>$C$4</formula>
    </cfRule>
  </conditionalFormatting>
  <conditionalFormatting sqref="BC57">
    <cfRule type="cellIs" dxfId="2188" priority="3444" operator="lessThan">
      <formula>$C$4</formula>
    </cfRule>
  </conditionalFormatting>
  <conditionalFormatting sqref="BC57">
    <cfRule type="cellIs" dxfId="2187" priority="3445" operator="lessThan">
      <formula>$C$4</formula>
    </cfRule>
  </conditionalFormatting>
  <conditionalFormatting sqref="BC58">
    <cfRule type="cellIs" dxfId="2186" priority="3446" operator="lessThan">
      <formula>$C$4</formula>
    </cfRule>
  </conditionalFormatting>
  <conditionalFormatting sqref="BC58">
    <cfRule type="cellIs" dxfId="2185" priority="3447" operator="lessThan">
      <formula>$C$4</formula>
    </cfRule>
  </conditionalFormatting>
  <conditionalFormatting sqref="BC59">
    <cfRule type="cellIs" dxfId="2184" priority="3448" operator="lessThan">
      <formula>$C$4</formula>
    </cfRule>
  </conditionalFormatting>
  <conditionalFormatting sqref="BC59">
    <cfRule type="cellIs" dxfId="2183" priority="3449" operator="lessThan">
      <formula>$C$4</formula>
    </cfRule>
  </conditionalFormatting>
  <conditionalFormatting sqref="BC60">
    <cfRule type="cellIs" dxfId="2182" priority="3450" operator="lessThan">
      <formula>$C$4</formula>
    </cfRule>
  </conditionalFormatting>
  <conditionalFormatting sqref="BC60">
    <cfRule type="cellIs" dxfId="2181" priority="3451" operator="lessThan">
      <formula>$C$4</formula>
    </cfRule>
  </conditionalFormatting>
  <conditionalFormatting sqref="BD11">
    <cfRule type="cellIs" dxfId="2180" priority="3452" operator="lessThan">
      <formula>$C$4</formula>
    </cfRule>
  </conditionalFormatting>
  <conditionalFormatting sqref="BD11">
    <cfRule type="cellIs" dxfId="2179" priority="3453" operator="lessThan">
      <formula>$C$4</formula>
    </cfRule>
  </conditionalFormatting>
  <conditionalFormatting sqref="BD12">
    <cfRule type="cellIs" dxfId="2178" priority="3454" operator="lessThan">
      <formula>$C$4</formula>
    </cfRule>
  </conditionalFormatting>
  <conditionalFormatting sqref="BD12">
    <cfRule type="cellIs" dxfId="2177" priority="3455" operator="lessThan">
      <formula>$C$4</formula>
    </cfRule>
  </conditionalFormatting>
  <conditionalFormatting sqref="BD13">
    <cfRule type="cellIs" dxfId="2176" priority="3456" operator="lessThan">
      <formula>$C$4</formula>
    </cfRule>
  </conditionalFormatting>
  <conditionalFormatting sqref="BD13">
    <cfRule type="cellIs" dxfId="2175" priority="3457" operator="lessThan">
      <formula>$C$4</formula>
    </cfRule>
  </conditionalFormatting>
  <conditionalFormatting sqref="BD14">
    <cfRule type="cellIs" dxfId="2174" priority="3458" operator="lessThan">
      <formula>$C$4</formula>
    </cfRule>
  </conditionalFormatting>
  <conditionalFormatting sqref="BD14">
    <cfRule type="cellIs" dxfId="2173" priority="3459" operator="lessThan">
      <formula>$C$4</formula>
    </cfRule>
  </conditionalFormatting>
  <conditionalFormatting sqref="BD15">
    <cfRule type="cellIs" dxfId="2172" priority="3460" operator="lessThan">
      <formula>$C$4</formula>
    </cfRule>
  </conditionalFormatting>
  <conditionalFormatting sqref="BD15">
    <cfRule type="cellIs" dxfId="2171" priority="3461" operator="lessThan">
      <formula>$C$4</formula>
    </cfRule>
  </conditionalFormatting>
  <conditionalFormatting sqref="BD16">
    <cfRule type="cellIs" dxfId="2170" priority="3462" operator="lessThan">
      <formula>$C$4</formula>
    </cfRule>
  </conditionalFormatting>
  <conditionalFormatting sqref="BD16">
    <cfRule type="cellIs" dxfId="2169" priority="3463" operator="lessThan">
      <formula>$C$4</formula>
    </cfRule>
  </conditionalFormatting>
  <conditionalFormatting sqref="BD17">
    <cfRule type="cellIs" dxfId="2168" priority="3464" operator="lessThan">
      <formula>$C$4</formula>
    </cfRule>
  </conditionalFormatting>
  <conditionalFormatting sqref="BD17">
    <cfRule type="cellIs" dxfId="2167" priority="3465" operator="lessThan">
      <formula>$C$4</formula>
    </cfRule>
  </conditionalFormatting>
  <conditionalFormatting sqref="BD18">
    <cfRule type="cellIs" dxfId="2166" priority="3466" operator="lessThan">
      <formula>$C$4</formula>
    </cfRule>
  </conditionalFormatting>
  <conditionalFormatting sqref="BD18">
    <cfRule type="cellIs" dxfId="2165" priority="3467" operator="lessThan">
      <formula>$C$4</formula>
    </cfRule>
  </conditionalFormatting>
  <conditionalFormatting sqref="BD19">
    <cfRule type="cellIs" dxfId="2164" priority="3468" operator="lessThan">
      <formula>$C$4</formula>
    </cfRule>
  </conditionalFormatting>
  <conditionalFormatting sqref="BD19">
    <cfRule type="cellIs" dxfId="2163" priority="3469" operator="lessThan">
      <formula>$C$4</formula>
    </cfRule>
  </conditionalFormatting>
  <conditionalFormatting sqref="BD20">
    <cfRule type="cellIs" dxfId="2162" priority="3470" operator="lessThan">
      <formula>$C$4</formula>
    </cfRule>
  </conditionalFormatting>
  <conditionalFormatting sqref="BD20">
    <cfRule type="cellIs" dxfId="2161" priority="3471" operator="lessThan">
      <formula>$C$4</formula>
    </cfRule>
  </conditionalFormatting>
  <conditionalFormatting sqref="BD21">
    <cfRule type="cellIs" dxfId="2160" priority="3472" operator="lessThan">
      <formula>$C$4</formula>
    </cfRule>
  </conditionalFormatting>
  <conditionalFormatting sqref="BD21">
    <cfRule type="cellIs" dxfId="2159" priority="3473" operator="lessThan">
      <formula>$C$4</formula>
    </cfRule>
  </conditionalFormatting>
  <conditionalFormatting sqref="BD22">
    <cfRule type="cellIs" dxfId="2158" priority="3474" operator="lessThan">
      <formula>$C$4</formula>
    </cfRule>
  </conditionalFormatting>
  <conditionalFormatting sqref="BD22">
    <cfRule type="cellIs" dxfId="2157" priority="3475" operator="lessThan">
      <formula>$C$4</formula>
    </cfRule>
  </conditionalFormatting>
  <conditionalFormatting sqref="BD23">
    <cfRule type="cellIs" dxfId="2156" priority="3476" operator="lessThan">
      <formula>$C$4</formula>
    </cfRule>
  </conditionalFormatting>
  <conditionalFormatting sqref="BD23">
    <cfRule type="cellIs" dxfId="2155" priority="3477" operator="lessThan">
      <formula>$C$4</formula>
    </cfRule>
  </conditionalFormatting>
  <conditionalFormatting sqref="BD24">
    <cfRule type="cellIs" dxfId="2154" priority="3478" operator="lessThan">
      <formula>$C$4</formula>
    </cfRule>
  </conditionalFormatting>
  <conditionalFormatting sqref="BD24">
    <cfRule type="cellIs" dxfId="2153" priority="3479" operator="lessThan">
      <formula>$C$4</formula>
    </cfRule>
  </conditionalFormatting>
  <conditionalFormatting sqref="BD25">
    <cfRule type="cellIs" dxfId="2152" priority="3480" operator="lessThan">
      <formula>$C$4</formula>
    </cfRule>
  </conditionalFormatting>
  <conditionalFormatting sqref="BD25">
    <cfRule type="cellIs" dxfId="2151" priority="3481" operator="lessThan">
      <formula>$C$4</formula>
    </cfRule>
  </conditionalFormatting>
  <conditionalFormatting sqref="BD26">
    <cfRule type="cellIs" dxfId="2150" priority="3482" operator="lessThan">
      <formula>$C$4</formula>
    </cfRule>
  </conditionalFormatting>
  <conditionalFormatting sqref="BD26">
    <cfRule type="cellIs" dxfId="2149" priority="3483" operator="lessThan">
      <formula>$C$4</formula>
    </cfRule>
  </conditionalFormatting>
  <conditionalFormatting sqref="BD27">
    <cfRule type="cellIs" dxfId="2148" priority="3484" operator="lessThan">
      <formula>$C$4</formula>
    </cfRule>
  </conditionalFormatting>
  <conditionalFormatting sqref="BD27">
    <cfRule type="cellIs" dxfId="2147" priority="3485" operator="lessThan">
      <formula>$C$4</formula>
    </cfRule>
  </conditionalFormatting>
  <conditionalFormatting sqref="BD28">
    <cfRule type="cellIs" dxfId="2146" priority="3486" operator="lessThan">
      <formula>$C$4</formula>
    </cfRule>
  </conditionalFormatting>
  <conditionalFormatting sqref="BD28">
    <cfRule type="cellIs" dxfId="2145" priority="3487" operator="lessThan">
      <formula>$C$4</formula>
    </cfRule>
  </conditionalFormatting>
  <conditionalFormatting sqref="BD29">
    <cfRule type="cellIs" dxfId="2144" priority="3488" operator="lessThan">
      <formula>$C$4</formula>
    </cfRule>
  </conditionalFormatting>
  <conditionalFormatting sqref="BD29">
    <cfRule type="cellIs" dxfId="2143" priority="3489" operator="lessThan">
      <formula>$C$4</formula>
    </cfRule>
  </conditionalFormatting>
  <conditionalFormatting sqref="BD30">
    <cfRule type="cellIs" dxfId="2142" priority="3490" operator="lessThan">
      <formula>$C$4</formula>
    </cfRule>
  </conditionalFormatting>
  <conditionalFormatting sqref="BD30">
    <cfRule type="cellIs" dxfId="2141" priority="3491" operator="lessThan">
      <formula>$C$4</formula>
    </cfRule>
  </conditionalFormatting>
  <conditionalFormatting sqref="BD31">
    <cfRule type="cellIs" dxfId="2140" priority="3492" operator="lessThan">
      <formula>$C$4</formula>
    </cfRule>
  </conditionalFormatting>
  <conditionalFormatting sqref="BD31">
    <cfRule type="cellIs" dxfId="2139" priority="3493" operator="lessThan">
      <formula>$C$4</formula>
    </cfRule>
  </conditionalFormatting>
  <conditionalFormatting sqref="BD32">
    <cfRule type="cellIs" dxfId="2138" priority="3494" operator="lessThan">
      <formula>$C$4</formula>
    </cfRule>
  </conditionalFormatting>
  <conditionalFormatting sqref="BD32">
    <cfRule type="cellIs" dxfId="2137" priority="3495" operator="lessThan">
      <formula>$C$4</formula>
    </cfRule>
  </conditionalFormatting>
  <conditionalFormatting sqref="BD33">
    <cfRule type="cellIs" dxfId="2136" priority="3496" operator="lessThan">
      <formula>$C$4</formula>
    </cfRule>
  </conditionalFormatting>
  <conditionalFormatting sqref="BD33">
    <cfRule type="cellIs" dxfId="2135" priority="3497" operator="lessThan">
      <formula>$C$4</formula>
    </cfRule>
  </conditionalFormatting>
  <conditionalFormatting sqref="BD34">
    <cfRule type="cellIs" dxfId="2134" priority="3498" operator="lessThan">
      <formula>$C$4</formula>
    </cfRule>
  </conditionalFormatting>
  <conditionalFormatting sqref="BD34">
    <cfRule type="cellIs" dxfId="2133" priority="3499" operator="lessThan">
      <formula>$C$4</formula>
    </cfRule>
  </conditionalFormatting>
  <conditionalFormatting sqref="BD35">
    <cfRule type="cellIs" dxfId="2132" priority="3500" operator="lessThan">
      <formula>$C$4</formula>
    </cfRule>
  </conditionalFormatting>
  <conditionalFormatting sqref="BD35">
    <cfRule type="cellIs" dxfId="2131" priority="3501" operator="lessThan">
      <formula>$C$4</formula>
    </cfRule>
  </conditionalFormatting>
  <conditionalFormatting sqref="BD36">
    <cfRule type="cellIs" dxfId="2130" priority="3502" operator="lessThan">
      <formula>$C$4</formula>
    </cfRule>
  </conditionalFormatting>
  <conditionalFormatting sqref="BD36">
    <cfRule type="cellIs" dxfId="2129" priority="3503" operator="lessThan">
      <formula>$C$4</formula>
    </cfRule>
  </conditionalFormatting>
  <conditionalFormatting sqref="BD37">
    <cfRule type="cellIs" dxfId="2128" priority="3504" operator="lessThan">
      <formula>$C$4</formula>
    </cfRule>
  </conditionalFormatting>
  <conditionalFormatting sqref="BD37">
    <cfRule type="cellIs" dxfId="2127" priority="3505" operator="lessThan">
      <formula>$C$4</formula>
    </cfRule>
  </conditionalFormatting>
  <conditionalFormatting sqref="BD38">
    <cfRule type="cellIs" dxfId="2126" priority="3506" operator="lessThan">
      <formula>$C$4</formula>
    </cfRule>
  </conditionalFormatting>
  <conditionalFormatting sqref="BD38">
    <cfRule type="cellIs" dxfId="2125" priority="3507" operator="lessThan">
      <formula>$C$4</formula>
    </cfRule>
  </conditionalFormatting>
  <conditionalFormatting sqref="BD39">
    <cfRule type="cellIs" dxfId="2124" priority="3508" operator="lessThan">
      <formula>$C$4</formula>
    </cfRule>
  </conditionalFormatting>
  <conditionalFormatting sqref="BD39">
    <cfRule type="cellIs" dxfId="2123" priority="3509" operator="lessThan">
      <formula>$C$4</formula>
    </cfRule>
  </conditionalFormatting>
  <conditionalFormatting sqref="BD40">
    <cfRule type="cellIs" dxfId="2122" priority="3510" operator="lessThan">
      <formula>$C$4</formula>
    </cfRule>
  </conditionalFormatting>
  <conditionalFormatting sqref="BD40">
    <cfRule type="cellIs" dxfId="2121" priority="3511" operator="lessThan">
      <formula>$C$4</formula>
    </cfRule>
  </conditionalFormatting>
  <conditionalFormatting sqref="BD41">
    <cfRule type="cellIs" dxfId="2120" priority="3512" operator="lessThan">
      <formula>$C$4</formula>
    </cfRule>
  </conditionalFormatting>
  <conditionalFormatting sqref="BD41">
    <cfRule type="cellIs" dxfId="2119" priority="3513" operator="lessThan">
      <formula>$C$4</formula>
    </cfRule>
  </conditionalFormatting>
  <conditionalFormatting sqref="BD42">
    <cfRule type="cellIs" dxfId="2118" priority="3514" operator="lessThan">
      <formula>$C$4</formula>
    </cfRule>
  </conditionalFormatting>
  <conditionalFormatting sqref="BD42">
    <cfRule type="cellIs" dxfId="2117" priority="3515" operator="lessThan">
      <formula>$C$4</formula>
    </cfRule>
  </conditionalFormatting>
  <conditionalFormatting sqref="BD43">
    <cfRule type="cellIs" dxfId="2116" priority="3516" operator="lessThan">
      <formula>$C$4</formula>
    </cfRule>
  </conditionalFormatting>
  <conditionalFormatting sqref="BD43">
    <cfRule type="cellIs" dxfId="2115" priority="3517" operator="lessThan">
      <formula>$C$4</formula>
    </cfRule>
  </conditionalFormatting>
  <conditionalFormatting sqref="BD44">
    <cfRule type="cellIs" dxfId="2114" priority="3518" operator="lessThan">
      <formula>$C$4</formula>
    </cfRule>
  </conditionalFormatting>
  <conditionalFormatting sqref="BD44">
    <cfRule type="cellIs" dxfId="2113" priority="3519" operator="lessThan">
      <formula>$C$4</formula>
    </cfRule>
  </conditionalFormatting>
  <conditionalFormatting sqref="BD45">
    <cfRule type="cellIs" dxfId="2112" priority="3520" operator="lessThan">
      <formula>$C$4</formula>
    </cfRule>
  </conditionalFormatting>
  <conditionalFormatting sqref="BD45">
    <cfRule type="cellIs" dxfId="2111" priority="3521" operator="lessThan">
      <formula>$C$4</formula>
    </cfRule>
  </conditionalFormatting>
  <conditionalFormatting sqref="BD46">
    <cfRule type="cellIs" dxfId="2110" priority="3522" operator="lessThan">
      <formula>$C$4</formula>
    </cfRule>
  </conditionalFormatting>
  <conditionalFormatting sqref="BD46">
    <cfRule type="cellIs" dxfId="2109" priority="3523" operator="lessThan">
      <formula>$C$4</formula>
    </cfRule>
  </conditionalFormatting>
  <conditionalFormatting sqref="BD47">
    <cfRule type="cellIs" dxfId="2108" priority="3524" operator="lessThan">
      <formula>$C$4</formula>
    </cfRule>
  </conditionalFormatting>
  <conditionalFormatting sqref="BD47">
    <cfRule type="cellIs" dxfId="2107" priority="3525" operator="lessThan">
      <formula>$C$4</formula>
    </cfRule>
  </conditionalFormatting>
  <conditionalFormatting sqref="BD48">
    <cfRule type="cellIs" dxfId="2106" priority="3526" operator="lessThan">
      <formula>$C$4</formula>
    </cfRule>
  </conditionalFormatting>
  <conditionalFormatting sqref="BD48">
    <cfRule type="cellIs" dxfId="2105" priority="3527" operator="lessThan">
      <formula>$C$4</formula>
    </cfRule>
  </conditionalFormatting>
  <conditionalFormatting sqref="BD49">
    <cfRule type="cellIs" dxfId="2104" priority="3528" operator="lessThan">
      <formula>$C$4</formula>
    </cfRule>
  </conditionalFormatting>
  <conditionalFormatting sqref="BD49">
    <cfRule type="cellIs" dxfId="2103" priority="3529" operator="lessThan">
      <formula>$C$4</formula>
    </cfRule>
  </conditionalFormatting>
  <conditionalFormatting sqref="BD50">
    <cfRule type="cellIs" dxfId="2102" priority="3530" operator="lessThan">
      <formula>$C$4</formula>
    </cfRule>
  </conditionalFormatting>
  <conditionalFormatting sqref="BD50">
    <cfRule type="cellIs" dxfId="2101" priority="3531" operator="lessThan">
      <formula>$C$4</formula>
    </cfRule>
  </conditionalFormatting>
  <conditionalFormatting sqref="BD51">
    <cfRule type="cellIs" dxfId="2100" priority="3532" operator="lessThan">
      <formula>$C$4</formula>
    </cfRule>
  </conditionalFormatting>
  <conditionalFormatting sqref="BD51">
    <cfRule type="cellIs" dxfId="2099" priority="3533" operator="lessThan">
      <formula>$C$4</formula>
    </cfRule>
  </conditionalFormatting>
  <conditionalFormatting sqref="BD52">
    <cfRule type="cellIs" dxfId="2098" priority="3534" operator="lessThan">
      <formula>$C$4</formula>
    </cfRule>
  </conditionalFormatting>
  <conditionalFormatting sqref="BD52">
    <cfRule type="cellIs" dxfId="2097" priority="3535" operator="lessThan">
      <formula>$C$4</formula>
    </cfRule>
  </conditionalFormatting>
  <conditionalFormatting sqref="BD53">
    <cfRule type="cellIs" dxfId="2096" priority="3536" operator="lessThan">
      <formula>$C$4</formula>
    </cfRule>
  </conditionalFormatting>
  <conditionalFormatting sqref="BD53">
    <cfRule type="cellIs" dxfId="2095" priority="3537" operator="lessThan">
      <formula>$C$4</formula>
    </cfRule>
  </conditionalFormatting>
  <conditionalFormatting sqref="BD54">
    <cfRule type="cellIs" dxfId="2094" priority="3538" operator="lessThan">
      <formula>$C$4</formula>
    </cfRule>
  </conditionalFormatting>
  <conditionalFormatting sqref="BD54">
    <cfRule type="cellIs" dxfId="2093" priority="3539" operator="lessThan">
      <formula>$C$4</formula>
    </cfRule>
  </conditionalFormatting>
  <conditionalFormatting sqref="BD55">
    <cfRule type="cellIs" dxfId="2092" priority="3540" operator="lessThan">
      <formula>$C$4</formula>
    </cfRule>
  </conditionalFormatting>
  <conditionalFormatting sqref="BD55">
    <cfRule type="cellIs" dxfId="2091" priority="3541" operator="lessThan">
      <formula>$C$4</formula>
    </cfRule>
  </conditionalFormatting>
  <conditionalFormatting sqref="BD56">
    <cfRule type="cellIs" dxfId="2090" priority="3542" operator="lessThan">
      <formula>$C$4</formula>
    </cfRule>
  </conditionalFormatting>
  <conditionalFormatting sqref="BD56">
    <cfRule type="cellIs" dxfId="2089" priority="3543" operator="lessThan">
      <formula>$C$4</formula>
    </cfRule>
  </conditionalFormatting>
  <conditionalFormatting sqref="BD57">
    <cfRule type="cellIs" dxfId="2088" priority="3544" operator="lessThan">
      <formula>$C$4</formula>
    </cfRule>
  </conditionalFormatting>
  <conditionalFormatting sqref="BD57">
    <cfRule type="cellIs" dxfId="2087" priority="3545" operator="lessThan">
      <formula>$C$4</formula>
    </cfRule>
  </conditionalFormatting>
  <conditionalFormatting sqref="BD58">
    <cfRule type="cellIs" dxfId="2086" priority="3546" operator="lessThan">
      <formula>$C$4</formula>
    </cfRule>
  </conditionalFormatting>
  <conditionalFormatting sqref="BD58">
    <cfRule type="cellIs" dxfId="2085" priority="3547" operator="lessThan">
      <formula>$C$4</formula>
    </cfRule>
  </conditionalFormatting>
  <conditionalFormatting sqref="BD59">
    <cfRule type="cellIs" dxfId="2084" priority="3548" operator="lessThan">
      <formula>$C$4</formula>
    </cfRule>
  </conditionalFormatting>
  <conditionalFormatting sqref="BD59">
    <cfRule type="cellIs" dxfId="2083" priority="3549" operator="lessThan">
      <formula>$C$4</formula>
    </cfRule>
  </conditionalFormatting>
  <conditionalFormatting sqref="BD60">
    <cfRule type="cellIs" dxfId="2082" priority="3550" operator="lessThan">
      <formula>$C$4</formula>
    </cfRule>
  </conditionalFormatting>
  <conditionalFormatting sqref="BD60">
    <cfRule type="cellIs" dxfId="2081" priority="3551" operator="lessThan">
      <formula>$C$4</formula>
    </cfRule>
  </conditionalFormatting>
  <conditionalFormatting sqref="BE11">
    <cfRule type="cellIs" dxfId="2080" priority="3552" operator="lessThan">
      <formula>$C$4</formula>
    </cfRule>
  </conditionalFormatting>
  <conditionalFormatting sqref="BE11">
    <cfRule type="cellIs" dxfId="2079" priority="3553" operator="lessThan">
      <formula>$C$4</formula>
    </cfRule>
  </conditionalFormatting>
  <conditionalFormatting sqref="BE12">
    <cfRule type="cellIs" dxfId="2078" priority="3554" operator="lessThan">
      <formula>$C$4</formula>
    </cfRule>
  </conditionalFormatting>
  <conditionalFormatting sqref="BE12">
    <cfRule type="cellIs" dxfId="2077" priority="3555" operator="lessThan">
      <formula>$C$4</formula>
    </cfRule>
  </conditionalFormatting>
  <conditionalFormatting sqref="BE13">
    <cfRule type="cellIs" dxfId="2076" priority="3556" operator="lessThan">
      <formula>$C$4</formula>
    </cfRule>
  </conditionalFormatting>
  <conditionalFormatting sqref="BE13">
    <cfRule type="cellIs" dxfId="2075" priority="3557" operator="lessThan">
      <formula>$C$4</formula>
    </cfRule>
  </conditionalFormatting>
  <conditionalFormatting sqref="BE14">
    <cfRule type="cellIs" dxfId="2074" priority="3558" operator="lessThan">
      <formula>$C$4</formula>
    </cfRule>
  </conditionalFormatting>
  <conditionalFormatting sqref="BE14">
    <cfRule type="cellIs" dxfId="2073" priority="3559" operator="lessThan">
      <formula>$C$4</formula>
    </cfRule>
  </conditionalFormatting>
  <conditionalFormatting sqref="BE15">
    <cfRule type="cellIs" dxfId="2072" priority="3560" operator="lessThan">
      <formula>$C$4</formula>
    </cfRule>
  </conditionalFormatting>
  <conditionalFormatting sqref="BE15">
    <cfRule type="cellIs" dxfId="2071" priority="3561" operator="lessThan">
      <formula>$C$4</formula>
    </cfRule>
  </conditionalFormatting>
  <conditionalFormatting sqref="BE16">
    <cfRule type="cellIs" dxfId="2070" priority="3562" operator="lessThan">
      <formula>$C$4</formula>
    </cfRule>
  </conditionalFormatting>
  <conditionalFormatting sqref="BE16">
    <cfRule type="cellIs" dxfId="2069" priority="3563" operator="lessThan">
      <formula>$C$4</formula>
    </cfRule>
  </conditionalFormatting>
  <conditionalFormatting sqref="BE17">
    <cfRule type="cellIs" dxfId="2068" priority="3564" operator="lessThan">
      <formula>$C$4</formula>
    </cfRule>
  </conditionalFormatting>
  <conditionalFormatting sqref="BE17">
    <cfRule type="cellIs" dxfId="2067" priority="3565" operator="lessThan">
      <formula>$C$4</formula>
    </cfRule>
  </conditionalFormatting>
  <conditionalFormatting sqref="BE18">
    <cfRule type="cellIs" dxfId="2066" priority="3566" operator="lessThan">
      <formula>$C$4</formula>
    </cfRule>
  </conditionalFormatting>
  <conditionalFormatting sqref="BE18">
    <cfRule type="cellIs" dxfId="2065" priority="3567" operator="lessThan">
      <formula>$C$4</formula>
    </cfRule>
  </conditionalFormatting>
  <conditionalFormatting sqref="BE19">
    <cfRule type="cellIs" dxfId="2064" priority="3568" operator="lessThan">
      <formula>$C$4</formula>
    </cfRule>
  </conditionalFormatting>
  <conditionalFormatting sqref="BE19">
    <cfRule type="cellIs" dxfId="2063" priority="3569" operator="lessThan">
      <formula>$C$4</formula>
    </cfRule>
  </conditionalFormatting>
  <conditionalFormatting sqref="BE20">
    <cfRule type="cellIs" dxfId="2062" priority="3570" operator="lessThan">
      <formula>$C$4</formula>
    </cfRule>
  </conditionalFormatting>
  <conditionalFormatting sqref="BE20">
    <cfRule type="cellIs" dxfId="2061" priority="3571" operator="lessThan">
      <formula>$C$4</formula>
    </cfRule>
  </conditionalFormatting>
  <conditionalFormatting sqref="BE21">
    <cfRule type="cellIs" dxfId="2060" priority="3572" operator="lessThan">
      <formula>$C$4</formula>
    </cfRule>
  </conditionalFormatting>
  <conditionalFormatting sqref="BE21">
    <cfRule type="cellIs" dxfId="2059" priority="3573" operator="lessThan">
      <formula>$C$4</formula>
    </cfRule>
  </conditionalFormatting>
  <conditionalFormatting sqref="BE22">
    <cfRule type="cellIs" dxfId="2058" priority="3574" operator="lessThan">
      <formula>$C$4</formula>
    </cfRule>
  </conditionalFormatting>
  <conditionalFormatting sqref="BE22">
    <cfRule type="cellIs" dxfId="2057" priority="3575" operator="lessThan">
      <formula>$C$4</formula>
    </cfRule>
  </conditionalFormatting>
  <conditionalFormatting sqref="BE23">
    <cfRule type="cellIs" dxfId="2056" priority="3576" operator="lessThan">
      <formula>$C$4</formula>
    </cfRule>
  </conditionalFormatting>
  <conditionalFormatting sqref="BE23">
    <cfRule type="cellIs" dxfId="2055" priority="3577" operator="lessThan">
      <formula>$C$4</formula>
    </cfRule>
  </conditionalFormatting>
  <conditionalFormatting sqref="BE24">
    <cfRule type="cellIs" dxfId="2054" priority="3578" operator="lessThan">
      <formula>$C$4</formula>
    </cfRule>
  </conditionalFormatting>
  <conditionalFormatting sqref="BE24">
    <cfRule type="cellIs" dxfId="2053" priority="3579" operator="lessThan">
      <formula>$C$4</formula>
    </cfRule>
  </conditionalFormatting>
  <conditionalFormatting sqref="BE25">
    <cfRule type="cellIs" dxfId="2052" priority="3580" operator="lessThan">
      <formula>$C$4</formula>
    </cfRule>
  </conditionalFormatting>
  <conditionalFormatting sqref="BE25">
    <cfRule type="cellIs" dxfId="2051" priority="3581" operator="lessThan">
      <formula>$C$4</formula>
    </cfRule>
  </conditionalFormatting>
  <conditionalFormatting sqref="BE26">
    <cfRule type="cellIs" dxfId="2050" priority="3582" operator="lessThan">
      <formula>$C$4</formula>
    </cfRule>
  </conditionalFormatting>
  <conditionalFormatting sqref="BE26">
    <cfRule type="cellIs" dxfId="2049" priority="3583" operator="lessThan">
      <formula>$C$4</formula>
    </cfRule>
  </conditionalFormatting>
  <conditionalFormatting sqref="BE27">
    <cfRule type="cellIs" dxfId="2048" priority="3584" operator="lessThan">
      <formula>$C$4</formula>
    </cfRule>
  </conditionalFormatting>
  <conditionalFormatting sqref="BE27">
    <cfRule type="cellIs" dxfId="2047" priority="3585" operator="lessThan">
      <formula>$C$4</formula>
    </cfRule>
  </conditionalFormatting>
  <conditionalFormatting sqref="BE28">
    <cfRule type="cellIs" dxfId="2046" priority="3586" operator="lessThan">
      <formula>$C$4</formula>
    </cfRule>
  </conditionalFormatting>
  <conditionalFormatting sqref="BE28">
    <cfRule type="cellIs" dxfId="2045" priority="3587" operator="lessThan">
      <formula>$C$4</formula>
    </cfRule>
  </conditionalFormatting>
  <conditionalFormatting sqref="BE29">
    <cfRule type="cellIs" dxfId="2044" priority="3588" operator="lessThan">
      <formula>$C$4</formula>
    </cfRule>
  </conditionalFormatting>
  <conditionalFormatting sqref="BE29">
    <cfRule type="cellIs" dxfId="2043" priority="3589" operator="lessThan">
      <formula>$C$4</formula>
    </cfRule>
  </conditionalFormatting>
  <conditionalFormatting sqref="BE30">
    <cfRule type="cellIs" dxfId="2042" priority="3590" operator="lessThan">
      <formula>$C$4</formula>
    </cfRule>
  </conditionalFormatting>
  <conditionalFormatting sqref="BE30">
    <cfRule type="cellIs" dxfId="2041" priority="3591" operator="lessThan">
      <formula>$C$4</formula>
    </cfRule>
  </conditionalFormatting>
  <conditionalFormatting sqref="BE31">
    <cfRule type="cellIs" dxfId="2040" priority="3592" operator="lessThan">
      <formula>$C$4</formula>
    </cfRule>
  </conditionalFormatting>
  <conditionalFormatting sqref="BE31">
    <cfRule type="cellIs" dxfId="2039" priority="3593" operator="lessThan">
      <formula>$C$4</formula>
    </cfRule>
  </conditionalFormatting>
  <conditionalFormatting sqref="BE32">
    <cfRule type="cellIs" dxfId="2038" priority="3594" operator="lessThan">
      <formula>$C$4</formula>
    </cfRule>
  </conditionalFormatting>
  <conditionalFormatting sqref="BE32">
    <cfRule type="cellIs" dxfId="2037" priority="3595" operator="lessThan">
      <formula>$C$4</formula>
    </cfRule>
  </conditionalFormatting>
  <conditionalFormatting sqref="BE33">
    <cfRule type="cellIs" dxfId="2036" priority="3596" operator="lessThan">
      <formula>$C$4</formula>
    </cfRule>
  </conditionalFormatting>
  <conditionalFormatting sqref="BE33">
    <cfRule type="cellIs" dxfId="2035" priority="3597" operator="lessThan">
      <formula>$C$4</formula>
    </cfRule>
  </conditionalFormatting>
  <conditionalFormatting sqref="BE34">
    <cfRule type="cellIs" dxfId="2034" priority="3598" operator="lessThan">
      <formula>$C$4</formula>
    </cfRule>
  </conditionalFormatting>
  <conditionalFormatting sqref="BE34">
    <cfRule type="cellIs" dxfId="2033" priority="3599" operator="lessThan">
      <formula>$C$4</formula>
    </cfRule>
  </conditionalFormatting>
  <conditionalFormatting sqref="BE35">
    <cfRule type="cellIs" dxfId="2032" priority="3600" operator="lessThan">
      <formula>$C$4</formula>
    </cfRule>
  </conditionalFormatting>
  <conditionalFormatting sqref="BE35">
    <cfRule type="cellIs" dxfId="2031" priority="3601" operator="lessThan">
      <formula>$C$4</formula>
    </cfRule>
  </conditionalFormatting>
  <conditionalFormatting sqref="BE36">
    <cfRule type="cellIs" dxfId="2030" priority="3602" operator="lessThan">
      <formula>$C$4</formula>
    </cfRule>
  </conditionalFormatting>
  <conditionalFormatting sqref="BE36">
    <cfRule type="cellIs" dxfId="2029" priority="3603" operator="lessThan">
      <formula>$C$4</formula>
    </cfRule>
  </conditionalFormatting>
  <conditionalFormatting sqref="BE37">
    <cfRule type="cellIs" dxfId="2028" priority="3604" operator="lessThan">
      <formula>$C$4</formula>
    </cfRule>
  </conditionalFormatting>
  <conditionalFormatting sqref="BE37">
    <cfRule type="cellIs" dxfId="2027" priority="3605" operator="lessThan">
      <formula>$C$4</formula>
    </cfRule>
  </conditionalFormatting>
  <conditionalFormatting sqref="BE38">
    <cfRule type="cellIs" dxfId="2026" priority="3606" operator="lessThan">
      <formula>$C$4</formula>
    </cfRule>
  </conditionalFormatting>
  <conditionalFormatting sqref="BE38">
    <cfRule type="cellIs" dxfId="2025" priority="3607" operator="lessThan">
      <formula>$C$4</formula>
    </cfRule>
  </conditionalFormatting>
  <conditionalFormatting sqref="BE39">
    <cfRule type="cellIs" dxfId="2024" priority="3608" operator="lessThan">
      <formula>$C$4</formula>
    </cfRule>
  </conditionalFormatting>
  <conditionalFormatting sqref="BE39">
    <cfRule type="cellIs" dxfId="2023" priority="3609" operator="lessThan">
      <formula>$C$4</formula>
    </cfRule>
  </conditionalFormatting>
  <conditionalFormatting sqref="BE40">
    <cfRule type="cellIs" dxfId="2022" priority="3610" operator="lessThan">
      <formula>$C$4</formula>
    </cfRule>
  </conditionalFormatting>
  <conditionalFormatting sqref="BE40">
    <cfRule type="cellIs" dxfId="2021" priority="3611" operator="lessThan">
      <formula>$C$4</formula>
    </cfRule>
  </conditionalFormatting>
  <conditionalFormatting sqref="BE41">
    <cfRule type="cellIs" dxfId="2020" priority="3612" operator="lessThan">
      <formula>$C$4</formula>
    </cfRule>
  </conditionalFormatting>
  <conditionalFormatting sqref="BE41">
    <cfRule type="cellIs" dxfId="2019" priority="3613" operator="lessThan">
      <formula>$C$4</formula>
    </cfRule>
  </conditionalFormatting>
  <conditionalFormatting sqref="BE42">
    <cfRule type="cellIs" dxfId="2018" priority="3614" operator="lessThan">
      <formula>$C$4</formula>
    </cfRule>
  </conditionalFormatting>
  <conditionalFormatting sqref="BE42">
    <cfRule type="cellIs" dxfId="2017" priority="3615" operator="lessThan">
      <formula>$C$4</formula>
    </cfRule>
  </conditionalFormatting>
  <conditionalFormatting sqref="BE43">
    <cfRule type="cellIs" dxfId="2016" priority="3616" operator="lessThan">
      <formula>$C$4</formula>
    </cfRule>
  </conditionalFormatting>
  <conditionalFormatting sqref="BE43">
    <cfRule type="cellIs" dxfId="2015" priority="3617" operator="lessThan">
      <formula>$C$4</formula>
    </cfRule>
  </conditionalFormatting>
  <conditionalFormatting sqref="BE44">
    <cfRule type="cellIs" dxfId="2014" priority="3618" operator="lessThan">
      <formula>$C$4</formula>
    </cfRule>
  </conditionalFormatting>
  <conditionalFormatting sqref="BE44">
    <cfRule type="cellIs" dxfId="2013" priority="3619" operator="lessThan">
      <formula>$C$4</formula>
    </cfRule>
  </conditionalFormatting>
  <conditionalFormatting sqref="BE45">
    <cfRule type="cellIs" dxfId="2012" priority="3620" operator="lessThan">
      <formula>$C$4</formula>
    </cfRule>
  </conditionalFormatting>
  <conditionalFormatting sqref="BE45">
    <cfRule type="cellIs" dxfId="2011" priority="3621" operator="lessThan">
      <formula>$C$4</formula>
    </cfRule>
  </conditionalFormatting>
  <conditionalFormatting sqref="BE46">
    <cfRule type="cellIs" dxfId="2010" priority="3622" operator="lessThan">
      <formula>$C$4</formula>
    </cfRule>
  </conditionalFormatting>
  <conditionalFormatting sqref="BE46">
    <cfRule type="cellIs" dxfId="2009" priority="3623" operator="lessThan">
      <formula>$C$4</formula>
    </cfRule>
  </conditionalFormatting>
  <conditionalFormatting sqref="BE47">
    <cfRule type="cellIs" dxfId="2008" priority="3624" operator="lessThan">
      <formula>$C$4</formula>
    </cfRule>
  </conditionalFormatting>
  <conditionalFormatting sqref="BE47">
    <cfRule type="cellIs" dxfId="2007" priority="3625" operator="lessThan">
      <formula>$C$4</formula>
    </cfRule>
  </conditionalFormatting>
  <conditionalFormatting sqref="BE48">
    <cfRule type="cellIs" dxfId="2006" priority="3626" operator="lessThan">
      <formula>$C$4</formula>
    </cfRule>
  </conditionalFormatting>
  <conditionalFormatting sqref="BE48">
    <cfRule type="cellIs" dxfId="2005" priority="3627" operator="lessThan">
      <formula>$C$4</formula>
    </cfRule>
  </conditionalFormatting>
  <conditionalFormatting sqref="BE49">
    <cfRule type="cellIs" dxfId="2004" priority="3628" operator="lessThan">
      <formula>$C$4</formula>
    </cfRule>
  </conditionalFormatting>
  <conditionalFormatting sqref="BE49">
    <cfRule type="cellIs" dxfId="2003" priority="3629" operator="lessThan">
      <formula>$C$4</formula>
    </cfRule>
  </conditionalFormatting>
  <conditionalFormatting sqref="BE50">
    <cfRule type="cellIs" dxfId="2002" priority="3630" operator="lessThan">
      <formula>$C$4</formula>
    </cfRule>
  </conditionalFormatting>
  <conditionalFormatting sqref="BE50">
    <cfRule type="cellIs" dxfId="2001" priority="3631" operator="lessThan">
      <formula>$C$4</formula>
    </cfRule>
  </conditionalFormatting>
  <conditionalFormatting sqref="BE51">
    <cfRule type="cellIs" dxfId="2000" priority="3632" operator="lessThan">
      <formula>$C$4</formula>
    </cfRule>
  </conditionalFormatting>
  <conditionalFormatting sqref="BE51">
    <cfRule type="cellIs" dxfId="1999" priority="3633" operator="lessThan">
      <formula>$C$4</formula>
    </cfRule>
  </conditionalFormatting>
  <conditionalFormatting sqref="BE52">
    <cfRule type="cellIs" dxfId="1998" priority="3634" operator="lessThan">
      <formula>$C$4</formula>
    </cfRule>
  </conditionalFormatting>
  <conditionalFormatting sqref="BE52">
    <cfRule type="cellIs" dxfId="1997" priority="3635" operator="lessThan">
      <formula>$C$4</formula>
    </cfRule>
  </conditionalFormatting>
  <conditionalFormatting sqref="BE53">
    <cfRule type="cellIs" dxfId="1996" priority="3636" operator="lessThan">
      <formula>$C$4</formula>
    </cfRule>
  </conditionalFormatting>
  <conditionalFormatting sqref="BE53">
    <cfRule type="cellIs" dxfId="1995" priority="3637" operator="lessThan">
      <formula>$C$4</formula>
    </cfRule>
  </conditionalFormatting>
  <conditionalFormatting sqref="BE54">
    <cfRule type="cellIs" dxfId="1994" priority="3638" operator="lessThan">
      <formula>$C$4</formula>
    </cfRule>
  </conditionalFormatting>
  <conditionalFormatting sqref="BE54">
    <cfRule type="cellIs" dxfId="1993" priority="3639" operator="lessThan">
      <formula>$C$4</formula>
    </cfRule>
  </conditionalFormatting>
  <conditionalFormatting sqref="BE55">
    <cfRule type="cellIs" dxfId="1992" priority="3640" operator="lessThan">
      <formula>$C$4</formula>
    </cfRule>
  </conditionalFormatting>
  <conditionalFormatting sqref="BE55">
    <cfRule type="cellIs" dxfId="1991" priority="3641" operator="lessThan">
      <formula>$C$4</formula>
    </cfRule>
  </conditionalFormatting>
  <conditionalFormatting sqref="BE56">
    <cfRule type="cellIs" dxfId="1990" priority="3642" operator="lessThan">
      <formula>$C$4</formula>
    </cfRule>
  </conditionalFormatting>
  <conditionalFormatting sqref="BE56">
    <cfRule type="cellIs" dxfId="1989" priority="3643" operator="lessThan">
      <formula>$C$4</formula>
    </cfRule>
  </conditionalFormatting>
  <conditionalFormatting sqref="BE57">
    <cfRule type="cellIs" dxfId="1988" priority="3644" operator="lessThan">
      <formula>$C$4</formula>
    </cfRule>
  </conditionalFormatting>
  <conditionalFormatting sqref="BE57">
    <cfRule type="cellIs" dxfId="1987" priority="3645" operator="lessThan">
      <formula>$C$4</formula>
    </cfRule>
  </conditionalFormatting>
  <conditionalFormatting sqref="BE58">
    <cfRule type="cellIs" dxfId="1986" priority="3646" operator="lessThan">
      <formula>$C$4</formula>
    </cfRule>
  </conditionalFormatting>
  <conditionalFormatting sqref="BE58">
    <cfRule type="cellIs" dxfId="1985" priority="3647" operator="lessThan">
      <formula>$C$4</formula>
    </cfRule>
  </conditionalFormatting>
  <conditionalFormatting sqref="BE59">
    <cfRule type="cellIs" dxfId="1984" priority="3648" operator="lessThan">
      <formula>$C$4</formula>
    </cfRule>
  </conditionalFormatting>
  <conditionalFormatting sqref="BE59">
    <cfRule type="cellIs" dxfId="1983" priority="3649" operator="lessThan">
      <formula>$C$4</formula>
    </cfRule>
  </conditionalFormatting>
  <conditionalFormatting sqref="BE60">
    <cfRule type="cellIs" dxfId="1982" priority="3650" operator="lessThan">
      <formula>$C$4</formula>
    </cfRule>
  </conditionalFormatting>
  <conditionalFormatting sqref="BE60">
    <cfRule type="cellIs" dxfId="1981" priority="3651" operator="lessThan">
      <formula>$C$4</formula>
    </cfRule>
  </conditionalFormatting>
  <conditionalFormatting sqref="BF11">
    <cfRule type="cellIs" dxfId="1980" priority="3652" operator="lessThan">
      <formula>$C$4</formula>
    </cfRule>
  </conditionalFormatting>
  <conditionalFormatting sqref="BF11">
    <cfRule type="cellIs" dxfId="1979" priority="3653" operator="lessThan">
      <formula>$C$4</formula>
    </cfRule>
  </conditionalFormatting>
  <conditionalFormatting sqref="BF12">
    <cfRule type="cellIs" dxfId="1978" priority="3654" operator="lessThan">
      <formula>$C$4</formula>
    </cfRule>
  </conditionalFormatting>
  <conditionalFormatting sqref="BF12">
    <cfRule type="cellIs" dxfId="1977" priority="3655" operator="lessThan">
      <formula>$C$4</formula>
    </cfRule>
  </conditionalFormatting>
  <conditionalFormatting sqref="BF13">
    <cfRule type="cellIs" dxfId="1976" priority="3656" operator="lessThan">
      <formula>$C$4</formula>
    </cfRule>
  </conditionalFormatting>
  <conditionalFormatting sqref="BF13">
    <cfRule type="cellIs" dxfId="1975" priority="3657" operator="lessThan">
      <formula>$C$4</formula>
    </cfRule>
  </conditionalFormatting>
  <conditionalFormatting sqref="BF14">
    <cfRule type="cellIs" dxfId="1974" priority="3658" operator="lessThan">
      <formula>$C$4</formula>
    </cfRule>
  </conditionalFormatting>
  <conditionalFormatting sqref="BF14">
    <cfRule type="cellIs" dxfId="1973" priority="3659" operator="lessThan">
      <formula>$C$4</formula>
    </cfRule>
  </conditionalFormatting>
  <conditionalFormatting sqref="BF15">
    <cfRule type="cellIs" dxfId="1972" priority="3660" operator="lessThan">
      <formula>$C$4</formula>
    </cfRule>
  </conditionalFormatting>
  <conditionalFormatting sqref="BF15">
    <cfRule type="cellIs" dxfId="1971" priority="3661" operator="lessThan">
      <formula>$C$4</formula>
    </cfRule>
  </conditionalFormatting>
  <conditionalFormatting sqref="BF16">
    <cfRule type="cellIs" dxfId="1970" priority="3662" operator="lessThan">
      <formula>$C$4</formula>
    </cfRule>
  </conditionalFormatting>
  <conditionalFormatting sqref="BF16">
    <cfRule type="cellIs" dxfId="1969" priority="3663" operator="lessThan">
      <formula>$C$4</formula>
    </cfRule>
  </conditionalFormatting>
  <conditionalFormatting sqref="BF17">
    <cfRule type="cellIs" dxfId="1968" priority="3664" operator="lessThan">
      <formula>$C$4</formula>
    </cfRule>
  </conditionalFormatting>
  <conditionalFormatting sqref="BF17">
    <cfRule type="cellIs" dxfId="1967" priority="3665" operator="lessThan">
      <formula>$C$4</formula>
    </cfRule>
  </conditionalFormatting>
  <conditionalFormatting sqref="BF18">
    <cfRule type="cellIs" dxfId="1966" priority="3666" operator="lessThan">
      <formula>$C$4</formula>
    </cfRule>
  </conditionalFormatting>
  <conditionalFormatting sqref="BF18">
    <cfRule type="cellIs" dxfId="1965" priority="3667" operator="lessThan">
      <formula>$C$4</formula>
    </cfRule>
  </conditionalFormatting>
  <conditionalFormatting sqref="BF19">
    <cfRule type="cellIs" dxfId="1964" priority="3668" operator="lessThan">
      <formula>$C$4</formula>
    </cfRule>
  </conditionalFormatting>
  <conditionalFormatting sqref="BF19">
    <cfRule type="cellIs" dxfId="1963" priority="3669" operator="lessThan">
      <formula>$C$4</formula>
    </cfRule>
  </conditionalFormatting>
  <conditionalFormatting sqref="BF20">
    <cfRule type="cellIs" dxfId="1962" priority="3670" operator="lessThan">
      <formula>$C$4</formula>
    </cfRule>
  </conditionalFormatting>
  <conditionalFormatting sqref="BF20">
    <cfRule type="cellIs" dxfId="1961" priority="3671" operator="lessThan">
      <formula>$C$4</formula>
    </cfRule>
  </conditionalFormatting>
  <conditionalFormatting sqref="BF21">
    <cfRule type="cellIs" dxfId="1960" priority="3672" operator="lessThan">
      <formula>$C$4</formula>
    </cfRule>
  </conditionalFormatting>
  <conditionalFormatting sqref="BF21">
    <cfRule type="cellIs" dxfId="1959" priority="3673" operator="lessThan">
      <formula>$C$4</formula>
    </cfRule>
  </conditionalFormatting>
  <conditionalFormatting sqref="BF22">
    <cfRule type="cellIs" dxfId="1958" priority="3674" operator="lessThan">
      <formula>$C$4</formula>
    </cfRule>
  </conditionalFormatting>
  <conditionalFormatting sqref="BF22">
    <cfRule type="cellIs" dxfId="1957" priority="3675" operator="lessThan">
      <formula>$C$4</formula>
    </cfRule>
  </conditionalFormatting>
  <conditionalFormatting sqref="BF23">
    <cfRule type="cellIs" dxfId="1956" priority="3676" operator="lessThan">
      <formula>$C$4</formula>
    </cfRule>
  </conditionalFormatting>
  <conditionalFormatting sqref="BF23">
    <cfRule type="cellIs" dxfId="1955" priority="3677" operator="lessThan">
      <formula>$C$4</formula>
    </cfRule>
  </conditionalFormatting>
  <conditionalFormatting sqref="BF24">
    <cfRule type="cellIs" dxfId="1954" priority="3678" operator="lessThan">
      <formula>$C$4</formula>
    </cfRule>
  </conditionalFormatting>
  <conditionalFormatting sqref="BF24">
    <cfRule type="cellIs" dxfId="1953" priority="3679" operator="lessThan">
      <formula>$C$4</formula>
    </cfRule>
  </conditionalFormatting>
  <conditionalFormatting sqref="BF25">
    <cfRule type="cellIs" dxfId="1952" priority="3680" operator="lessThan">
      <formula>$C$4</formula>
    </cfRule>
  </conditionalFormatting>
  <conditionalFormatting sqref="BF25">
    <cfRule type="cellIs" dxfId="1951" priority="3681" operator="lessThan">
      <formula>$C$4</formula>
    </cfRule>
  </conditionalFormatting>
  <conditionalFormatting sqref="BF26">
    <cfRule type="cellIs" dxfId="1950" priority="3682" operator="lessThan">
      <formula>$C$4</formula>
    </cfRule>
  </conditionalFormatting>
  <conditionalFormatting sqref="BF26">
    <cfRule type="cellIs" dxfId="1949" priority="3683" operator="lessThan">
      <formula>$C$4</formula>
    </cfRule>
  </conditionalFormatting>
  <conditionalFormatting sqref="BF27">
    <cfRule type="cellIs" dxfId="1948" priority="3684" operator="lessThan">
      <formula>$C$4</formula>
    </cfRule>
  </conditionalFormatting>
  <conditionalFormatting sqref="BF27">
    <cfRule type="cellIs" dxfId="1947" priority="3685" operator="lessThan">
      <formula>$C$4</formula>
    </cfRule>
  </conditionalFormatting>
  <conditionalFormatting sqref="BF28">
    <cfRule type="cellIs" dxfId="1946" priority="3686" operator="lessThan">
      <formula>$C$4</formula>
    </cfRule>
  </conditionalFormatting>
  <conditionalFormatting sqref="BF28">
    <cfRule type="cellIs" dxfId="1945" priority="3687" operator="lessThan">
      <formula>$C$4</formula>
    </cfRule>
  </conditionalFormatting>
  <conditionalFormatting sqref="BF29">
    <cfRule type="cellIs" dxfId="1944" priority="3688" operator="lessThan">
      <formula>$C$4</formula>
    </cfRule>
  </conditionalFormatting>
  <conditionalFormatting sqref="BF29">
    <cfRule type="cellIs" dxfId="1943" priority="3689" operator="lessThan">
      <formula>$C$4</formula>
    </cfRule>
  </conditionalFormatting>
  <conditionalFormatting sqref="BF30">
    <cfRule type="cellIs" dxfId="1942" priority="3690" operator="lessThan">
      <formula>$C$4</formula>
    </cfRule>
  </conditionalFormatting>
  <conditionalFormatting sqref="BF30">
    <cfRule type="cellIs" dxfId="1941" priority="3691" operator="lessThan">
      <formula>$C$4</formula>
    </cfRule>
  </conditionalFormatting>
  <conditionalFormatting sqref="BF31">
    <cfRule type="cellIs" dxfId="1940" priority="3692" operator="lessThan">
      <formula>$C$4</formula>
    </cfRule>
  </conditionalFormatting>
  <conditionalFormatting sqref="BF31">
    <cfRule type="cellIs" dxfId="1939" priority="3693" operator="lessThan">
      <formula>$C$4</formula>
    </cfRule>
  </conditionalFormatting>
  <conditionalFormatting sqref="BF32">
    <cfRule type="cellIs" dxfId="1938" priority="3694" operator="lessThan">
      <formula>$C$4</formula>
    </cfRule>
  </conditionalFormatting>
  <conditionalFormatting sqref="BF32">
    <cfRule type="cellIs" dxfId="1937" priority="3695" operator="lessThan">
      <formula>$C$4</formula>
    </cfRule>
  </conditionalFormatting>
  <conditionalFormatting sqref="BF33">
    <cfRule type="cellIs" dxfId="1936" priority="3696" operator="lessThan">
      <formula>$C$4</formula>
    </cfRule>
  </conditionalFormatting>
  <conditionalFormatting sqref="BF33">
    <cfRule type="cellIs" dxfId="1935" priority="3697" operator="lessThan">
      <formula>$C$4</formula>
    </cfRule>
  </conditionalFormatting>
  <conditionalFormatting sqref="BF34">
    <cfRule type="cellIs" dxfId="1934" priority="3698" operator="lessThan">
      <formula>$C$4</formula>
    </cfRule>
  </conditionalFormatting>
  <conditionalFormatting sqref="BF34">
    <cfRule type="cellIs" dxfId="1933" priority="3699" operator="lessThan">
      <formula>$C$4</formula>
    </cfRule>
  </conditionalFormatting>
  <conditionalFormatting sqref="BF35">
    <cfRule type="cellIs" dxfId="1932" priority="3700" operator="lessThan">
      <formula>$C$4</formula>
    </cfRule>
  </conditionalFormatting>
  <conditionalFormatting sqref="BF35">
    <cfRule type="cellIs" dxfId="1931" priority="3701" operator="lessThan">
      <formula>$C$4</formula>
    </cfRule>
  </conditionalFormatting>
  <conditionalFormatting sqref="BF36">
    <cfRule type="cellIs" dxfId="1930" priority="3702" operator="lessThan">
      <formula>$C$4</formula>
    </cfRule>
  </conditionalFormatting>
  <conditionalFormatting sqref="BF36">
    <cfRule type="cellIs" dxfId="1929" priority="3703" operator="lessThan">
      <formula>$C$4</formula>
    </cfRule>
  </conditionalFormatting>
  <conditionalFormatting sqref="BF37">
    <cfRule type="cellIs" dxfId="1928" priority="3704" operator="lessThan">
      <formula>$C$4</formula>
    </cfRule>
  </conditionalFormatting>
  <conditionalFormatting sqref="BF37">
    <cfRule type="cellIs" dxfId="1927" priority="3705" operator="lessThan">
      <formula>$C$4</formula>
    </cfRule>
  </conditionalFormatting>
  <conditionalFormatting sqref="BF38">
    <cfRule type="cellIs" dxfId="1926" priority="3706" operator="lessThan">
      <formula>$C$4</formula>
    </cfRule>
  </conditionalFormatting>
  <conditionalFormatting sqref="BF38">
    <cfRule type="cellIs" dxfId="1925" priority="3707" operator="lessThan">
      <formula>$C$4</formula>
    </cfRule>
  </conditionalFormatting>
  <conditionalFormatting sqref="BF39">
    <cfRule type="cellIs" dxfId="1924" priority="3708" operator="lessThan">
      <formula>$C$4</formula>
    </cfRule>
  </conditionalFormatting>
  <conditionalFormatting sqref="BF39">
    <cfRule type="cellIs" dxfId="1923" priority="3709" operator="lessThan">
      <formula>$C$4</formula>
    </cfRule>
  </conditionalFormatting>
  <conditionalFormatting sqref="BF40">
    <cfRule type="cellIs" dxfId="1922" priority="3710" operator="lessThan">
      <formula>$C$4</formula>
    </cfRule>
  </conditionalFormatting>
  <conditionalFormatting sqref="BF40">
    <cfRule type="cellIs" dxfId="1921" priority="3711" operator="lessThan">
      <formula>$C$4</formula>
    </cfRule>
  </conditionalFormatting>
  <conditionalFormatting sqref="BF41">
    <cfRule type="cellIs" dxfId="1920" priority="3712" operator="lessThan">
      <formula>$C$4</formula>
    </cfRule>
  </conditionalFormatting>
  <conditionalFormatting sqref="BF41">
    <cfRule type="cellIs" dxfId="1919" priority="3713" operator="lessThan">
      <formula>$C$4</formula>
    </cfRule>
  </conditionalFormatting>
  <conditionalFormatting sqref="BF42">
    <cfRule type="cellIs" dxfId="1918" priority="3714" operator="lessThan">
      <formula>$C$4</formula>
    </cfRule>
  </conditionalFormatting>
  <conditionalFormatting sqref="BF42">
    <cfRule type="cellIs" dxfId="1917" priority="3715" operator="lessThan">
      <formula>$C$4</formula>
    </cfRule>
  </conditionalFormatting>
  <conditionalFormatting sqref="BF43">
    <cfRule type="cellIs" dxfId="1916" priority="3716" operator="lessThan">
      <formula>$C$4</formula>
    </cfRule>
  </conditionalFormatting>
  <conditionalFormatting sqref="BF43">
    <cfRule type="cellIs" dxfId="1915" priority="3717" operator="lessThan">
      <formula>$C$4</formula>
    </cfRule>
  </conditionalFormatting>
  <conditionalFormatting sqref="BF44">
    <cfRule type="cellIs" dxfId="1914" priority="3718" operator="lessThan">
      <formula>$C$4</formula>
    </cfRule>
  </conditionalFormatting>
  <conditionalFormatting sqref="BF44">
    <cfRule type="cellIs" dxfId="1913" priority="3719" operator="lessThan">
      <formula>$C$4</formula>
    </cfRule>
  </conditionalFormatting>
  <conditionalFormatting sqref="BF45">
    <cfRule type="cellIs" dxfId="1912" priority="3720" operator="lessThan">
      <formula>$C$4</formula>
    </cfRule>
  </conditionalFormatting>
  <conditionalFormatting sqref="BF45">
    <cfRule type="cellIs" dxfId="1911" priority="3721" operator="lessThan">
      <formula>$C$4</formula>
    </cfRule>
  </conditionalFormatting>
  <conditionalFormatting sqref="BF46">
    <cfRule type="cellIs" dxfId="1910" priority="3722" operator="lessThan">
      <formula>$C$4</formula>
    </cfRule>
  </conditionalFormatting>
  <conditionalFormatting sqref="BF46">
    <cfRule type="cellIs" dxfId="1909" priority="3723" operator="lessThan">
      <formula>$C$4</formula>
    </cfRule>
  </conditionalFormatting>
  <conditionalFormatting sqref="BF47">
    <cfRule type="cellIs" dxfId="1908" priority="3724" operator="lessThan">
      <formula>$C$4</formula>
    </cfRule>
  </conditionalFormatting>
  <conditionalFormatting sqref="BF47">
    <cfRule type="cellIs" dxfId="1907" priority="3725" operator="lessThan">
      <formula>$C$4</formula>
    </cfRule>
  </conditionalFormatting>
  <conditionalFormatting sqref="BF48">
    <cfRule type="cellIs" dxfId="1906" priority="3726" operator="lessThan">
      <formula>$C$4</formula>
    </cfRule>
  </conditionalFormatting>
  <conditionalFormatting sqref="BF48">
    <cfRule type="cellIs" dxfId="1905" priority="3727" operator="lessThan">
      <formula>$C$4</formula>
    </cfRule>
  </conditionalFormatting>
  <conditionalFormatting sqref="BF49">
    <cfRule type="cellIs" dxfId="1904" priority="3728" operator="lessThan">
      <formula>$C$4</formula>
    </cfRule>
  </conditionalFormatting>
  <conditionalFormatting sqref="BF49">
    <cfRule type="cellIs" dxfId="1903" priority="3729" operator="lessThan">
      <formula>$C$4</formula>
    </cfRule>
  </conditionalFormatting>
  <conditionalFormatting sqref="BF50">
    <cfRule type="cellIs" dxfId="1902" priority="3730" operator="lessThan">
      <formula>$C$4</formula>
    </cfRule>
  </conditionalFormatting>
  <conditionalFormatting sqref="BF50">
    <cfRule type="cellIs" dxfId="1901" priority="3731" operator="lessThan">
      <formula>$C$4</formula>
    </cfRule>
  </conditionalFormatting>
  <conditionalFormatting sqref="BF51">
    <cfRule type="cellIs" dxfId="1900" priority="3732" operator="lessThan">
      <formula>$C$4</formula>
    </cfRule>
  </conditionalFormatting>
  <conditionalFormatting sqref="BF51">
    <cfRule type="cellIs" dxfId="1899" priority="3733" operator="lessThan">
      <formula>$C$4</formula>
    </cfRule>
  </conditionalFormatting>
  <conditionalFormatting sqref="BF52">
    <cfRule type="cellIs" dxfId="1898" priority="3734" operator="lessThan">
      <formula>$C$4</formula>
    </cfRule>
  </conditionalFormatting>
  <conditionalFormatting sqref="BF52">
    <cfRule type="cellIs" dxfId="1897" priority="3735" operator="lessThan">
      <formula>$C$4</formula>
    </cfRule>
  </conditionalFormatting>
  <conditionalFormatting sqref="BF53">
    <cfRule type="cellIs" dxfId="1896" priority="3736" operator="lessThan">
      <formula>$C$4</formula>
    </cfRule>
  </conditionalFormatting>
  <conditionalFormatting sqref="BF53">
    <cfRule type="cellIs" dxfId="1895" priority="3737" operator="lessThan">
      <formula>$C$4</formula>
    </cfRule>
  </conditionalFormatting>
  <conditionalFormatting sqref="BF54">
    <cfRule type="cellIs" dxfId="1894" priority="3738" operator="lessThan">
      <formula>$C$4</formula>
    </cfRule>
  </conditionalFormatting>
  <conditionalFormatting sqref="BF54">
    <cfRule type="cellIs" dxfId="1893" priority="3739" operator="lessThan">
      <formula>$C$4</formula>
    </cfRule>
  </conditionalFormatting>
  <conditionalFormatting sqref="BF55">
    <cfRule type="cellIs" dxfId="1892" priority="3740" operator="lessThan">
      <formula>$C$4</formula>
    </cfRule>
  </conditionalFormatting>
  <conditionalFormatting sqref="BF55">
    <cfRule type="cellIs" dxfId="1891" priority="3741" operator="lessThan">
      <formula>$C$4</formula>
    </cfRule>
  </conditionalFormatting>
  <conditionalFormatting sqref="BF56">
    <cfRule type="cellIs" dxfId="1890" priority="3742" operator="lessThan">
      <formula>$C$4</formula>
    </cfRule>
  </conditionalFormatting>
  <conditionalFormatting sqref="BF56">
    <cfRule type="cellIs" dxfId="1889" priority="3743" operator="lessThan">
      <formula>$C$4</formula>
    </cfRule>
  </conditionalFormatting>
  <conditionalFormatting sqref="BF57">
    <cfRule type="cellIs" dxfId="1888" priority="3744" operator="lessThan">
      <formula>$C$4</formula>
    </cfRule>
  </conditionalFormatting>
  <conditionalFormatting sqref="BF57">
    <cfRule type="cellIs" dxfId="1887" priority="3745" operator="lessThan">
      <formula>$C$4</formula>
    </cfRule>
  </conditionalFormatting>
  <conditionalFormatting sqref="BF58">
    <cfRule type="cellIs" dxfId="1886" priority="3746" operator="lessThan">
      <formula>$C$4</formula>
    </cfRule>
  </conditionalFormatting>
  <conditionalFormatting sqref="BF58">
    <cfRule type="cellIs" dxfId="1885" priority="3747" operator="lessThan">
      <formula>$C$4</formula>
    </cfRule>
  </conditionalFormatting>
  <conditionalFormatting sqref="BF59">
    <cfRule type="cellIs" dxfId="1884" priority="3748" operator="lessThan">
      <formula>$C$4</formula>
    </cfRule>
  </conditionalFormatting>
  <conditionalFormatting sqref="BF59">
    <cfRule type="cellIs" dxfId="1883" priority="3749" operator="lessThan">
      <formula>$C$4</formula>
    </cfRule>
  </conditionalFormatting>
  <conditionalFormatting sqref="BF60">
    <cfRule type="cellIs" dxfId="1882" priority="3750" operator="lessThan">
      <formula>$C$4</formula>
    </cfRule>
  </conditionalFormatting>
  <conditionalFormatting sqref="BF60">
    <cfRule type="cellIs" dxfId="1881" priority="3751" operator="lessThan">
      <formula>$C$4</formula>
    </cfRule>
  </conditionalFormatting>
  <conditionalFormatting sqref="BG11">
    <cfRule type="cellIs" dxfId="1880" priority="3752" operator="lessThan">
      <formula>$C$4</formula>
    </cfRule>
  </conditionalFormatting>
  <conditionalFormatting sqref="BG11">
    <cfRule type="cellIs" dxfId="1879" priority="3753" operator="lessThan">
      <formula>$C$4</formula>
    </cfRule>
  </conditionalFormatting>
  <conditionalFormatting sqref="BG12">
    <cfRule type="cellIs" dxfId="1878" priority="3754" operator="lessThan">
      <formula>$C$4</formula>
    </cfRule>
  </conditionalFormatting>
  <conditionalFormatting sqref="BG12">
    <cfRule type="cellIs" dxfId="1877" priority="3755" operator="lessThan">
      <formula>$C$4</formula>
    </cfRule>
  </conditionalFormatting>
  <conditionalFormatting sqref="BG13">
    <cfRule type="cellIs" dxfId="1876" priority="3756" operator="lessThan">
      <formula>$C$4</formula>
    </cfRule>
  </conditionalFormatting>
  <conditionalFormatting sqref="BG13">
    <cfRule type="cellIs" dxfId="1875" priority="3757" operator="lessThan">
      <formula>$C$4</formula>
    </cfRule>
  </conditionalFormatting>
  <conditionalFormatting sqref="BG14">
    <cfRule type="cellIs" dxfId="1874" priority="3758" operator="lessThan">
      <formula>$C$4</formula>
    </cfRule>
  </conditionalFormatting>
  <conditionalFormatting sqref="BG14">
    <cfRule type="cellIs" dxfId="1873" priority="3759" operator="lessThan">
      <formula>$C$4</formula>
    </cfRule>
  </conditionalFormatting>
  <conditionalFormatting sqref="BG15">
    <cfRule type="cellIs" dxfId="1872" priority="3760" operator="lessThan">
      <formula>$C$4</formula>
    </cfRule>
  </conditionalFormatting>
  <conditionalFormatting sqref="BG15">
    <cfRule type="cellIs" dxfId="1871" priority="3761" operator="lessThan">
      <formula>$C$4</formula>
    </cfRule>
  </conditionalFormatting>
  <conditionalFormatting sqref="BG16">
    <cfRule type="cellIs" dxfId="1870" priority="3762" operator="lessThan">
      <formula>$C$4</formula>
    </cfRule>
  </conditionalFormatting>
  <conditionalFormatting sqref="BG16">
    <cfRule type="cellIs" dxfId="1869" priority="3763" operator="lessThan">
      <formula>$C$4</formula>
    </cfRule>
  </conditionalFormatting>
  <conditionalFormatting sqref="BG17">
    <cfRule type="cellIs" dxfId="1868" priority="3764" operator="lessThan">
      <formula>$C$4</formula>
    </cfRule>
  </conditionalFormatting>
  <conditionalFormatting sqref="BG17">
    <cfRule type="cellIs" dxfId="1867" priority="3765" operator="lessThan">
      <formula>$C$4</formula>
    </cfRule>
  </conditionalFormatting>
  <conditionalFormatting sqref="BG18">
    <cfRule type="cellIs" dxfId="1866" priority="3766" operator="lessThan">
      <formula>$C$4</formula>
    </cfRule>
  </conditionalFormatting>
  <conditionalFormatting sqref="BG18">
    <cfRule type="cellIs" dxfId="1865" priority="3767" operator="lessThan">
      <formula>$C$4</formula>
    </cfRule>
  </conditionalFormatting>
  <conditionalFormatting sqref="BG19">
    <cfRule type="cellIs" dxfId="1864" priority="3768" operator="lessThan">
      <formula>$C$4</formula>
    </cfRule>
  </conditionalFormatting>
  <conditionalFormatting sqref="BG19">
    <cfRule type="cellIs" dxfId="1863" priority="3769" operator="lessThan">
      <formula>$C$4</formula>
    </cfRule>
  </conditionalFormatting>
  <conditionalFormatting sqref="BG20">
    <cfRule type="cellIs" dxfId="1862" priority="3770" operator="lessThan">
      <formula>$C$4</formula>
    </cfRule>
  </conditionalFormatting>
  <conditionalFormatting sqref="BG20">
    <cfRule type="cellIs" dxfId="1861" priority="3771" operator="lessThan">
      <formula>$C$4</formula>
    </cfRule>
  </conditionalFormatting>
  <conditionalFormatting sqref="BG21">
    <cfRule type="cellIs" dxfId="1860" priority="3772" operator="lessThan">
      <formula>$C$4</formula>
    </cfRule>
  </conditionalFormatting>
  <conditionalFormatting sqref="BG21">
    <cfRule type="cellIs" dxfId="1859" priority="3773" operator="lessThan">
      <formula>$C$4</formula>
    </cfRule>
  </conditionalFormatting>
  <conditionalFormatting sqref="BG22">
    <cfRule type="cellIs" dxfId="1858" priority="3774" operator="lessThan">
      <formula>$C$4</formula>
    </cfRule>
  </conditionalFormatting>
  <conditionalFormatting sqref="BG22">
    <cfRule type="cellIs" dxfId="1857" priority="3775" operator="lessThan">
      <formula>$C$4</formula>
    </cfRule>
  </conditionalFormatting>
  <conditionalFormatting sqref="BG23">
    <cfRule type="cellIs" dxfId="1856" priority="3776" operator="lessThan">
      <formula>$C$4</formula>
    </cfRule>
  </conditionalFormatting>
  <conditionalFormatting sqref="BG23">
    <cfRule type="cellIs" dxfId="1855" priority="3777" operator="lessThan">
      <formula>$C$4</formula>
    </cfRule>
  </conditionalFormatting>
  <conditionalFormatting sqref="BG24">
    <cfRule type="cellIs" dxfId="1854" priority="3778" operator="lessThan">
      <formula>$C$4</formula>
    </cfRule>
  </conditionalFormatting>
  <conditionalFormatting sqref="BG24">
    <cfRule type="cellIs" dxfId="1853" priority="3779" operator="lessThan">
      <formula>$C$4</formula>
    </cfRule>
  </conditionalFormatting>
  <conditionalFormatting sqref="BG25">
    <cfRule type="cellIs" dxfId="1852" priority="3780" operator="lessThan">
      <formula>$C$4</formula>
    </cfRule>
  </conditionalFormatting>
  <conditionalFormatting sqref="BG25">
    <cfRule type="cellIs" dxfId="1851" priority="3781" operator="lessThan">
      <formula>$C$4</formula>
    </cfRule>
  </conditionalFormatting>
  <conditionalFormatting sqref="BG26">
    <cfRule type="cellIs" dxfId="1850" priority="3782" operator="lessThan">
      <formula>$C$4</formula>
    </cfRule>
  </conditionalFormatting>
  <conditionalFormatting sqref="BG26">
    <cfRule type="cellIs" dxfId="1849" priority="3783" operator="lessThan">
      <formula>$C$4</formula>
    </cfRule>
  </conditionalFormatting>
  <conditionalFormatting sqref="BG27">
    <cfRule type="cellIs" dxfId="1848" priority="3784" operator="lessThan">
      <formula>$C$4</formula>
    </cfRule>
  </conditionalFormatting>
  <conditionalFormatting sqref="BG27">
    <cfRule type="cellIs" dxfId="1847" priority="3785" operator="lessThan">
      <formula>$C$4</formula>
    </cfRule>
  </conditionalFormatting>
  <conditionalFormatting sqref="BG28">
    <cfRule type="cellIs" dxfId="1846" priority="3786" operator="lessThan">
      <formula>$C$4</formula>
    </cfRule>
  </conditionalFormatting>
  <conditionalFormatting sqref="BG28">
    <cfRule type="cellIs" dxfId="1845" priority="3787" operator="lessThan">
      <formula>$C$4</formula>
    </cfRule>
  </conditionalFormatting>
  <conditionalFormatting sqref="BG29">
    <cfRule type="cellIs" dxfId="1844" priority="3788" operator="lessThan">
      <formula>$C$4</formula>
    </cfRule>
  </conditionalFormatting>
  <conditionalFormatting sqref="BG29">
    <cfRule type="cellIs" dxfId="1843" priority="3789" operator="lessThan">
      <formula>$C$4</formula>
    </cfRule>
  </conditionalFormatting>
  <conditionalFormatting sqref="BG30">
    <cfRule type="cellIs" dxfId="1842" priority="3790" operator="lessThan">
      <formula>$C$4</formula>
    </cfRule>
  </conditionalFormatting>
  <conditionalFormatting sqref="BG30">
    <cfRule type="cellIs" dxfId="1841" priority="3791" operator="lessThan">
      <formula>$C$4</formula>
    </cfRule>
  </conditionalFormatting>
  <conditionalFormatting sqref="BG31">
    <cfRule type="cellIs" dxfId="1840" priority="3792" operator="lessThan">
      <formula>$C$4</formula>
    </cfRule>
  </conditionalFormatting>
  <conditionalFormatting sqref="BG31">
    <cfRule type="cellIs" dxfId="1839" priority="3793" operator="lessThan">
      <formula>$C$4</formula>
    </cfRule>
  </conditionalFormatting>
  <conditionalFormatting sqref="BG32">
    <cfRule type="cellIs" dxfId="1838" priority="3794" operator="lessThan">
      <formula>$C$4</formula>
    </cfRule>
  </conditionalFormatting>
  <conditionalFormatting sqref="BG32">
    <cfRule type="cellIs" dxfId="1837" priority="3795" operator="lessThan">
      <formula>$C$4</formula>
    </cfRule>
  </conditionalFormatting>
  <conditionalFormatting sqref="BG33">
    <cfRule type="cellIs" dxfId="1836" priority="3796" operator="lessThan">
      <formula>$C$4</formula>
    </cfRule>
  </conditionalFormatting>
  <conditionalFormatting sqref="BG33">
    <cfRule type="cellIs" dxfId="1835" priority="3797" operator="lessThan">
      <formula>$C$4</formula>
    </cfRule>
  </conditionalFormatting>
  <conditionalFormatting sqref="BG34">
    <cfRule type="cellIs" dxfId="1834" priority="3798" operator="lessThan">
      <formula>$C$4</formula>
    </cfRule>
  </conditionalFormatting>
  <conditionalFormatting sqref="BG34">
    <cfRule type="cellIs" dxfId="1833" priority="3799" operator="lessThan">
      <formula>$C$4</formula>
    </cfRule>
  </conditionalFormatting>
  <conditionalFormatting sqref="BG35">
    <cfRule type="cellIs" dxfId="1832" priority="3800" operator="lessThan">
      <formula>$C$4</formula>
    </cfRule>
  </conditionalFormatting>
  <conditionalFormatting sqref="BG35">
    <cfRule type="cellIs" dxfId="1831" priority="3801" operator="lessThan">
      <formula>$C$4</formula>
    </cfRule>
  </conditionalFormatting>
  <conditionalFormatting sqref="BG36">
    <cfRule type="cellIs" dxfId="1830" priority="3802" operator="lessThan">
      <formula>$C$4</formula>
    </cfRule>
  </conditionalFormatting>
  <conditionalFormatting sqref="BG36">
    <cfRule type="cellIs" dxfId="1829" priority="3803" operator="lessThan">
      <formula>$C$4</formula>
    </cfRule>
  </conditionalFormatting>
  <conditionalFormatting sqref="BG37">
    <cfRule type="cellIs" dxfId="1828" priority="3804" operator="lessThan">
      <formula>$C$4</formula>
    </cfRule>
  </conditionalFormatting>
  <conditionalFormatting sqref="BG37">
    <cfRule type="cellIs" dxfId="1827" priority="3805" operator="lessThan">
      <formula>$C$4</formula>
    </cfRule>
  </conditionalFormatting>
  <conditionalFormatting sqref="BG38">
    <cfRule type="cellIs" dxfId="1826" priority="3806" operator="lessThan">
      <formula>$C$4</formula>
    </cfRule>
  </conditionalFormatting>
  <conditionalFormatting sqref="BG38">
    <cfRule type="cellIs" dxfId="1825" priority="3807" operator="lessThan">
      <formula>$C$4</formula>
    </cfRule>
  </conditionalFormatting>
  <conditionalFormatting sqref="BG39">
    <cfRule type="cellIs" dxfId="1824" priority="3808" operator="lessThan">
      <formula>$C$4</formula>
    </cfRule>
  </conditionalFormatting>
  <conditionalFormatting sqref="BG39">
    <cfRule type="cellIs" dxfId="1823" priority="3809" operator="lessThan">
      <formula>$C$4</formula>
    </cfRule>
  </conditionalFormatting>
  <conditionalFormatting sqref="BG40">
    <cfRule type="cellIs" dxfId="1822" priority="3810" operator="lessThan">
      <formula>$C$4</formula>
    </cfRule>
  </conditionalFormatting>
  <conditionalFormatting sqref="BG40">
    <cfRule type="cellIs" dxfId="1821" priority="3811" operator="lessThan">
      <formula>$C$4</formula>
    </cfRule>
  </conditionalFormatting>
  <conditionalFormatting sqref="BG41">
    <cfRule type="cellIs" dxfId="1820" priority="3812" operator="lessThan">
      <formula>$C$4</formula>
    </cfRule>
  </conditionalFormatting>
  <conditionalFormatting sqref="BG41">
    <cfRule type="cellIs" dxfId="1819" priority="3813" operator="lessThan">
      <formula>$C$4</formula>
    </cfRule>
  </conditionalFormatting>
  <conditionalFormatting sqref="BG42">
    <cfRule type="cellIs" dxfId="1818" priority="3814" operator="lessThan">
      <formula>$C$4</formula>
    </cfRule>
  </conditionalFormatting>
  <conditionalFormatting sqref="BG42">
    <cfRule type="cellIs" dxfId="1817" priority="3815" operator="lessThan">
      <formula>$C$4</formula>
    </cfRule>
  </conditionalFormatting>
  <conditionalFormatting sqref="BG43">
    <cfRule type="cellIs" dxfId="1816" priority="3816" operator="lessThan">
      <formula>$C$4</formula>
    </cfRule>
  </conditionalFormatting>
  <conditionalFormatting sqref="BG43">
    <cfRule type="cellIs" dxfId="1815" priority="3817" operator="lessThan">
      <formula>$C$4</formula>
    </cfRule>
  </conditionalFormatting>
  <conditionalFormatting sqref="BG44">
    <cfRule type="cellIs" dxfId="1814" priority="3818" operator="lessThan">
      <formula>$C$4</formula>
    </cfRule>
  </conditionalFormatting>
  <conditionalFormatting sqref="BG44">
    <cfRule type="cellIs" dxfId="1813" priority="3819" operator="lessThan">
      <formula>$C$4</formula>
    </cfRule>
  </conditionalFormatting>
  <conditionalFormatting sqref="BG45">
    <cfRule type="cellIs" dxfId="1812" priority="3820" operator="lessThan">
      <formula>$C$4</formula>
    </cfRule>
  </conditionalFormatting>
  <conditionalFormatting sqref="BG45">
    <cfRule type="cellIs" dxfId="1811" priority="3821" operator="lessThan">
      <formula>$C$4</formula>
    </cfRule>
  </conditionalFormatting>
  <conditionalFormatting sqref="BG46">
    <cfRule type="cellIs" dxfId="1810" priority="3822" operator="lessThan">
      <formula>$C$4</formula>
    </cfRule>
  </conditionalFormatting>
  <conditionalFormatting sqref="BG46">
    <cfRule type="cellIs" dxfId="1809" priority="3823" operator="lessThan">
      <formula>$C$4</formula>
    </cfRule>
  </conditionalFormatting>
  <conditionalFormatting sqref="BG47">
    <cfRule type="cellIs" dxfId="1808" priority="3824" operator="lessThan">
      <formula>$C$4</formula>
    </cfRule>
  </conditionalFormatting>
  <conditionalFormatting sqref="BG47">
    <cfRule type="cellIs" dxfId="1807" priority="3825" operator="lessThan">
      <formula>$C$4</formula>
    </cfRule>
  </conditionalFormatting>
  <conditionalFormatting sqref="BG48">
    <cfRule type="cellIs" dxfId="1806" priority="3826" operator="lessThan">
      <formula>$C$4</formula>
    </cfRule>
  </conditionalFormatting>
  <conditionalFormatting sqref="BG48">
    <cfRule type="cellIs" dxfId="1805" priority="3827" operator="lessThan">
      <formula>$C$4</formula>
    </cfRule>
  </conditionalFormatting>
  <conditionalFormatting sqref="BG49">
    <cfRule type="cellIs" dxfId="1804" priority="3828" operator="lessThan">
      <formula>$C$4</formula>
    </cfRule>
  </conditionalFormatting>
  <conditionalFormatting sqref="BG49">
    <cfRule type="cellIs" dxfId="1803" priority="3829" operator="lessThan">
      <formula>$C$4</formula>
    </cfRule>
  </conditionalFormatting>
  <conditionalFormatting sqref="BG50">
    <cfRule type="cellIs" dxfId="1802" priority="3830" operator="lessThan">
      <formula>$C$4</formula>
    </cfRule>
  </conditionalFormatting>
  <conditionalFormatting sqref="BG50">
    <cfRule type="cellIs" dxfId="1801" priority="3831" operator="lessThan">
      <formula>$C$4</formula>
    </cfRule>
  </conditionalFormatting>
  <conditionalFormatting sqref="BG51">
    <cfRule type="cellIs" dxfId="1800" priority="3832" operator="lessThan">
      <formula>$C$4</formula>
    </cfRule>
  </conditionalFormatting>
  <conditionalFormatting sqref="BG51">
    <cfRule type="cellIs" dxfId="1799" priority="3833" operator="lessThan">
      <formula>$C$4</formula>
    </cfRule>
  </conditionalFormatting>
  <conditionalFormatting sqref="BG52">
    <cfRule type="cellIs" dxfId="1798" priority="3834" operator="lessThan">
      <formula>$C$4</formula>
    </cfRule>
  </conditionalFormatting>
  <conditionalFormatting sqref="BG52">
    <cfRule type="cellIs" dxfId="1797" priority="3835" operator="lessThan">
      <formula>$C$4</formula>
    </cfRule>
  </conditionalFormatting>
  <conditionalFormatting sqref="BG53">
    <cfRule type="cellIs" dxfId="1796" priority="3836" operator="lessThan">
      <formula>$C$4</formula>
    </cfRule>
  </conditionalFormatting>
  <conditionalFormatting sqref="BG53">
    <cfRule type="cellIs" dxfId="1795" priority="3837" operator="lessThan">
      <formula>$C$4</formula>
    </cfRule>
  </conditionalFormatting>
  <conditionalFormatting sqref="BG54">
    <cfRule type="cellIs" dxfId="1794" priority="3838" operator="lessThan">
      <formula>$C$4</formula>
    </cfRule>
  </conditionalFormatting>
  <conditionalFormatting sqref="BG54">
    <cfRule type="cellIs" dxfId="1793" priority="3839" operator="lessThan">
      <formula>$C$4</formula>
    </cfRule>
  </conditionalFormatting>
  <conditionalFormatting sqref="BG55">
    <cfRule type="cellIs" dxfId="1792" priority="3840" operator="lessThan">
      <formula>$C$4</formula>
    </cfRule>
  </conditionalFormatting>
  <conditionalFormatting sqref="BG55">
    <cfRule type="cellIs" dxfId="1791" priority="3841" operator="lessThan">
      <formula>$C$4</formula>
    </cfRule>
  </conditionalFormatting>
  <conditionalFormatting sqref="BG56">
    <cfRule type="cellIs" dxfId="1790" priority="3842" operator="lessThan">
      <formula>$C$4</formula>
    </cfRule>
  </conditionalFormatting>
  <conditionalFormatting sqref="BG56">
    <cfRule type="cellIs" dxfId="1789" priority="3843" operator="lessThan">
      <formula>$C$4</formula>
    </cfRule>
  </conditionalFormatting>
  <conditionalFormatting sqref="BG57">
    <cfRule type="cellIs" dxfId="1788" priority="3844" operator="lessThan">
      <formula>$C$4</formula>
    </cfRule>
  </conditionalFormatting>
  <conditionalFormatting sqref="BG57">
    <cfRule type="cellIs" dxfId="1787" priority="3845" operator="lessThan">
      <formula>$C$4</formula>
    </cfRule>
  </conditionalFormatting>
  <conditionalFormatting sqref="BG58">
    <cfRule type="cellIs" dxfId="1786" priority="3846" operator="lessThan">
      <formula>$C$4</formula>
    </cfRule>
  </conditionalFormatting>
  <conditionalFormatting sqref="BG58">
    <cfRule type="cellIs" dxfId="1785" priority="3847" operator="lessThan">
      <formula>$C$4</formula>
    </cfRule>
  </conditionalFormatting>
  <conditionalFormatting sqref="BG59">
    <cfRule type="cellIs" dxfId="1784" priority="3848" operator="lessThan">
      <formula>$C$4</formula>
    </cfRule>
  </conditionalFormatting>
  <conditionalFormatting sqref="BG59">
    <cfRule type="cellIs" dxfId="1783" priority="3849" operator="lessThan">
      <formula>$C$4</formula>
    </cfRule>
  </conditionalFormatting>
  <conditionalFormatting sqref="BG60">
    <cfRule type="cellIs" dxfId="1782" priority="3850" operator="lessThan">
      <formula>$C$4</formula>
    </cfRule>
  </conditionalFormatting>
  <conditionalFormatting sqref="BG60">
    <cfRule type="cellIs" dxfId="1781" priority="3851" operator="lessThan">
      <formula>$C$4</formula>
    </cfRule>
  </conditionalFormatting>
  <conditionalFormatting sqref="BH11">
    <cfRule type="cellIs" dxfId="1780" priority="3852" operator="lessThan">
      <formula>$C$4</formula>
    </cfRule>
  </conditionalFormatting>
  <conditionalFormatting sqref="BH11">
    <cfRule type="cellIs" dxfId="1779" priority="3853" operator="lessThan">
      <formula>$C$4</formula>
    </cfRule>
  </conditionalFormatting>
  <conditionalFormatting sqref="BH12">
    <cfRule type="cellIs" dxfId="1778" priority="3854" operator="lessThan">
      <formula>$C$4</formula>
    </cfRule>
  </conditionalFormatting>
  <conditionalFormatting sqref="BH12">
    <cfRule type="cellIs" dxfId="1777" priority="3855" operator="lessThan">
      <formula>$C$4</formula>
    </cfRule>
  </conditionalFormatting>
  <conditionalFormatting sqref="BH13">
    <cfRule type="cellIs" dxfId="1776" priority="3856" operator="lessThan">
      <formula>$C$4</formula>
    </cfRule>
  </conditionalFormatting>
  <conditionalFormatting sqref="BH13">
    <cfRule type="cellIs" dxfId="1775" priority="3857" operator="lessThan">
      <formula>$C$4</formula>
    </cfRule>
  </conditionalFormatting>
  <conditionalFormatting sqref="BH14">
    <cfRule type="cellIs" dxfId="1774" priority="3858" operator="lessThan">
      <formula>$C$4</formula>
    </cfRule>
  </conditionalFormatting>
  <conditionalFormatting sqref="BH14">
    <cfRule type="cellIs" dxfId="1773" priority="3859" operator="lessThan">
      <formula>$C$4</formula>
    </cfRule>
  </conditionalFormatting>
  <conditionalFormatting sqref="BH15">
    <cfRule type="cellIs" dxfId="1772" priority="3860" operator="lessThan">
      <formula>$C$4</formula>
    </cfRule>
  </conditionalFormatting>
  <conditionalFormatting sqref="BH15">
    <cfRule type="cellIs" dxfId="1771" priority="3861" operator="lessThan">
      <formula>$C$4</formula>
    </cfRule>
  </conditionalFormatting>
  <conditionalFormatting sqref="BH16">
    <cfRule type="cellIs" dxfId="1770" priority="3862" operator="lessThan">
      <formula>$C$4</formula>
    </cfRule>
  </conditionalFormatting>
  <conditionalFormatting sqref="BH16">
    <cfRule type="cellIs" dxfId="1769" priority="3863" operator="lessThan">
      <formula>$C$4</formula>
    </cfRule>
  </conditionalFormatting>
  <conditionalFormatting sqref="BH17">
    <cfRule type="cellIs" dxfId="1768" priority="3864" operator="lessThan">
      <formula>$C$4</formula>
    </cfRule>
  </conditionalFormatting>
  <conditionalFormatting sqref="BH17">
    <cfRule type="cellIs" dxfId="1767" priority="3865" operator="lessThan">
      <formula>$C$4</formula>
    </cfRule>
  </conditionalFormatting>
  <conditionalFormatting sqref="BH18">
    <cfRule type="cellIs" dxfId="1766" priority="3866" operator="lessThan">
      <formula>$C$4</formula>
    </cfRule>
  </conditionalFormatting>
  <conditionalFormatting sqref="BH18">
    <cfRule type="cellIs" dxfId="1765" priority="3867" operator="lessThan">
      <formula>$C$4</formula>
    </cfRule>
  </conditionalFormatting>
  <conditionalFormatting sqref="BH19">
    <cfRule type="cellIs" dxfId="1764" priority="3868" operator="lessThan">
      <formula>$C$4</formula>
    </cfRule>
  </conditionalFormatting>
  <conditionalFormatting sqref="BH19">
    <cfRule type="cellIs" dxfId="1763" priority="3869" operator="lessThan">
      <formula>$C$4</formula>
    </cfRule>
  </conditionalFormatting>
  <conditionalFormatting sqref="BH20">
    <cfRule type="cellIs" dxfId="1762" priority="3870" operator="lessThan">
      <formula>$C$4</formula>
    </cfRule>
  </conditionalFormatting>
  <conditionalFormatting sqref="BH20">
    <cfRule type="cellIs" dxfId="1761" priority="3871" operator="lessThan">
      <formula>$C$4</formula>
    </cfRule>
  </conditionalFormatting>
  <conditionalFormatting sqref="BH21">
    <cfRule type="cellIs" dxfId="1760" priority="3872" operator="lessThan">
      <formula>$C$4</formula>
    </cfRule>
  </conditionalFormatting>
  <conditionalFormatting sqref="BH21">
    <cfRule type="cellIs" dxfId="1759" priority="3873" operator="lessThan">
      <formula>$C$4</formula>
    </cfRule>
  </conditionalFormatting>
  <conditionalFormatting sqref="BH22">
    <cfRule type="cellIs" dxfId="1758" priority="3874" operator="lessThan">
      <formula>$C$4</formula>
    </cfRule>
  </conditionalFormatting>
  <conditionalFormatting sqref="BH22">
    <cfRule type="cellIs" dxfId="1757" priority="3875" operator="lessThan">
      <formula>$C$4</formula>
    </cfRule>
  </conditionalFormatting>
  <conditionalFormatting sqref="BH23">
    <cfRule type="cellIs" dxfId="1756" priority="3876" operator="lessThan">
      <formula>$C$4</formula>
    </cfRule>
  </conditionalFormatting>
  <conditionalFormatting sqref="BH23">
    <cfRule type="cellIs" dxfId="1755" priority="3877" operator="lessThan">
      <formula>$C$4</formula>
    </cfRule>
  </conditionalFormatting>
  <conditionalFormatting sqref="BH24">
    <cfRule type="cellIs" dxfId="1754" priority="3878" operator="lessThan">
      <formula>$C$4</formula>
    </cfRule>
  </conditionalFormatting>
  <conditionalFormatting sqref="BH24">
    <cfRule type="cellIs" dxfId="1753" priority="3879" operator="lessThan">
      <formula>$C$4</formula>
    </cfRule>
  </conditionalFormatting>
  <conditionalFormatting sqref="BH25">
    <cfRule type="cellIs" dxfId="1752" priority="3880" operator="lessThan">
      <formula>$C$4</formula>
    </cfRule>
  </conditionalFormatting>
  <conditionalFormatting sqref="BH25">
    <cfRule type="cellIs" dxfId="1751" priority="3881" operator="lessThan">
      <formula>$C$4</formula>
    </cfRule>
  </conditionalFormatting>
  <conditionalFormatting sqref="BH26">
    <cfRule type="cellIs" dxfId="1750" priority="3882" operator="lessThan">
      <formula>$C$4</formula>
    </cfRule>
  </conditionalFormatting>
  <conditionalFormatting sqref="BH26">
    <cfRule type="cellIs" dxfId="1749" priority="3883" operator="lessThan">
      <formula>$C$4</formula>
    </cfRule>
  </conditionalFormatting>
  <conditionalFormatting sqref="BH27">
    <cfRule type="cellIs" dxfId="1748" priority="3884" operator="lessThan">
      <formula>$C$4</formula>
    </cfRule>
  </conditionalFormatting>
  <conditionalFormatting sqref="BH27">
    <cfRule type="cellIs" dxfId="1747" priority="3885" operator="lessThan">
      <formula>$C$4</formula>
    </cfRule>
  </conditionalFormatting>
  <conditionalFormatting sqref="BH28">
    <cfRule type="cellIs" dxfId="1746" priority="3886" operator="lessThan">
      <formula>$C$4</formula>
    </cfRule>
  </conditionalFormatting>
  <conditionalFormatting sqref="BH28">
    <cfRule type="cellIs" dxfId="1745" priority="3887" operator="lessThan">
      <formula>$C$4</formula>
    </cfRule>
  </conditionalFormatting>
  <conditionalFormatting sqref="BH29">
    <cfRule type="cellIs" dxfId="1744" priority="3888" operator="lessThan">
      <formula>$C$4</formula>
    </cfRule>
  </conditionalFormatting>
  <conditionalFormatting sqref="BH29">
    <cfRule type="cellIs" dxfId="1743" priority="3889" operator="lessThan">
      <formula>$C$4</formula>
    </cfRule>
  </conditionalFormatting>
  <conditionalFormatting sqref="BH30">
    <cfRule type="cellIs" dxfId="1742" priority="3890" operator="lessThan">
      <formula>$C$4</formula>
    </cfRule>
  </conditionalFormatting>
  <conditionalFormatting sqref="BH30">
    <cfRule type="cellIs" dxfId="1741" priority="3891" operator="lessThan">
      <formula>$C$4</formula>
    </cfRule>
  </conditionalFormatting>
  <conditionalFormatting sqref="BH31">
    <cfRule type="cellIs" dxfId="1740" priority="3892" operator="lessThan">
      <formula>$C$4</formula>
    </cfRule>
  </conditionalFormatting>
  <conditionalFormatting sqref="BH31">
    <cfRule type="cellIs" dxfId="1739" priority="3893" operator="lessThan">
      <formula>$C$4</formula>
    </cfRule>
  </conditionalFormatting>
  <conditionalFormatting sqref="BH32">
    <cfRule type="cellIs" dxfId="1738" priority="3894" operator="lessThan">
      <formula>$C$4</formula>
    </cfRule>
  </conditionalFormatting>
  <conditionalFormatting sqref="BH32">
    <cfRule type="cellIs" dxfId="1737" priority="3895" operator="lessThan">
      <formula>$C$4</formula>
    </cfRule>
  </conditionalFormatting>
  <conditionalFormatting sqref="BH33">
    <cfRule type="cellIs" dxfId="1736" priority="3896" operator="lessThan">
      <formula>$C$4</formula>
    </cfRule>
  </conditionalFormatting>
  <conditionalFormatting sqref="BH33">
    <cfRule type="cellIs" dxfId="1735" priority="3897" operator="lessThan">
      <formula>$C$4</formula>
    </cfRule>
  </conditionalFormatting>
  <conditionalFormatting sqref="BH34">
    <cfRule type="cellIs" dxfId="1734" priority="3898" operator="lessThan">
      <formula>$C$4</formula>
    </cfRule>
  </conditionalFormatting>
  <conditionalFormatting sqref="BH34">
    <cfRule type="cellIs" dxfId="1733" priority="3899" operator="lessThan">
      <formula>$C$4</formula>
    </cfRule>
  </conditionalFormatting>
  <conditionalFormatting sqref="BH35">
    <cfRule type="cellIs" dxfId="1732" priority="3900" operator="lessThan">
      <formula>$C$4</formula>
    </cfRule>
  </conditionalFormatting>
  <conditionalFormatting sqref="BH35">
    <cfRule type="cellIs" dxfId="1731" priority="3901" operator="lessThan">
      <formula>$C$4</formula>
    </cfRule>
  </conditionalFormatting>
  <conditionalFormatting sqref="BH36">
    <cfRule type="cellIs" dxfId="1730" priority="3902" operator="lessThan">
      <formula>$C$4</formula>
    </cfRule>
  </conditionalFormatting>
  <conditionalFormatting sqref="BH36">
    <cfRule type="cellIs" dxfId="1729" priority="3903" operator="lessThan">
      <formula>$C$4</formula>
    </cfRule>
  </conditionalFormatting>
  <conditionalFormatting sqref="BH37">
    <cfRule type="cellIs" dxfId="1728" priority="3904" operator="lessThan">
      <formula>$C$4</formula>
    </cfRule>
  </conditionalFormatting>
  <conditionalFormatting sqref="BH37">
    <cfRule type="cellIs" dxfId="1727" priority="3905" operator="lessThan">
      <formula>$C$4</formula>
    </cfRule>
  </conditionalFormatting>
  <conditionalFormatting sqref="BH38">
    <cfRule type="cellIs" dxfId="1726" priority="3906" operator="lessThan">
      <formula>$C$4</formula>
    </cfRule>
  </conditionalFormatting>
  <conditionalFormatting sqref="BH38">
    <cfRule type="cellIs" dxfId="1725" priority="3907" operator="lessThan">
      <formula>$C$4</formula>
    </cfRule>
  </conditionalFormatting>
  <conditionalFormatting sqref="BH39">
    <cfRule type="cellIs" dxfId="1724" priority="3908" operator="lessThan">
      <formula>$C$4</formula>
    </cfRule>
  </conditionalFormatting>
  <conditionalFormatting sqref="BH39">
    <cfRule type="cellIs" dxfId="1723" priority="3909" operator="lessThan">
      <formula>$C$4</formula>
    </cfRule>
  </conditionalFormatting>
  <conditionalFormatting sqref="BH40">
    <cfRule type="cellIs" dxfId="1722" priority="3910" operator="lessThan">
      <formula>$C$4</formula>
    </cfRule>
  </conditionalFormatting>
  <conditionalFormatting sqref="BH40">
    <cfRule type="cellIs" dxfId="1721" priority="3911" operator="lessThan">
      <formula>$C$4</formula>
    </cfRule>
  </conditionalFormatting>
  <conditionalFormatting sqref="BH41">
    <cfRule type="cellIs" dxfId="1720" priority="3912" operator="lessThan">
      <formula>$C$4</formula>
    </cfRule>
  </conditionalFormatting>
  <conditionalFormatting sqref="BH41">
    <cfRule type="cellIs" dxfId="1719" priority="3913" operator="lessThan">
      <formula>$C$4</formula>
    </cfRule>
  </conditionalFormatting>
  <conditionalFormatting sqref="BH42">
    <cfRule type="cellIs" dxfId="1718" priority="3914" operator="lessThan">
      <formula>$C$4</formula>
    </cfRule>
  </conditionalFormatting>
  <conditionalFormatting sqref="BH42">
    <cfRule type="cellIs" dxfId="1717" priority="3915" operator="lessThan">
      <formula>$C$4</formula>
    </cfRule>
  </conditionalFormatting>
  <conditionalFormatting sqref="BH43">
    <cfRule type="cellIs" dxfId="1716" priority="3916" operator="lessThan">
      <formula>$C$4</formula>
    </cfRule>
  </conditionalFormatting>
  <conditionalFormatting sqref="BH43">
    <cfRule type="cellIs" dxfId="1715" priority="3917" operator="lessThan">
      <formula>$C$4</formula>
    </cfRule>
  </conditionalFormatting>
  <conditionalFormatting sqref="BH44">
    <cfRule type="cellIs" dxfId="1714" priority="3918" operator="lessThan">
      <formula>$C$4</formula>
    </cfRule>
  </conditionalFormatting>
  <conditionalFormatting sqref="BH44">
    <cfRule type="cellIs" dxfId="1713" priority="3919" operator="lessThan">
      <formula>$C$4</formula>
    </cfRule>
  </conditionalFormatting>
  <conditionalFormatting sqref="BH45">
    <cfRule type="cellIs" dxfId="1712" priority="3920" operator="lessThan">
      <formula>$C$4</formula>
    </cfRule>
  </conditionalFormatting>
  <conditionalFormatting sqref="BH45">
    <cfRule type="cellIs" dxfId="1711" priority="3921" operator="lessThan">
      <formula>$C$4</formula>
    </cfRule>
  </conditionalFormatting>
  <conditionalFormatting sqref="BH46">
    <cfRule type="cellIs" dxfId="1710" priority="3922" operator="lessThan">
      <formula>$C$4</formula>
    </cfRule>
  </conditionalFormatting>
  <conditionalFormatting sqref="BH46">
    <cfRule type="cellIs" dxfId="1709" priority="3923" operator="lessThan">
      <formula>$C$4</formula>
    </cfRule>
  </conditionalFormatting>
  <conditionalFormatting sqref="BH47">
    <cfRule type="cellIs" dxfId="1708" priority="3924" operator="lessThan">
      <formula>$C$4</formula>
    </cfRule>
  </conditionalFormatting>
  <conditionalFormatting sqref="BH47">
    <cfRule type="cellIs" dxfId="1707" priority="3925" operator="lessThan">
      <formula>$C$4</formula>
    </cfRule>
  </conditionalFormatting>
  <conditionalFormatting sqref="BH48">
    <cfRule type="cellIs" dxfId="1706" priority="3926" operator="lessThan">
      <formula>$C$4</formula>
    </cfRule>
  </conditionalFormatting>
  <conditionalFormatting sqref="BH48">
    <cfRule type="cellIs" dxfId="1705" priority="3927" operator="lessThan">
      <formula>$C$4</formula>
    </cfRule>
  </conditionalFormatting>
  <conditionalFormatting sqref="BH49">
    <cfRule type="cellIs" dxfId="1704" priority="3928" operator="lessThan">
      <formula>$C$4</formula>
    </cfRule>
  </conditionalFormatting>
  <conditionalFormatting sqref="BH49">
    <cfRule type="cellIs" dxfId="1703" priority="3929" operator="lessThan">
      <formula>$C$4</formula>
    </cfRule>
  </conditionalFormatting>
  <conditionalFormatting sqref="BH50">
    <cfRule type="cellIs" dxfId="1702" priority="3930" operator="lessThan">
      <formula>$C$4</formula>
    </cfRule>
  </conditionalFormatting>
  <conditionalFormatting sqref="BH50">
    <cfRule type="cellIs" dxfId="1701" priority="3931" operator="lessThan">
      <formula>$C$4</formula>
    </cfRule>
  </conditionalFormatting>
  <conditionalFormatting sqref="BH51">
    <cfRule type="cellIs" dxfId="1700" priority="3932" operator="lessThan">
      <formula>$C$4</formula>
    </cfRule>
  </conditionalFormatting>
  <conditionalFormatting sqref="BH51">
    <cfRule type="cellIs" dxfId="1699" priority="3933" operator="lessThan">
      <formula>$C$4</formula>
    </cfRule>
  </conditionalFormatting>
  <conditionalFormatting sqref="BH52">
    <cfRule type="cellIs" dxfId="1698" priority="3934" operator="lessThan">
      <formula>$C$4</formula>
    </cfRule>
  </conditionalFormatting>
  <conditionalFormatting sqref="BH52">
    <cfRule type="cellIs" dxfId="1697" priority="3935" operator="lessThan">
      <formula>$C$4</formula>
    </cfRule>
  </conditionalFormatting>
  <conditionalFormatting sqref="BH53">
    <cfRule type="cellIs" dxfId="1696" priority="3936" operator="lessThan">
      <formula>$C$4</formula>
    </cfRule>
  </conditionalFormatting>
  <conditionalFormatting sqref="BH53">
    <cfRule type="cellIs" dxfId="1695" priority="3937" operator="lessThan">
      <formula>$C$4</formula>
    </cfRule>
  </conditionalFormatting>
  <conditionalFormatting sqref="BH54">
    <cfRule type="cellIs" dxfId="1694" priority="3938" operator="lessThan">
      <formula>$C$4</formula>
    </cfRule>
  </conditionalFormatting>
  <conditionalFormatting sqref="BH54">
    <cfRule type="cellIs" dxfId="1693" priority="3939" operator="lessThan">
      <formula>$C$4</formula>
    </cfRule>
  </conditionalFormatting>
  <conditionalFormatting sqref="BH55">
    <cfRule type="cellIs" dxfId="1692" priority="3940" operator="lessThan">
      <formula>$C$4</formula>
    </cfRule>
  </conditionalFormatting>
  <conditionalFormatting sqref="BH55">
    <cfRule type="cellIs" dxfId="1691" priority="3941" operator="lessThan">
      <formula>$C$4</formula>
    </cfRule>
  </conditionalFormatting>
  <conditionalFormatting sqref="BH56">
    <cfRule type="cellIs" dxfId="1690" priority="3942" operator="lessThan">
      <formula>$C$4</formula>
    </cfRule>
  </conditionalFormatting>
  <conditionalFormatting sqref="BH56">
    <cfRule type="cellIs" dxfId="1689" priority="3943" operator="lessThan">
      <formula>$C$4</formula>
    </cfRule>
  </conditionalFormatting>
  <conditionalFormatting sqref="BH57">
    <cfRule type="cellIs" dxfId="1688" priority="3944" operator="lessThan">
      <formula>$C$4</formula>
    </cfRule>
  </conditionalFormatting>
  <conditionalFormatting sqref="BH57">
    <cfRule type="cellIs" dxfId="1687" priority="3945" operator="lessThan">
      <formula>$C$4</formula>
    </cfRule>
  </conditionalFormatting>
  <conditionalFormatting sqref="BH58">
    <cfRule type="cellIs" dxfId="1686" priority="3946" operator="lessThan">
      <formula>$C$4</formula>
    </cfRule>
  </conditionalFormatting>
  <conditionalFormatting sqref="BH58">
    <cfRule type="cellIs" dxfId="1685" priority="3947" operator="lessThan">
      <formula>$C$4</formula>
    </cfRule>
  </conditionalFormatting>
  <conditionalFormatting sqref="BH59">
    <cfRule type="cellIs" dxfId="1684" priority="3948" operator="lessThan">
      <formula>$C$4</formula>
    </cfRule>
  </conditionalFormatting>
  <conditionalFormatting sqref="BH59">
    <cfRule type="cellIs" dxfId="1683" priority="3949" operator="lessThan">
      <formula>$C$4</formula>
    </cfRule>
  </conditionalFormatting>
  <conditionalFormatting sqref="BH60">
    <cfRule type="cellIs" dxfId="1682" priority="3950" operator="lessThan">
      <formula>$C$4</formula>
    </cfRule>
  </conditionalFormatting>
  <conditionalFormatting sqref="BH60">
    <cfRule type="cellIs" dxfId="1681" priority="3951" operator="lessThan">
      <formula>$C$4</formula>
    </cfRule>
  </conditionalFormatting>
  <conditionalFormatting sqref="BI11">
    <cfRule type="cellIs" dxfId="1680" priority="3952" operator="lessThan">
      <formula>$C$4</formula>
    </cfRule>
  </conditionalFormatting>
  <conditionalFormatting sqref="BI11">
    <cfRule type="cellIs" dxfId="1679" priority="3953" operator="lessThan">
      <formula>$C$4</formula>
    </cfRule>
  </conditionalFormatting>
  <conditionalFormatting sqref="BI12">
    <cfRule type="cellIs" dxfId="1678" priority="3954" operator="lessThan">
      <formula>$C$4</formula>
    </cfRule>
  </conditionalFormatting>
  <conditionalFormatting sqref="BI12">
    <cfRule type="cellIs" dxfId="1677" priority="3955" operator="lessThan">
      <formula>$C$4</formula>
    </cfRule>
  </conditionalFormatting>
  <conditionalFormatting sqref="BI13">
    <cfRule type="cellIs" dxfId="1676" priority="3956" operator="lessThan">
      <formula>$C$4</formula>
    </cfRule>
  </conditionalFormatting>
  <conditionalFormatting sqref="BI13">
    <cfRule type="cellIs" dxfId="1675" priority="3957" operator="lessThan">
      <formula>$C$4</formula>
    </cfRule>
  </conditionalFormatting>
  <conditionalFormatting sqref="BI14">
    <cfRule type="cellIs" dxfId="1674" priority="3958" operator="lessThan">
      <formula>$C$4</formula>
    </cfRule>
  </conditionalFormatting>
  <conditionalFormatting sqref="BI14">
    <cfRule type="cellIs" dxfId="1673" priority="3959" operator="lessThan">
      <formula>$C$4</formula>
    </cfRule>
  </conditionalFormatting>
  <conditionalFormatting sqref="BI15">
    <cfRule type="cellIs" dxfId="1672" priority="3960" operator="lessThan">
      <formula>$C$4</formula>
    </cfRule>
  </conditionalFormatting>
  <conditionalFormatting sqref="BI15">
    <cfRule type="cellIs" dxfId="1671" priority="3961" operator="lessThan">
      <formula>$C$4</formula>
    </cfRule>
  </conditionalFormatting>
  <conditionalFormatting sqref="BI16">
    <cfRule type="cellIs" dxfId="1670" priority="3962" operator="lessThan">
      <formula>$C$4</formula>
    </cfRule>
  </conditionalFormatting>
  <conditionalFormatting sqref="BI16">
    <cfRule type="cellIs" dxfId="1669" priority="3963" operator="lessThan">
      <formula>$C$4</formula>
    </cfRule>
  </conditionalFormatting>
  <conditionalFormatting sqref="BI17">
    <cfRule type="cellIs" dxfId="1668" priority="3964" operator="lessThan">
      <formula>$C$4</formula>
    </cfRule>
  </conditionalFormatting>
  <conditionalFormatting sqref="BI17">
    <cfRule type="cellIs" dxfId="1667" priority="3965" operator="lessThan">
      <formula>$C$4</formula>
    </cfRule>
  </conditionalFormatting>
  <conditionalFormatting sqref="BI18">
    <cfRule type="cellIs" dxfId="1666" priority="3966" operator="lessThan">
      <formula>$C$4</formula>
    </cfRule>
  </conditionalFormatting>
  <conditionalFormatting sqref="BI18">
    <cfRule type="cellIs" dxfId="1665" priority="3967" operator="lessThan">
      <formula>$C$4</formula>
    </cfRule>
  </conditionalFormatting>
  <conditionalFormatting sqref="BI19">
    <cfRule type="cellIs" dxfId="1664" priority="3968" operator="lessThan">
      <formula>$C$4</formula>
    </cfRule>
  </conditionalFormatting>
  <conditionalFormatting sqref="BI19">
    <cfRule type="cellIs" dxfId="1663" priority="3969" operator="lessThan">
      <formula>$C$4</formula>
    </cfRule>
  </conditionalFormatting>
  <conditionalFormatting sqref="BI20">
    <cfRule type="cellIs" dxfId="1662" priority="3970" operator="lessThan">
      <formula>$C$4</formula>
    </cfRule>
  </conditionalFormatting>
  <conditionalFormatting sqref="BI20">
    <cfRule type="cellIs" dxfId="1661" priority="3971" operator="lessThan">
      <formula>$C$4</formula>
    </cfRule>
  </conditionalFormatting>
  <conditionalFormatting sqref="BI21">
    <cfRule type="cellIs" dxfId="1660" priority="3972" operator="lessThan">
      <formula>$C$4</formula>
    </cfRule>
  </conditionalFormatting>
  <conditionalFormatting sqref="BI21">
    <cfRule type="cellIs" dxfId="1659" priority="3973" operator="lessThan">
      <formula>$C$4</formula>
    </cfRule>
  </conditionalFormatting>
  <conditionalFormatting sqref="BI22">
    <cfRule type="cellIs" dxfId="1658" priority="3974" operator="lessThan">
      <formula>$C$4</formula>
    </cfRule>
  </conditionalFormatting>
  <conditionalFormatting sqref="BI22">
    <cfRule type="cellIs" dxfId="1657" priority="3975" operator="lessThan">
      <formula>$C$4</formula>
    </cfRule>
  </conditionalFormatting>
  <conditionalFormatting sqref="BI23">
    <cfRule type="cellIs" dxfId="1656" priority="3976" operator="lessThan">
      <formula>$C$4</formula>
    </cfRule>
  </conditionalFormatting>
  <conditionalFormatting sqref="BI23">
    <cfRule type="cellIs" dxfId="1655" priority="3977" operator="lessThan">
      <formula>$C$4</formula>
    </cfRule>
  </conditionalFormatting>
  <conditionalFormatting sqref="BI24">
    <cfRule type="cellIs" dxfId="1654" priority="3978" operator="lessThan">
      <formula>$C$4</formula>
    </cfRule>
  </conditionalFormatting>
  <conditionalFormatting sqref="BI24">
    <cfRule type="cellIs" dxfId="1653" priority="3979" operator="lessThan">
      <formula>$C$4</formula>
    </cfRule>
  </conditionalFormatting>
  <conditionalFormatting sqref="BI25">
    <cfRule type="cellIs" dxfId="1652" priority="3980" operator="lessThan">
      <formula>$C$4</formula>
    </cfRule>
  </conditionalFormatting>
  <conditionalFormatting sqref="BI25">
    <cfRule type="cellIs" dxfId="1651" priority="3981" operator="lessThan">
      <formula>$C$4</formula>
    </cfRule>
  </conditionalFormatting>
  <conditionalFormatting sqref="BI26">
    <cfRule type="cellIs" dxfId="1650" priority="3982" operator="lessThan">
      <formula>$C$4</formula>
    </cfRule>
  </conditionalFormatting>
  <conditionalFormatting sqref="BI26">
    <cfRule type="cellIs" dxfId="1649" priority="3983" operator="lessThan">
      <formula>$C$4</formula>
    </cfRule>
  </conditionalFormatting>
  <conditionalFormatting sqref="BI27">
    <cfRule type="cellIs" dxfId="1648" priority="3984" operator="lessThan">
      <formula>$C$4</formula>
    </cfRule>
  </conditionalFormatting>
  <conditionalFormatting sqref="BI27">
    <cfRule type="cellIs" dxfId="1647" priority="3985" operator="lessThan">
      <formula>$C$4</formula>
    </cfRule>
  </conditionalFormatting>
  <conditionalFormatting sqref="BI28">
    <cfRule type="cellIs" dxfId="1646" priority="3986" operator="lessThan">
      <formula>$C$4</formula>
    </cfRule>
  </conditionalFormatting>
  <conditionalFormatting sqref="BI28">
    <cfRule type="cellIs" dxfId="1645" priority="3987" operator="lessThan">
      <formula>$C$4</formula>
    </cfRule>
  </conditionalFormatting>
  <conditionalFormatting sqref="BI29">
    <cfRule type="cellIs" dxfId="1644" priority="3988" operator="lessThan">
      <formula>$C$4</formula>
    </cfRule>
  </conditionalFormatting>
  <conditionalFormatting sqref="BI29">
    <cfRule type="cellIs" dxfId="1643" priority="3989" operator="lessThan">
      <formula>$C$4</formula>
    </cfRule>
  </conditionalFormatting>
  <conditionalFormatting sqref="BI30">
    <cfRule type="cellIs" dxfId="1642" priority="3990" operator="lessThan">
      <formula>$C$4</formula>
    </cfRule>
  </conditionalFormatting>
  <conditionalFormatting sqref="BI30">
    <cfRule type="cellIs" dxfId="1641" priority="3991" operator="lessThan">
      <formula>$C$4</formula>
    </cfRule>
  </conditionalFormatting>
  <conditionalFormatting sqref="BI31">
    <cfRule type="cellIs" dxfId="1640" priority="3992" operator="lessThan">
      <formula>$C$4</formula>
    </cfRule>
  </conditionalFormatting>
  <conditionalFormatting sqref="BI31">
    <cfRule type="cellIs" dxfId="1639" priority="3993" operator="lessThan">
      <formula>$C$4</formula>
    </cfRule>
  </conditionalFormatting>
  <conditionalFormatting sqref="BI32">
    <cfRule type="cellIs" dxfId="1638" priority="3994" operator="lessThan">
      <formula>$C$4</formula>
    </cfRule>
  </conditionalFormatting>
  <conditionalFormatting sqref="BI32">
    <cfRule type="cellIs" dxfId="1637" priority="3995" operator="lessThan">
      <formula>$C$4</formula>
    </cfRule>
  </conditionalFormatting>
  <conditionalFormatting sqref="BI33">
    <cfRule type="cellIs" dxfId="1636" priority="3996" operator="lessThan">
      <formula>$C$4</formula>
    </cfRule>
  </conditionalFormatting>
  <conditionalFormatting sqref="BI33">
    <cfRule type="cellIs" dxfId="1635" priority="3997" operator="lessThan">
      <formula>$C$4</formula>
    </cfRule>
  </conditionalFormatting>
  <conditionalFormatting sqref="BI34">
    <cfRule type="cellIs" dxfId="1634" priority="3998" operator="lessThan">
      <formula>$C$4</formula>
    </cfRule>
  </conditionalFormatting>
  <conditionalFormatting sqref="BI34">
    <cfRule type="cellIs" dxfId="1633" priority="3999" operator="lessThan">
      <formula>$C$4</formula>
    </cfRule>
  </conditionalFormatting>
  <conditionalFormatting sqref="BI35">
    <cfRule type="cellIs" dxfId="1632" priority="4000" operator="lessThan">
      <formula>$C$4</formula>
    </cfRule>
  </conditionalFormatting>
  <conditionalFormatting sqref="BI35">
    <cfRule type="cellIs" dxfId="1631" priority="4001" operator="lessThan">
      <formula>$C$4</formula>
    </cfRule>
  </conditionalFormatting>
  <conditionalFormatting sqref="BI36">
    <cfRule type="cellIs" dxfId="1630" priority="4002" operator="lessThan">
      <formula>$C$4</formula>
    </cfRule>
  </conditionalFormatting>
  <conditionalFormatting sqref="BI36">
    <cfRule type="cellIs" dxfId="1629" priority="4003" operator="lessThan">
      <formula>$C$4</formula>
    </cfRule>
  </conditionalFormatting>
  <conditionalFormatting sqref="BI37">
    <cfRule type="cellIs" dxfId="1628" priority="4004" operator="lessThan">
      <formula>$C$4</formula>
    </cfRule>
  </conditionalFormatting>
  <conditionalFormatting sqref="BI37">
    <cfRule type="cellIs" dxfId="1627" priority="4005" operator="lessThan">
      <formula>$C$4</formula>
    </cfRule>
  </conditionalFormatting>
  <conditionalFormatting sqref="BI38">
    <cfRule type="cellIs" dxfId="1626" priority="4006" operator="lessThan">
      <formula>$C$4</formula>
    </cfRule>
  </conditionalFormatting>
  <conditionalFormatting sqref="BI38">
    <cfRule type="cellIs" dxfId="1625" priority="4007" operator="lessThan">
      <formula>$C$4</formula>
    </cfRule>
  </conditionalFormatting>
  <conditionalFormatting sqref="BI39">
    <cfRule type="cellIs" dxfId="1624" priority="4008" operator="lessThan">
      <formula>$C$4</formula>
    </cfRule>
  </conditionalFormatting>
  <conditionalFormatting sqref="BI39">
    <cfRule type="cellIs" dxfId="1623" priority="4009" operator="lessThan">
      <formula>$C$4</formula>
    </cfRule>
  </conditionalFormatting>
  <conditionalFormatting sqref="BI40">
    <cfRule type="cellIs" dxfId="1622" priority="4010" operator="lessThan">
      <formula>$C$4</formula>
    </cfRule>
  </conditionalFormatting>
  <conditionalFormatting sqref="BI40">
    <cfRule type="cellIs" dxfId="1621" priority="4011" operator="lessThan">
      <formula>$C$4</formula>
    </cfRule>
  </conditionalFormatting>
  <conditionalFormatting sqref="BI41">
    <cfRule type="cellIs" dxfId="1620" priority="4012" operator="lessThan">
      <formula>$C$4</formula>
    </cfRule>
  </conditionalFormatting>
  <conditionalFormatting sqref="BI41">
    <cfRule type="cellIs" dxfId="1619" priority="4013" operator="lessThan">
      <formula>$C$4</formula>
    </cfRule>
  </conditionalFormatting>
  <conditionalFormatting sqref="BI42">
    <cfRule type="cellIs" dxfId="1618" priority="4014" operator="lessThan">
      <formula>$C$4</formula>
    </cfRule>
  </conditionalFormatting>
  <conditionalFormatting sqref="BI42">
    <cfRule type="cellIs" dxfId="1617" priority="4015" operator="lessThan">
      <formula>$C$4</formula>
    </cfRule>
  </conditionalFormatting>
  <conditionalFormatting sqref="BI43">
    <cfRule type="cellIs" dxfId="1616" priority="4016" operator="lessThan">
      <formula>$C$4</formula>
    </cfRule>
  </conditionalFormatting>
  <conditionalFormatting sqref="BI43">
    <cfRule type="cellIs" dxfId="1615" priority="4017" operator="lessThan">
      <formula>$C$4</formula>
    </cfRule>
  </conditionalFormatting>
  <conditionalFormatting sqref="BI44">
    <cfRule type="cellIs" dxfId="1614" priority="4018" operator="lessThan">
      <formula>$C$4</formula>
    </cfRule>
  </conditionalFormatting>
  <conditionalFormatting sqref="BI44">
    <cfRule type="cellIs" dxfId="1613" priority="4019" operator="lessThan">
      <formula>$C$4</formula>
    </cfRule>
  </conditionalFormatting>
  <conditionalFormatting sqref="BI45">
    <cfRule type="cellIs" dxfId="1612" priority="4020" operator="lessThan">
      <formula>$C$4</formula>
    </cfRule>
  </conditionalFormatting>
  <conditionalFormatting sqref="BI45">
    <cfRule type="cellIs" dxfId="1611" priority="4021" operator="lessThan">
      <formula>$C$4</formula>
    </cfRule>
  </conditionalFormatting>
  <conditionalFormatting sqref="BI46">
    <cfRule type="cellIs" dxfId="1610" priority="4022" operator="lessThan">
      <formula>$C$4</formula>
    </cfRule>
  </conditionalFormatting>
  <conditionalFormatting sqref="BI46">
    <cfRule type="cellIs" dxfId="1609" priority="4023" operator="lessThan">
      <formula>$C$4</formula>
    </cfRule>
  </conditionalFormatting>
  <conditionalFormatting sqref="BI47">
    <cfRule type="cellIs" dxfId="1608" priority="4024" operator="lessThan">
      <formula>$C$4</formula>
    </cfRule>
  </conditionalFormatting>
  <conditionalFormatting sqref="BI47">
    <cfRule type="cellIs" dxfId="1607" priority="4025" operator="lessThan">
      <formula>$C$4</formula>
    </cfRule>
  </conditionalFormatting>
  <conditionalFormatting sqref="BI48">
    <cfRule type="cellIs" dxfId="1606" priority="4026" operator="lessThan">
      <formula>$C$4</formula>
    </cfRule>
  </conditionalFormatting>
  <conditionalFormatting sqref="BI48">
    <cfRule type="cellIs" dxfId="1605" priority="4027" operator="lessThan">
      <formula>$C$4</formula>
    </cfRule>
  </conditionalFormatting>
  <conditionalFormatting sqref="BI49">
    <cfRule type="cellIs" dxfId="1604" priority="4028" operator="lessThan">
      <formula>$C$4</formula>
    </cfRule>
  </conditionalFormatting>
  <conditionalFormatting sqref="BI49">
    <cfRule type="cellIs" dxfId="1603" priority="4029" operator="lessThan">
      <formula>$C$4</formula>
    </cfRule>
  </conditionalFormatting>
  <conditionalFormatting sqref="BI50">
    <cfRule type="cellIs" dxfId="1602" priority="4030" operator="lessThan">
      <formula>$C$4</formula>
    </cfRule>
  </conditionalFormatting>
  <conditionalFormatting sqref="BI50">
    <cfRule type="cellIs" dxfId="1601" priority="4031" operator="lessThan">
      <formula>$C$4</formula>
    </cfRule>
  </conditionalFormatting>
  <conditionalFormatting sqref="BI51">
    <cfRule type="cellIs" dxfId="1600" priority="4032" operator="lessThan">
      <formula>$C$4</formula>
    </cfRule>
  </conditionalFormatting>
  <conditionalFormatting sqref="BI51">
    <cfRule type="cellIs" dxfId="1599" priority="4033" operator="lessThan">
      <formula>$C$4</formula>
    </cfRule>
  </conditionalFormatting>
  <conditionalFormatting sqref="BI52">
    <cfRule type="cellIs" dxfId="1598" priority="4034" operator="lessThan">
      <formula>$C$4</formula>
    </cfRule>
  </conditionalFormatting>
  <conditionalFormatting sqref="BI52">
    <cfRule type="cellIs" dxfId="1597" priority="4035" operator="lessThan">
      <formula>$C$4</formula>
    </cfRule>
  </conditionalFormatting>
  <conditionalFormatting sqref="BI53">
    <cfRule type="cellIs" dxfId="1596" priority="4036" operator="lessThan">
      <formula>$C$4</formula>
    </cfRule>
  </conditionalFormatting>
  <conditionalFormatting sqref="BI53">
    <cfRule type="cellIs" dxfId="1595" priority="4037" operator="lessThan">
      <formula>$C$4</formula>
    </cfRule>
  </conditionalFormatting>
  <conditionalFormatting sqref="BI54">
    <cfRule type="cellIs" dxfId="1594" priority="4038" operator="lessThan">
      <formula>$C$4</formula>
    </cfRule>
  </conditionalFormatting>
  <conditionalFormatting sqref="BI54">
    <cfRule type="cellIs" dxfId="1593" priority="4039" operator="lessThan">
      <formula>$C$4</formula>
    </cfRule>
  </conditionalFormatting>
  <conditionalFormatting sqref="BI55">
    <cfRule type="cellIs" dxfId="1592" priority="4040" operator="lessThan">
      <formula>$C$4</formula>
    </cfRule>
  </conditionalFormatting>
  <conditionalFormatting sqref="BI55">
    <cfRule type="cellIs" dxfId="1591" priority="4041" operator="lessThan">
      <formula>$C$4</formula>
    </cfRule>
  </conditionalFormatting>
  <conditionalFormatting sqref="BI56">
    <cfRule type="cellIs" dxfId="1590" priority="4042" operator="lessThan">
      <formula>$C$4</formula>
    </cfRule>
  </conditionalFormatting>
  <conditionalFormatting sqref="BI56">
    <cfRule type="cellIs" dxfId="1589" priority="4043" operator="lessThan">
      <formula>$C$4</formula>
    </cfRule>
  </conditionalFormatting>
  <conditionalFormatting sqref="BI57">
    <cfRule type="cellIs" dxfId="1588" priority="4044" operator="lessThan">
      <formula>$C$4</formula>
    </cfRule>
  </conditionalFormatting>
  <conditionalFormatting sqref="BI57">
    <cfRule type="cellIs" dxfId="1587" priority="4045" operator="lessThan">
      <formula>$C$4</formula>
    </cfRule>
  </conditionalFormatting>
  <conditionalFormatting sqref="BI58">
    <cfRule type="cellIs" dxfId="1586" priority="4046" operator="lessThan">
      <formula>$C$4</formula>
    </cfRule>
  </conditionalFormatting>
  <conditionalFormatting sqref="BI58">
    <cfRule type="cellIs" dxfId="1585" priority="4047" operator="lessThan">
      <formula>$C$4</formula>
    </cfRule>
  </conditionalFormatting>
  <conditionalFormatting sqref="BI59">
    <cfRule type="cellIs" dxfId="1584" priority="4048" operator="lessThan">
      <formula>$C$4</formula>
    </cfRule>
  </conditionalFormatting>
  <conditionalFormatting sqref="BI59">
    <cfRule type="cellIs" dxfId="1583" priority="4049" operator="lessThan">
      <formula>$C$4</formula>
    </cfRule>
  </conditionalFormatting>
  <conditionalFormatting sqref="BI60">
    <cfRule type="cellIs" dxfId="1582" priority="4050" operator="lessThan">
      <formula>$C$4</formula>
    </cfRule>
  </conditionalFormatting>
  <conditionalFormatting sqref="BI60">
    <cfRule type="cellIs" dxfId="1581" priority="4051" operator="lessThan">
      <formula>$C$4</formula>
    </cfRule>
  </conditionalFormatting>
  <conditionalFormatting sqref="BJ11">
    <cfRule type="cellIs" dxfId="1580" priority="4052" operator="lessThan">
      <formula>$C$4</formula>
    </cfRule>
  </conditionalFormatting>
  <conditionalFormatting sqref="BJ11">
    <cfRule type="cellIs" dxfId="1579" priority="4053" operator="lessThan">
      <formula>$C$4</formula>
    </cfRule>
  </conditionalFormatting>
  <conditionalFormatting sqref="BJ12">
    <cfRule type="cellIs" dxfId="1578" priority="4054" operator="lessThan">
      <formula>$C$4</formula>
    </cfRule>
  </conditionalFormatting>
  <conditionalFormatting sqref="BJ12">
    <cfRule type="cellIs" dxfId="1577" priority="4055" operator="lessThan">
      <formula>$C$4</formula>
    </cfRule>
  </conditionalFormatting>
  <conditionalFormatting sqref="BJ13">
    <cfRule type="cellIs" dxfId="1576" priority="4056" operator="lessThan">
      <formula>$C$4</formula>
    </cfRule>
  </conditionalFormatting>
  <conditionalFormatting sqref="BJ13">
    <cfRule type="cellIs" dxfId="1575" priority="4057" operator="lessThan">
      <formula>$C$4</formula>
    </cfRule>
  </conditionalFormatting>
  <conditionalFormatting sqref="BJ14">
    <cfRule type="cellIs" dxfId="1574" priority="4058" operator="lessThan">
      <formula>$C$4</formula>
    </cfRule>
  </conditionalFormatting>
  <conditionalFormatting sqref="BJ14">
    <cfRule type="cellIs" dxfId="1573" priority="4059" operator="lessThan">
      <formula>$C$4</formula>
    </cfRule>
  </conditionalFormatting>
  <conditionalFormatting sqref="BJ15">
    <cfRule type="cellIs" dxfId="1572" priority="4060" operator="lessThan">
      <formula>$C$4</formula>
    </cfRule>
  </conditionalFormatting>
  <conditionalFormatting sqref="BJ15">
    <cfRule type="cellIs" dxfId="1571" priority="4061" operator="lessThan">
      <formula>$C$4</formula>
    </cfRule>
  </conditionalFormatting>
  <conditionalFormatting sqref="BJ16">
    <cfRule type="cellIs" dxfId="1570" priority="4062" operator="lessThan">
      <formula>$C$4</formula>
    </cfRule>
  </conditionalFormatting>
  <conditionalFormatting sqref="BJ16">
    <cfRule type="cellIs" dxfId="1569" priority="4063" operator="lessThan">
      <formula>$C$4</formula>
    </cfRule>
  </conditionalFormatting>
  <conditionalFormatting sqref="BJ17">
    <cfRule type="cellIs" dxfId="1568" priority="4064" operator="lessThan">
      <formula>$C$4</formula>
    </cfRule>
  </conditionalFormatting>
  <conditionalFormatting sqref="BJ17">
    <cfRule type="cellIs" dxfId="1567" priority="4065" operator="lessThan">
      <formula>$C$4</formula>
    </cfRule>
  </conditionalFormatting>
  <conditionalFormatting sqref="BJ18">
    <cfRule type="cellIs" dxfId="1566" priority="4066" operator="lessThan">
      <formula>$C$4</formula>
    </cfRule>
  </conditionalFormatting>
  <conditionalFormatting sqref="BJ18">
    <cfRule type="cellIs" dxfId="1565" priority="4067" operator="lessThan">
      <formula>$C$4</formula>
    </cfRule>
  </conditionalFormatting>
  <conditionalFormatting sqref="BJ19">
    <cfRule type="cellIs" dxfId="1564" priority="4068" operator="lessThan">
      <formula>$C$4</formula>
    </cfRule>
  </conditionalFormatting>
  <conditionalFormatting sqref="BJ19">
    <cfRule type="cellIs" dxfId="1563" priority="4069" operator="lessThan">
      <formula>$C$4</formula>
    </cfRule>
  </conditionalFormatting>
  <conditionalFormatting sqref="BJ20">
    <cfRule type="cellIs" dxfId="1562" priority="4070" operator="lessThan">
      <formula>$C$4</formula>
    </cfRule>
  </conditionalFormatting>
  <conditionalFormatting sqref="BJ20">
    <cfRule type="cellIs" dxfId="1561" priority="4071" operator="lessThan">
      <formula>$C$4</formula>
    </cfRule>
  </conditionalFormatting>
  <conditionalFormatting sqref="BJ21">
    <cfRule type="cellIs" dxfId="1560" priority="4072" operator="lessThan">
      <formula>$C$4</formula>
    </cfRule>
  </conditionalFormatting>
  <conditionalFormatting sqref="BJ21">
    <cfRule type="cellIs" dxfId="1559" priority="4073" operator="lessThan">
      <formula>$C$4</formula>
    </cfRule>
  </conditionalFormatting>
  <conditionalFormatting sqref="BJ22">
    <cfRule type="cellIs" dxfId="1558" priority="4074" operator="lessThan">
      <formula>$C$4</formula>
    </cfRule>
  </conditionalFormatting>
  <conditionalFormatting sqref="BJ22">
    <cfRule type="cellIs" dxfId="1557" priority="4075" operator="lessThan">
      <formula>$C$4</formula>
    </cfRule>
  </conditionalFormatting>
  <conditionalFormatting sqref="BJ23">
    <cfRule type="cellIs" dxfId="1556" priority="4076" operator="lessThan">
      <formula>$C$4</formula>
    </cfRule>
  </conditionalFormatting>
  <conditionalFormatting sqref="BJ23">
    <cfRule type="cellIs" dxfId="1555" priority="4077" operator="lessThan">
      <formula>$C$4</formula>
    </cfRule>
  </conditionalFormatting>
  <conditionalFormatting sqref="BJ24">
    <cfRule type="cellIs" dxfId="1554" priority="4078" operator="lessThan">
      <formula>$C$4</formula>
    </cfRule>
  </conditionalFormatting>
  <conditionalFormatting sqref="BJ24">
    <cfRule type="cellIs" dxfId="1553" priority="4079" operator="lessThan">
      <formula>$C$4</formula>
    </cfRule>
  </conditionalFormatting>
  <conditionalFormatting sqref="BJ25">
    <cfRule type="cellIs" dxfId="1552" priority="4080" operator="lessThan">
      <formula>$C$4</formula>
    </cfRule>
  </conditionalFormatting>
  <conditionalFormatting sqref="BJ25">
    <cfRule type="cellIs" dxfId="1551" priority="4081" operator="lessThan">
      <formula>$C$4</formula>
    </cfRule>
  </conditionalFormatting>
  <conditionalFormatting sqref="BJ26">
    <cfRule type="cellIs" dxfId="1550" priority="4082" operator="lessThan">
      <formula>$C$4</formula>
    </cfRule>
  </conditionalFormatting>
  <conditionalFormatting sqref="BJ26">
    <cfRule type="cellIs" dxfId="1549" priority="4083" operator="lessThan">
      <formula>$C$4</formula>
    </cfRule>
  </conditionalFormatting>
  <conditionalFormatting sqref="BJ27">
    <cfRule type="cellIs" dxfId="1548" priority="4084" operator="lessThan">
      <formula>$C$4</formula>
    </cfRule>
  </conditionalFormatting>
  <conditionalFormatting sqref="BJ27">
    <cfRule type="cellIs" dxfId="1547" priority="4085" operator="lessThan">
      <formula>$C$4</formula>
    </cfRule>
  </conditionalFormatting>
  <conditionalFormatting sqref="BJ28">
    <cfRule type="cellIs" dxfId="1546" priority="4086" operator="lessThan">
      <formula>$C$4</formula>
    </cfRule>
  </conditionalFormatting>
  <conditionalFormatting sqref="BJ28">
    <cfRule type="cellIs" dxfId="1545" priority="4087" operator="lessThan">
      <formula>$C$4</formula>
    </cfRule>
  </conditionalFormatting>
  <conditionalFormatting sqref="BJ29">
    <cfRule type="cellIs" dxfId="1544" priority="4088" operator="lessThan">
      <formula>$C$4</formula>
    </cfRule>
  </conditionalFormatting>
  <conditionalFormatting sqref="BJ29">
    <cfRule type="cellIs" dxfId="1543" priority="4089" operator="lessThan">
      <formula>$C$4</formula>
    </cfRule>
  </conditionalFormatting>
  <conditionalFormatting sqref="BJ30">
    <cfRule type="cellIs" dxfId="1542" priority="4090" operator="lessThan">
      <formula>$C$4</formula>
    </cfRule>
  </conditionalFormatting>
  <conditionalFormatting sqref="BJ30">
    <cfRule type="cellIs" dxfId="1541" priority="4091" operator="lessThan">
      <formula>$C$4</formula>
    </cfRule>
  </conditionalFormatting>
  <conditionalFormatting sqref="BJ31">
    <cfRule type="cellIs" dxfId="1540" priority="4092" operator="lessThan">
      <formula>$C$4</formula>
    </cfRule>
  </conditionalFormatting>
  <conditionalFormatting sqref="BJ31">
    <cfRule type="cellIs" dxfId="1539" priority="4093" operator="lessThan">
      <formula>$C$4</formula>
    </cfRule>
  </conditionalFormatting>
  <conditionalFormatting sqref="BJ32">
    <cfRule type="cellIs" dxfId="1538" priority="4094" operator="lessThan">
      <formula>$C$4</formula>
    </cfRule>
  </conditionalFormatting>
  <conditionalFormatting sqref="BJ32">
    <cfRule type="cellIs" dxfId="1537" priority="4095" operator="lessThan">
      <formula>$C$4</formula>
    </cfRule>
  </conditionalFormatting>
  <conditionalFormatting sqref="BJ33">
    <cfRule type="cellIs" dxfId="1536" priority="4096" operator="lessThan">
      <formula>$C$4</formula>
    </cfRule>
  </conditionalFormatting>
  <conditionalFormatting sqref="BJ33">
    <cfRule type="cellIs" dxfId="1535" priority="4097" operator="lessThan">
      <formula>$C$4</formula>
    </cfRule>
  </conditionalFormatting>
  <conditionalFormatting sqref="BJ34">
    <cfRule type="cellIs" dxfId="1534" priority="4098" operator="lessThan">
      <formula>$C$4</formula>
    </cfRule>
  </conditionalFormatting>
  <conditionalFormatting sqref="BJ34">
    <cfRule type="cellIs" dxfId="1533" priority="4099" operator="lessThan">
      <formula>$C$4</formula>
    </cfRule>
  </conditionalFormatting>
  <conditionalFormatting sqref="BJ35">
    <cfRule type="cellIs" dxfId="1532" priority="4100" operator="lessThan">
      <formula>$C$4</formula>
    </cfRule>
  </conditionalFormatting>
  <conditionalFormatting sqref="BJ35">
    <cfRule type="cellIs" dxfId="1531" priority="4101" operator="lessThan">
      <formula>$C$4</formula>
    </cfRule>
  </conditionalFormatting>
  <conditionalFormatting sqref="BJ36">
    <cfRule type="cellIs" dxfId="1530" priority="4102" operator="lessThan">
      <formula>$C$4</formula>
    </cfRule>
  </conditionalFormatting>
  <conditionalFormatting sqref="BJ36">
    <cfRule type="cellIs" dxfId="1529" priority="4103" operator="lessThan">
      <formula>$C$4</formula>
    </cfRule>
  </conditionalFormatting>
  <conditionalFormatting sqref="BJ37">
    <cfRule type="cellIs" dxfId="1528" priority="4104" operator="lessThan">
      <formula>$C$4</formula>
    </cfRule>
  </conditionalFormatting>
  <conditionalFormatting sqref="BJ37">
    <cfRule type="cellIs" dxfId="1527" priority="4105" operator="lessThan">
      <formula>$C$4</formula>
    </cfRule>
  </conditionalFormatting>
  <conditionalFormatting sqref="BJ38">
    <cfRule type="cellIs" dxfId="1526" priority="4106" operator="lessThan">
      <formula>$C$4</formula>
    </cfRule>
  </conditionalFormatting>
  <conditionalFormatting sqref="BJ38">
    <cfRule type="cellIs" dxfId="1525" priority="4107" operator="lessThan">
      <formula>$C$4</formula>
    </cfRule>
  </conditionalFormatting>
  <conditionalFormatting sqref="BJ39">
    <cfRule type="cellIs" dxfId="1524" priority="4108" operator="lessThan">
      <formula>$C$4</formula>
    </cfRule>
  </conditionalFormatting>
  <conditionalFormatting sqref="BJ39">
    <cfRule type="cellIs" dxfId="1523" priority="4109" operator="lessThan">
      <formula>$C$4</formula>
    </cfRule>
  </conditionalFormatting>
  <conditionalFormatting sqref="BJ40">
    <cfRule type="cellIs" dxfId="1522" priority="4110" operator="lessThan">
      <formula>$C$4</formula>
    </cfRule>
  </conditionalFormatting>
  <conditionalFormatting sqref="BJ40">
    <cfRule type="cellIs" dxfId="1521" priority="4111" operator="lessThan">
      <formula>$C$4</formula>
    </cfRule>
  </conditionalFormatting>
  <conditionalFormatting sqref="BJ41">
    <cfRule type="cellIs" dxfId="1520" priority="4112" operator="lessThan">
      <formula>$C$4</formula>
    </cfRule>
  </conditionalFormatting>
  <conditionalFormatting sqref="BJ41">
    <cfRule type="cellIs" dxfId="1519" priority="4113" operator="lessThan">
      <formula>$C$4</formula>
    </cfRule>
  </conditionalFormatting>
  <conditionalFormatting sqref="BJ42">
    <cfRule type="cellIs" dxfId="1518" priority="4114" operator="lessThan">
      <formula>$C$4</formula>
    </cfRule>
  </conditionalFormatting>
  <conditionalFormatting sqref="BJ42">
    <cfRule type="cellIs" dxfId="1517" priority="4115" operator="lessThan">
      <formula>$C$4</formula>
    </cfRule>
  </conditionalFormatting>
  <conditionalFormatting sqref="BJ43">
    <cfRule type="cellIs" dxfId="1516" priority="4116" operator="lessThan">
      <formula>$C$4</formula>
    </cfRule>
  </conditionalFormatting>
  <conditionalFormatting sqref="BJ43">
    <cfRule type="cellIs" dxfId="1515" priority="4117" operator="lessThan">
      <formula>$C$4</formula>
    </cfRule>
  </conditionalFormatting>
  <conditionalFormatting sqref="BJ44">
    <cfRule type="cellIs" dxfId="1514" priority="4118" operator="lessThan">
      <formula>$C$4</formula>
    </cfRule>
  </conditionalFormatting>
  <conditionalFormatting sqref="BJ44">
    <cfRule type="cellIs" dxfId="1513" priority="4119" operator="lessThan">
      <formula>$C$4</formula>
    </cfRule>
  </conditionalFormatting>
  <conditionalFormatting sqref="BJ45">
    <cfRule type="cellIs" dxfId="1512" priority="4120" operator="lessThan">
      <formula>$C$4</formula>
    </cfRule>
  </conditionalFormatting>
  <conditionalFormatting sqref="BJ45">
    <cfRule type="cellIs" dxfId="1511" priority="4121" operator="lessThan">
      <formula>$C$4</formula>
    </cfRule>
  </conditionalFormatting>
  <conditionalFormatting sqref="BJ46">
    <cfRule type="cellIs" dxfId="1510" priority="4122" operator="lessThan">
      <formula>$C$4</formula>
    </cfRule>
  </conditionalFormatting>
  <conditionalFormatting sqref="BJ46">
    <cfRule type="cellIs" dxfId="1509" priority="4123" operator="lessThan">
      <formula>$C$4</formula>
    </cfRule>
  </conditionalFormatting>
  <conditionalFormatting sqref="BJ47">
    <cfRule type="cellIs" dxfId="1508" priority="4124" operator="lessThan">
      <formula>$C$4</formula>
    </cfRule>
  </conditionalFormatting>
  <conditionalFormatting sqref="BJ47">
    <cfRule type="cellIs" dxfId="1507" priority="4125" operator="lessThan">
      <formula>$C$4</formula>
    </cfRule>
  </conditionalFormatting>
  <conditionalFormatting sqref="BJ48">
    <cfRule type="cellIs" dxfId="1506" priority="4126" operator="lessThan">
      <formula>$C$4</formula>
    </cfRule>
  </conditionalFormatting>
  <conditionalFormatting sqref="BJ48">
    <cfRule type="cellIs" dxfId="1505" priority="4127" operator="lessThan">
      <formula>$C$4</formula>
    </cfRule>
  </conditionalFormatting>
  <conditionalFormatting sqref="BJ49">
    <cfRule type="cellIs" dxfId="1504" priority="4128" operator="lessThan">
      <formula>$C$4</formula>
    </cfRule>
  </conditionalFormatting>
  <conditionalFormatting sqref="BJ49">
    <cfRule type="cellIs" dxfId="1503" priority="4129" operator="lessThan">
      <formula>$C$4</formula>
    </cfRule>
  </conditionalFormatting>
  <conditionalFormatting sqref="BJ50">
    <cfRule type="cellIs" dxfId="1502" priority="4130" operator="lessThan">
      <formula>$C$4</formula>
    </cfRule>
  </conditionalFormatting>
  <conditionalFormatting sqref="BJ50">
    <cfRule type="cellIs" dxfId="1501" priority="4131" operator="lessThan">
      <formula>$C$4</formula>
    </cfRule>
  </conditionalFormatting>
  <conditionalFormatting sqref="BJ51">
    <cfRule type="cellIs" dxfId="1500" priority="4132" operator="lessThan">
      <formula>$C$4</formula>
    </cfRule>
  </conditionalFormatting>
  <conditionalFormatting sqref="BJ51">
    <cfRule type="cellIs" dxfId="1499" priority="4133" operator="lessThan">
      <formula>$C$4</formula>
    </cfRule>
  </conditionalFormatting>
  <conditionalFormatting sqref="BJ52">
    <cfRule type="cellIs" dxfId="1498" priority="4134" operator="lessThan">
      <formula>$C$4</formula>
    </cfRule>
  </conditionalFormatting>
  <conditionalFormatting sqref="BJ52">
    <cfRule type="cellIs" dxfId="1497" priority="4135" operator="lessThan">
      <formula>$C$4</formula>
    </cfRule>
  </conditionalFormatting>
  <conditionalFormatting sqref="BJ53">
    <cfRule type="cellIs" dxfId="1496" priority="4136" operator="lessThan">
      <formula>$C$4</formula>
    </cfRule>
  </conditionalFormatting>
  <conditionalFormatting sqref="BJ53">
    <cfRule type="cellIs" dxfId="1495" priority="4137" operator="lessThan">
      <formula>$C$4</formula>
    </cfRule>
  </conditionalFormatting>
  <conditionalFormatting sqref="BJ54">
    <cfRule type="cellIs" dxfId="1494" priority="4138" operator="lessThan">
      <formula>$C$4</formula>
    </cfRule>
  </conditionalFormatting>
  <conditionalFormatting sqref="BJ54">
    <cfRule type="cellIs" dxfId="1493" priority="4139" operator="lessThan">
      <formula>$C$4</formula>
    </cfRule>
  </conditionalFormatting>
  <conditionalFormatting sqref="BJ55">
    <cfRule type="cellIs" dxfId="1492" priority="4140" operator="lessThan">
      <formula>$C$4</formula>
    </cfRule>
  </conditionalFormatting>
  <conditionalFormatting sqref="BJ55">
    <cfRule type="cellIs" dxfId="1491" priority="4141" operator="lessThan">
      <formula>$C$4</formula>
    </cfRule>
  </conditionalFormatting>
  <conditionalFormatting sqref="BJ56">
    <cfRule type="cellIs" dxfId="1490" priority="4142" operator="lessThan">
      <formula>$C$4</formula>
    </cfRule>
  </conditionalFormatting>
  <conditionalFormatting sqref="BJ56">
    <cfRule type="cellIs" dxfId="1489" priority="4143" operator="lessThan">
      <formula>$C$4</formula>
    </cfRule>
  </conditionalFormatting>
  <conditionalFormatting sqref="BJ57">
    <cfRule type="cellIs" dxfId="1488" priority="4144" operator="lessThan">
      <formula>$C$4</formula>
    </cfRule>
  </conditionalFormatting>
  <conditionalFormatting sqref="BJ57">
    <cfRule type="cellIs" dxfId="1487" priority="4145" operator="lessThan">
      <formula>$C$4</formula>
    </cfRule>
  </conditionalFormatting>
  <conditionalFormatting sqref="BJ58">
    <cfRule type="cellIs" dxfId="1486" priority="4146" operator="lessThan">
      <formula>$C$4</formula>
    </cfRule>
  </conditionalFormatting>
  <conditionalFormatting sqref="BJ58">
    <cfRule type="cellIs" dxfId="1485" priority="4147" operator="lessThan">
      <formula>$C$4</formula>
    </cfRule>
  </conditionalFormatting>
  <conditionalFormatting sqref="BJ59">
    <cfRule type="cellIs" dxfId="1484" priority="4148" operator="lessThan">
      <formula>$C$4</formula>
    </cfRule>
  </conditionalFormatting>
  <conditionalFormatting sqref="BJ59">
    <cfRule type="cellIs" dxfId="1483" priority="4149" operator="lessThan">
      <formula>$C$4</formula>
    </cfRule>
  </conditionalFormatting>
  <conditionalFormatting sqref="BJ60">
    <cfRule type="cellIs" dxfId="1482" priority="4150" operator="lessThan">
      <formula>$C$4</formula>
    </cfRule>
  </conditionalFormatting>
  <conditionalFormatting sqref="BJ60">
    <cfRule type="cellIs" dxfId="1481" priority="4151" operator="lessThan">
      <formula>$C$4</formula>
    </cfRule>
  </conditionalFormatting>
  <conditionalFormatting sqref="BK11">
    <cfRule type="cellIs" dxfId="1480" priority="4152" operator="lessThan">
      <formula>$C$4</formula>
    </cfRule>
  </conditionalFormatting>
  <conditionalFormatting sqref="BK11">
    <cfRule type="cellIs" dxfId="1479" priority="4153" operator="lessThan">
      <formula>$C$4</formula>
    </cfRule>
  </conditionalFormatting>
  <conditionalFormatting sqref="BK12">
    <cfRule type="cellIs" dxfId="1478" priority="4154" operator="lessThan">
      <formula>$C$4</formula>
    </cfRule>
  </conditionalFormatting>
  <conditionalFormatting sqref="BK12">
    <cfRule type="cellIs" dxfId="1477" priority="4155" operator="lessThan">
      <formula>$C$4</formula>
    </cfRule>
  </conditionalFormatting>
  <conditionalFormatting sqref="BK13">
    <cfRule type="cellIs" dxfId="1476" priority="4156" operator="lessThan">
      <formula>$C$4</formula>
    </cfRule>
  </conditionalFormatting>
  <conditionalFormatting sqref="BK13">
    <cfRule type="cellIs" dxfId="1475" priority="4157" operator="lessThan">
      <formula>$C$4</formula>
    </cfRule>
  </conditionalFormatting>
  <conditionalFormatting sqref="BK14">
    <cfRule type="cellIs" dxfId="1474" priority="4158" operator="lessThan">
      <formula>$C$4</formula>
    </cfRule>
  </conditionalFormatting>
  <conditionalFormatting sqref="BK14">
    <cfRule type="cellIs" dxfId="1473" priority="4159" operator="lessThan">
      <formula>$C$4</formula>
    </cfRule>
  </conditionalFormatting>
  <conditionalFormatting sqref="BK15">
    <cfRule type="cellIs" dxfId="1472" priority="4160" operator="lessThan">
      <formula>$C$4</formula>
    </cfRule>
  </conditionalFormatting>
  <conditionalFormatting sqref="BK15">
    <cfRule type="cellIs" dxfId="1471" priority="4161" operator="lessThan">
      <formula>$C$4</formula>
    </cfRule>
  </conditionalFormatting>
  <conditionalFormatting sqref="BK16">
    <cfRule type="cellIs" dxfId="1470" priority="4162" operator="lessThan">
      <formula>$C$4</formula>
    </cfRule>
  </conditionalFormatting>
  <conditionalFormatting sqref="BK16">
    <cfRule type="cellIs" dxfId="1469" priority="4163" operator="lessThan">
      <formula>$C$4</formula>
    </cfRule>
  </conditionalFormatting>
  <conditionalFormatting sqref="BK17">
    <cfRule type="cellIs" dxfId="1468" priority="4164" operator="lessThan">
      <formula>$C$4</formula>
    </cfRule>
  </conditionalFormatting>
  <conditionalFormatting sqref="BK17">
    <cfRule type="cellIs" dxfId="1467" priority="4165" operator="lessThan">
      <formula>$C$4</formula>
    </cfRule>
  </conditionalFormatting>
  <conditionalFormatting sqref="BK18">
    <cfRule type="cellIs" dxfId="1466" priority="4166" operator="lessThan">
      <formula>$C$4</formula>
    </cfRule>
  </conditionalFormatting>
  <conditionalFormatting sqref="BK18">
    <cfRule type="cellIs" dxfId="1465" priority="4167" operator="lessThan">
      <formula>$C$4</formula>
    </cfRule>
  </conditionalFormatting>
  <conditionalFormatting sqref="BK19">
    <cfRule type="cellIs" dxfId="1464" priority="4168" operator="lessThan">
      <formula>$C$4</formula>
    </cfRule>
  </conditionalFormatting>
  <conditionalFormatting sqref="BK19">
    <cfRule type="cellIs" dxfId="1463" priority="4169" operator="lessThan">
      <formula>$C$4</formula>
    </cfRule>
  </conditionalFormatting>
  <conditionalFormatting sqref="BK20">
    <cfRule type="cellIs" dxfId="1462" priority="4170" operator="lessThan">
      <formula>$C$4</formula>
    </cfRule>
  </conditionalFormatting>
  <conditionalFormatting sqref="BK20">
    <cfRule type="cellIs" dxfId="1461" priority="4171" operator="lessThan">
      <formula>$C$4</formula>
    </cfRule>
  </conditionalFormatting>
  <conditionalFormatting sqref="BK21">
    <cfRule type="cellIs" dxfId="1460" priority="4172" operator="lessThan">
      <formula>$C$4</formula>
    </cfRule>
  </conditionalFormatting>
  <conditionalFormatting sqref="BK21">
    <cfRule type="cellIs" dxfId="1459" priority="4173" operator="lessThan">
      <formula>$C$4</formula>
    </cfRule>
  </conditionalFormatting>
  <conditionalFormatting sqref="BK22">
    <cfRule type="cellIs" dxfId="1458" priority="4174" operator="lessThan">
      <formula>$C$4</formula>
    </cfRule>
  </conditionalFormatting>
  <conditionalFormatting sqref="BK22">
    <cfRule type="cellIs" dxfId="1457" priority="4175" operator="lessThan">
      <formula>$C$4</formula>
    </cfRule>
  </conditionalFormatting>
  <conditionalFormatting sqref="BK23">
    <cfRule type="cellIs" dxfId="1456" priority="4176" operator="lessThan">
      <formula>$C$4</formula>
    </cfRule>
  </conditionalFormatting>
  <conditionalFormatting sqref="BK23">
    <cfRule type="cellIs" dxfId="1455" priority="4177" operator="lessThan">
      <formula>$C$4</formula>
    </cfRule>
  </conditionalFormatting>
  <conditionalFormatting sqref="BK24">
    <cfRule type="cellIs" dxfId="1454" priority="4178" operator="lessThan">
      <formula>$C$4</formula>
    </cfRule>
  </conditionalFormatting>
  <conditionalFormatting sqref="BK24">
    <cfRule type="cellIs" dxfId="1453" priority="4179" operator="lessThan">
      <formula>$C$4</formula>
    </cfRule>
  </conditionalFormatting>
  <conditionalFormatting sqref="BK25">
    <cfRule type="cellIs" dxfId="1452" priority="4180" operator="lessThan">
      <formula>$C$4</formula>
    </cfRule>
  </conditionalFormatting>
  <conditionalFormatting sqref="BK25">
    <cfRule type="cellIs" dxfId="1451" priority="4181" operator="lessThan">
      <formula>$C$4</formula>
    </cfRule>
  </conditionalFormatting>
  <conditionalFormatting sqref="BK26">
    <cfRule type="cellIs" dxfId="1450" priority="4182" operator="lessThan">
      <formula>$C$4</formula>
    </cfRule>
  </conditionalFormatting>
  <conditionalFormatting sqref="BK26">
    <cfRule type="cellIs" dxfId="1449" priority="4183" operator="lessThan">
      <formula>$C$4</formula>
    </cfRule>
  </conditionalFormatting>
  <conditionalFormatting sqref="BK27">
    <cfRule type="cellIs" dxfId="1448" priority="4184" operator="lessThan">
      <formula>$C$4</formula>
    </cfRule>
  </conditionalFormatting>
  <conditionalFormatting sqref="BK27">
    <cfRule type="cellIs" dxfId="1447" priority="4185" operator="lessThan">
      <formula>$C$4</formula>
    </cfRule>
  </conditionalFormatting>
  <conditionalFormatting sqref="BK28">
    <cfRule type="cellIs" dxfId="1446" priority="4186" operator="lessThan">
      <formula>$C$4</formula>
    </cfRule>
  </conditionalFormatting>
  <conditionalFormatting sqref="BK28">
    <cfRule type="cellIs" dxfId="1445" priority="4187" operator="lessThan">
      <formula>$C$4</formula>
    </cfRule>
  </conditionalFormatting>
  <conditionalFormatting sqref="BK29">
    <cfRule type="cellIs" dxfId="1444" priority="4188" operator="lessThan">
      <formula>$C$4</formula>
    </cfRule>
  </conditionalFormatting>
  <conditionalFormatting sqref="BK29">
    <cfRule type="cellIs" dxfId="1443" priority="4189" operator="lessThan">
      <formula>$C$4</formula>
    </cfRule>
  </conditionalFormatting>
  <conditionalFormatting sqref="BK30">
    <cfRule type="cellIs" dxfId="1442" priority="4190" operator="lessThan">
      <formula>$C$4</formula>
    </cfRule>
  </conditionalFormatting>
  <conditionalFormatting sqref="BK30">
    <cfRule type="cellIs" dxfId="1441" priority="4191" operator="lessThan">
      <formula>$C$4</formula>
    </cfRule>
  </conditionalFormatting>
  <conditionalFormatting sqref="BK31">
    <cfRule type="cellIs" dxfId="1440" priority="4192" operator="lessThan">
      <formula>$C$4</formula>
    </cfRule>
  </conditionalFormatting>
  <conditionalFormatting sqref="BK31">
    <cfRule type="cellIs" dxfId="1439" priority="4193" operator="lessThan">
      <formula>$C$4</formula>
    </cfRule>
  </conditionalFormatting>
  <conditionalFormatting sqref="BK32">
    <cfRule type="cellIs" dxfId="1438" priority="4194" operator="lessThan">
      <formula>$C$4</formula>
    </cfRule>
  </conditionalFormatting>
  <conditionalFormatting sqref="BK32">
    <cfRule type="cellIs" dxfId="1437" priority="4195" operator="lessThan">
      <formula>$C$4</formula>
    </cfRule>
  </conditionalFormatting>
  <conditionalFormatting sqref="BK33">
    <cfRule type="cellIs" dxfId="1436" priority="4196" operator="lessThan">
      <formula>$C$4</formula>
    </cfRule>
  </conditionalFormatting>
  <conditionalFormatting sqref="BK33">
    <cfRule type="cellIs" dxfId="1435" priority="4197" operator="lessThan">
      <formula>$C$4</formula>
    </cfRule>
  </conditionalFormatting>
  <conditionalFormatting sqref="BK34">
    <cfRule type="cellIs" dxfId="1434" priority="4198" operator="lessThan">
      <formula>$C$4</formula>
    </cfRule>
  </conditionalFormatting>
  <conditionalFormatting sqref="BK34">
    <cfRule type="cellIs" dxfId="1433" priority="4199" operator="lessThan">
      <formula>$C$4</formula>
    </cfRule>
  </conditionalFormatting>
  <conditionalFormatting sqref="BK35">
    <cfRule type="cellIs" dxfId="1432" priority="4200" operator="lessThan">
      <formula>$C$4</formula>
    </cfRule>
  </conditionalFormatting>
  <conditionalFormatting sqref="BK35">
    <cfRule type="cellIs" dxfId="1431" priority="4201" operator="lessThan">
      <formula>$C$4</formula>
    </cfRule>
  </conditionalFormatting>
  <conditionalFormatting sqref="BK36">
    <cfRule type="cellIs" dxfId="1430" priority="4202" operator="lessThan">
      <formula>$C$4</formula>
    </cfRule>
  </conditionalFormatting>
  <conditionalFormatting sqref="BK36">
    <cfRule type="cellIs" dxfId="1429" priority="4203" operator="lessThan">
      <formula>$C$4</formula>
    </cfRule>
  </conditionalFormatting>
  <conditionalFormatting sqref="BK37">
    <cfRule type="cellIs" dxfId="1428" priority="4204" operator="lessThan">
      <formula>$C$4</formula>
    </cfRule>
  </conditionalFormatting>
  <conditionalFormatting sqref="BK37">
    <cfRule type="cellIs" dxfId="1427" priority="4205" operator="lessThan">
      <formula>$C$4</formula>
    </cfRule>
  </conditionalFormatting>
  <conditionalFormatting sqref="BK38">
    <cfRule type="cellIs" dxfId="1426" priority="4206" operator="lessThan">
      <formula>$C$4</formula>
    </cfRule>
  </conditionalFormatting>
  <conditionalFormatting sqref="BK38">
    <cfRule type="cellIs" dxfId="1425" priority="4207" operator="lessThan">
      <formula>$C$4</formula>
    </cfRule>
  </conditionalFormatting>
  <conditionalFormatting sqref="BK39">
    <cfRule type="cellIs" dxfId="1424" priority="4208" operator="lessThan">
      <formula>$C$4</formula>
    </cfRule>
  </conditionalFormatting>
  <conditionalFormatting sqref="BK39">
    <cfRule type="cellIs" dxfId="1423" priority="4209" operator="lessThan">
      <formula>$C$4</formula>
    </cfRule>
  </conditionalFormatting>
  <conditionalFormatting sqref="BK40">
    <cfRule type="cellIs" dxfId="1422" priority="4210" operator="lessThan">
      <formula>$C$4</formula>
    </cfRule>
  </conditionalFormatting>
  <conditionalFormatting sqref="BK40">
    <cfRule type="cellIs" dxfId="1421" priority="4211" operator="lessThan">
      <formula>$C$4</formula>
    </cfRule>
  </conditionalFormatting>
  <conditionalFormatting sqref="BK41">
    <cfRule type="cellIs" dxfId="1420" priority="4212" operator="lessThan">
      <formula>$C$4</formula>
    </cfRule>
  </conditionalFormatting>
  <conditionalFormatting sqref="BK41">
    <cfRule type="cellIs" dxfId="1419" priority="4213" operator="lessThan">
      <formula>$C$4</formula>
    </cfRule>
  </conditionalFormatting>
  <conditionalFormatting sqref="BK42">
    <cfRule type="cellIs" dxfId="1418" priority="4214" operator="lessThan">
      <formula>$C$4</formula>
    </cfRule>
  </conditionalFormatting>
  <conditionalFormatting sqref="BK42">
    <cfRule type="cellIs" dxfId="1417" priority="4215" operator="lessThan">
      <formula>$C$4</formula>
    </cfRule>
  </conditionalFormatting>
  <conditionalFormatting sqref="BK43">
    <cfRule type="cellIs" dxfId="1416" priority="4216" operator="lessThan">
      <formula>$C$4</formula>
    </cfRule>
  </conditionalFormatting>
  <conditionalFormatting sqref="BK43">
    <cfRule type="cellIs" dxfId="1415" priority="4217" operator="lessThan">
      <formula>$C$4</formula>
    </cfRule>
  </conditionalFormatting>
  <conditionalFormatting sqref="BK44">
    <cfRule type="cellIs" dxfId="1414" priority="4218" operator="lessThan">
      <formula>$C$4</formula>
    </cfRule>
  </conditionalFormatting>
  <conditionalFormatting sqref="BK44">
    <cfRule type="cellIs" dxfId="1413" priority="4219" operator="lessThan">
      <formula>$C$4</formula>
    </cfRule>
  </conditionalFormatting>
  <conditionalFormatting sqref="BK45">
    <cfRule type="cellIs" dxfId="1412" priority="4220" operator="lessThan">
      <formula>$C$4</formula>
    </cfRule>
  </conditionalFormatting>
  <conditionalFormatting sqref="BK45">
    <cfRule type="cellIs" dxfId="1411" priority="4221" operator="lessThan">
      <formula>$C$4</formula>
    </cfRule>
  </conditionalFormatting>
  <conditionalFormatting sqref="BK46">
    <cfRule type="cellIs" dxfId="1410" priority="4222" operator="lessThan">
      <formula>$C$4</formula>
    </cfRule>
  </conditionalFormatting>
  <conditionalFormatting sqref="BK46">
    <cfRule type="cellIs" dxfId="1409" priority="4223" operator="lessThan">
      <formula>$C$4</formula>
    </cfRule>
  </conditionalFormatting>
  <conditionalFormatting sqref="BK47">
    <cfRule type="cellIs" dxfId="1408" priority="4224" operator="lessThan">
      <formula>$C$4</formula>
    </cfRule>
  </conditionalFormatting>
  <conditionalFormatting sqref="BK47">
    <cfRule type="cellIs" dxfId="1407" priority="4225" operator="lessThan">
      <formula>$C$4</formula>
    </cfRule>
  </conditionalFormatting>
  <conditionalFormatting sqref="BK48">
    <cfRule type="cellIs" dxfId="1406" priority="4226" operator="lessThan">
      <formula>$C$4</formula>
    </cfRule>
  </conditionalFormatting>
  <conditionalFormatting sqref="BK48">
    <cfRule type="cellIs" dxfId="1405" priority="4227" operator="lessThan">
      <formula>$C$4</formula>
    </cfRule>
  </conditionalFormatting>
  <conditionalFormatting sqref="BK49">
    <cfRule type="cellIs" dxfId="1404" priority="4228" operator="lessThan">
      <formula>$C$4</formula>
    </cfRule>
  </conditionalFormatting>
  <conditionalFormatting sqref="BK49">
    <cfRule type="cellIs" dxfId="1403" priority="4229" operator="lessThan">
      <formula>$C$4</formula>
    </cfRule>
  </conditionalFormatting>
  <conditionalFormatting sqref="BK50">
    <cfRule type="cellIs" dxfId="1402" priority="4230" operator="lessThan">
      <formula>$C$4</formula>
    </cfRule>
  </conditionalFormatting>
  <conditionalFormatting sqref="BK50">
    <cfRule type="cellIs" dxfId="1401" priority="4231" operator="lessThan">
      <formula>$C$4</formula>
    </cfRule>
  </conditionalFormatting>
  <conditionalFormatting sqref="BK51">
    <cfRule type="cellIs" dxfId="1400" priority="4232" operator="lessThan">
      <formula>$C$4</formula>
    </cfRule>
  </conditionalFormatting>
  <conditionalFormatting sqref="BK51">
    <cfRule type="cellIs" dxfId="1399" priority="4233" operator="lessThan">
      <formula>$C$4</formula>
    </cfRule>
  </conditionalFormatting>
  <conditionalFormatting sqref="BK52">
    <cfRule type="cellIs" dxfId="1398" priority="4234" operator="lessThan">
      <formula>$C$4</formula>
    </cfRule>
  </conditionalFormatting>
  <conditionalFormatting sqref="BK52">
    <cfRule type="cellIs" dxfId="1397" priority="4235" operator="lessThan">
      <formula>$C$4</formula>
    </cfRule>
  </conditionalFormatting>
  <conditionalFormatting sqref="BK53">
    <cfRule type="cellIs" dxfId="1396" priority="4236" operator="lessThan">
      <formula>$C$4</formula>
    </cfRule>
  </conditionalFormatting>
  <conditionalFormatting sqref="BK53">
    <cfRule type="cellIs" dxfId="1395" priority="4237" operator="lessThan">
      <formula>$C$4</formula>
    </cfRule>
  </conditionalFormatting>
  <conditionalFormatting sqref="BK54">
    <cfRule type="cellIs" dxfId="1394" priority="4238" operator="lessThan">
      <formula>$C$4</formula>
    </cfRule>
  </conditionalFormatting>
  <conditionalFormatting sqref="BK54">
    <cfRule type="cellIs" dxfId="1393" priority="4239" operator="lessThan">
      <formula>$C$4</formula>
    </cfRule>
  </conditionalFormatting>
  <conditionalFormatting sqref="BK55">
    <cfRule type="cellIs" dxfId="1392" priority="4240" operator="lessThan">
      <formula>$C$4</formula>
    </cfRule>
  </conditionalFormatting>
  <conditionalFormatting sqref="BK55">
    <cfRule type="cellIs" dxfId="1391" priority="4241" operator="lessThan">
      <formula>$C$4</formula>
    </cfRule>
  </conditionalFormatting>
  <conditionalFormatting sqref="BK56">
    <cfRule type="cellIs" dxfId="1390" priority="4242" operator="lessThan">
      <formula>$C$4</formula>
    </cfRule>
  </conditionalFormatting>
  <conditionalFormatting sqref="BK56">
    <cfRule type="cellIs" dxfId="1389" priority="4243" operator="lessThan">
      <formula>$C$4</formula>
    </cfRule>
  </conditionalFormatting>
  <conditionalFormatting sqref="BK57">
    <cfRule type="cellIs" dxfId="1388" priority="4244" operator="lessThan">
      <formula>$C$4</formula>
    </cfRule>
  </conditionalFormatting>
  <conditionalFormatting sqref="BK57">
    <cfRule type="cellIs" dxfId="1387" priority="4245" operator="lessThan">
      <formula>$C$4</formula>
    </cfRule>
  </conditionalFormatting>
  <conditionalFormatting sqref="BK58">
    <cfRule type="cellIs" dxfId="1386" priority="4246" operator="lessThan">
      <formula>$C$4</formula>
    </cfRule>
  </conditionalFormatting>
  <conditionalFormatting sqref="BK58">
    <cfRule type="cellIs" dxfId="1385" priority="4247" operator="lessThan">
      <formula>$C$4</formula>
    </cfRule>
  </conditionalFormatting>
  <conditionalFormatting sqref="BK59">
    <cfRule type="cellIs" dxfId="1384" priority="4248" operator="lessThan">
      <formula>$C$4</formula>
    </cfRule>
  </conditionalFormatting>
  <conditionalFormatting sqref="BK59">
    <cfRule type="cellIs" dxfId="1383" priority="4249" operator="lessThan">
      <formula>$C$4</formula>
    </cfRule>
  </conditionalFormatting>
  <conditionalFormatting sqref="BK60">
    <cfRule type="cellIs" dxfId="1382" priority="4250" operator="lessThan">
      <formula>$C$4</formula>
    </cfRule>
  </conditionalFormatting>
  <conditionalFormatting sqref="BK60">
    <cfRule type="cellIs" dxfId="1381" priority="4251" operator="lessThan">
      <formula>$C$4</formula>
    </cfRule>
  </conditionalFormatting>
  <conditionalFormatting sqref="BL11">
    <cfRule type="cellIs" dxfId="1380" priority="4252" operator="lessThan">
      <formula>$C$4</formula>
    </cfRule>
  </conditionalFormatting>
  <conditionalFormatting sqref="BL11">
    <cfRule type="cellIs" dxfId="1379" priority="4253" operator="lessThan">
      <formula>$C$4</formula>
    </cfRule>
  </conditionalFormatting>
  <conditionalFormatting sqref="BL12">
    <cfRule type="cellIs" dxfId="1378" priority="4254" operator="lessThan">
      <formula>$C$4</formula>
    </cfRule>
  </conditionalFormatting>
  <conditionalFormatting sqref="BL12">
    <cfRule type="cellIs" dxfId="1377" priority="4255" operator="lessThan">
      <formula>$C$4</formula>
    </cfRule>
  </conditionalFormatting>
  <conditionalFormatting sqref="BL13">
    <cfRule type="cellIs" dxfId="1376" priority="4256" operator="lessThan">
      <formula>$C$4</formula>
    </cfRule>
  </conditionalFormatting>
  <conditionalFormatting sqref="BL13">
    <cfRule type="cellIs" dxfId="1375" priority="4257" operator="lessThan">
      <formula>$C$4</formula>
    </cfRule>
  </conditionalFormatting>
  <conditionalFormatting sqref="BL14">
    <cfRule type="cellIs" dxfId="1374" priority="4258" operator="lessThan">
      <formula>$C$4</formula>
    </cfRule>
  </conditionalFormatting>
  <conditionalFormatting sqref="BL14">
    <cfRule type="cellIs" dxfId="1373" priority="4259" operator="lessThan">
      <formula>$C$4</formula>
    </cfRule>
  </conditionalFormatting>
  <conditionalFormatting sqref="BL15">
    <cfRule type="cellIs" dxfId="1372" priority="4260" operator="lessThan">
      <formula>$C$4</formula>
    </cfRule>
  </conditionalFormatting>
  <conditionalFormatting sqref="BL15">
    <cfRule type="cellIs" dxfId="1371" priority="4261" operator="lessThan">
      <formula>$C$4</formula>
    </cfRule>
  </conditionalFormatting>
  <conditionalFormatting sqref="BL16">
    <cfRule type="cellIs" dxfId="1370" priority="4262" operator="lessThan">
      <formula>$C$4</formula>
    </cfRule>
  </conditionalFormatting>
  <conditionalFormatting sqref="BL16">
    <cfRule type="cellIs" dxfId="1369" priority="4263" operator="lessThan">
      <formula>$C$4</formula>
    </cfRule>
  </conditionalFormatting>
  <conditionalFormatting sqref="BL17">
    <cfRule type="cellIs" dxfId="1368" priority="4264" operator="lessThan">
      <formula>$C$4</formula>
    </cfRule>
  </conditionalFormatting>
  <conditionalFormatting sqref="BL17">
    <cfRule type="cellIs" dxfId="1367" priority="4265" operator="lessThan">
      <formula>$C$4</formula>
    </cfRule>
  </conditionalFormatting>
  <conditionalFormatting sqref="BL18">
    <cfRule type="cellIs" dxfId="1366" priority="4266" operator="lessThan">
      <formula>$C$4</formula>
    </cfRule>
  </conditionalFormatting>
  <conditionalFormatting sqref="BL18">
    <cfRule type="cellIs" dxfId="1365" priority="4267" operator="lessThan">
      <formula>$C$4</formula>
    </cfRule>
  </conditionalFormatting>
  <conditionalFormatting sqref="BL19">
    <cfRule type="cellIs" dxfId="1364" priority="4268" operator="lessThan">
      <formula>$C$4</formula>
    </cfRule>
  </conditionalFormatting>
  <conditionalFormatting sqref="BL19">
    <cfRule type="cellIs" dxfId="1363" priority="4269" operator="lessThan">
      <formula>$C$4</formula>
    </cfRule>
  </conditionalFormatting>
  <conditionalFormatting sqref="BL20">
    <cfRule type="cellIs" dxfId="1362" priority="4270" operator="lessThan">
      <formula>$C$4</formula>
    </cfRule>
  </conditionalFormatting>
  <conditionalFormatting sqref="BL20">
    <cfRule type="cellIs" dxfId="1361" priority="4271" operator="lessThan">
      <formula>$C$4</formula>
    </cfRule>
  </conditionalFormatting>
  <conditionalFormatting sqref="BL21">
    <cfRule type="cellIs" dxfId="1360" priority="4272" operator="lessThan">
      <formula>$C$4</formula>
    </cfRule>
  </conditionalFormatting>
  <conditionalFormatting sqref="BL21">
    <cfRule type="cellIs" dxfId="1359" priority="4273" operator="lessThan">
      <formula>$C$4</formula>
    </cfRule>
  </conditionalFormatting>
  <conditionalFormatting sqref="BL22">
    <cfRule type="cellIs" dxfId="1358" priority="4274" operator="lessThan">
      <formula>$C$4</formula>
    </cfRule>
  </conditionalFormatting>
  <conditionalFormatting sqref="BL22">
    <cfRule type="cellIs" dxfId="1357" priority="4275" operator="lessThan">
      <formula>$C$4</formula>
    </cfRule>
  </conditionalFormatting>
  <conditionalFormatting sqref="BL23">
    <cfRule type="cellIs" dxfId="1356" priority="4276" operator="lessThan">
      <formula>$C$4</formula>
    </cfRule>
  </conditionalFormatting>
  <conditionalFormatting sqref="BL23">
    <cfRule type="cellIs" dxfId="1355" priority="4277" operator="lessThan">
      <formula>$C$4</formula>
    </cfRule>
  </conditionalFormatting>
  <conditionalFormatting sqref="BL24">
    <cfRule type="cellIs" dxfId="1354" priority="4278" operator="lessThan">
      <formula>$C$4</formula>
    </cfRule>
  </conditionalFormatting>
  <conditionalFormatting sqref="BL24">
    <cfRule type="cellIs" dxfId="1353" priority="4279" operator="lessThan">
      <formula>$C$4</formula>
    </cfRule>
  </conditionalFormatting>
  <conditionalFormatting sqref="BL25">
    <cfRule type="cellIs" dxfId="1352" priority="4280" operator="lessThan">
      <formula>$C$4</formula>
    </cfRule>
  </conditionalFormatting>
  <conditionalFormatting sqref="BL25">
    <cfRule type="cellIs" dxfId="1351" priority="4281" operator="lessThan">
      <formula>$C$4</formula>
    </cfRule>
  </conditionalFormatting>
  <conditionalFormatting sqref="BL26">
    <cfRule type="cellIs" dxfId="1350" priority="4282" operator="lessThan">
      <formula>$C$4</formula>
    </cfRule>
  </conditionalFormatting>
  <conditionalFormatting sqref="BL26">
    <cfRule type="cellIs" dxfId="1349" priority="4283" operator="lessThan">
      <formula>$C$4</formula>
    </cfRule>
  </conditionalFormatting>
  <conditionalFormatting sqref="BL27">
    <cfRule type="cellIs" dxfId="1348" priority="4284" operator="lessThan">
      <formula>$C$4</formula>
    </cfRule>
  </conditionalFormatting>
  <conditionalFormatting sqref="BL27">
    <cfRule type="cellIs" dxfId="1347" priority="4285" operator="lessThan">
      <formula>$C$4</formula>
    </cfRule>
  </conditionalFormatting>
  <conditionalFormatting sqref="BL28">
    <cfRule type="cellIs" dxfId="1346" priority="4286" operator="lessThan">
      <formula>$C$4</formula>
    </cfRule>
  </conditionalFormatting>
  <conditionalFormatting sqref="BL28">
    <cfRule type="cellIs" dxfId="1345" priority="4287" operator="lessThan">
      <formula>$C$4</formula>
    </cfRule>
  </conditionalFormatting>
  <conditionalFormatting sqref="BL29">
    <cfRule type="cellIs" dxfId="1344" priority="4288" operator="lessThan">
      <formula>$C$4</formula>
    </cfRule>
  </conditionalFormatting>
  <conditionalFormatting sqref="BL29">
    <cfRule type="cellIs" dxfId="1343" priority="4289" operator="lessThan">
      <formula>$C$4</formula>
    </cfRule>
  </conditionalFormatting>
  <conditionalFormatting sqref="BL30">
    <cfRule type="cellIs" dxfId="1342" priority="4290" operator="lessThan">
      <formula>$C$4</formula>
    </cfRule>
  </conditionalFormatting>
  <conditionalFormatting sqref="BL30">
    <cfRule type="cellIs" dxfId="1341" priority="4291" operator="lessThan">
      <formula>$C$4</formula>
    </cfRule>
  </conditionalFormatting>
  <conditionalFormatting sqref="BL31">
    <cfRule type="cellIs" dxfId="1340" priority="4292" operator="lessThan">
      <formula>$C$4</formula>
    </cfRule>
  </conditionalFormatting>
  <conditionalFormatting sqref="BL31">
    <cfRule type="cellIs" dxfId="1339" priority="4293" operator="lessThan">
      <formula>$C$4</formula>
    </cfRule>
  </conditionalFormatting>
  <conditionalFormatting sqref="BL32">
    <cfRule type="cellIs" dxfId="1338" priority="4294" operator="lessThan">
      <formula>$C$4</formula>
    </cfRule>
  </conditionalFormatting>
  <conditionalFormatting sqref="BL32">
    <cfRule type="cellIs" dxfId="1337" priority="4295" operator="lessThan">
      <formula>$C$4</formula>
    </cfRule>
  </conditionalFormatting>
  <conditionalFormatting sqref="BL33">
    <cfRule type="cellIs" dxfId="1336" priority="4296" operator="lessThan">
      <formula>$C$4</formula>
    </cfRule>
  </conditionalFormatting>
  <conditionalFormatting sqref="BL33">
    <cfRule type="cellIs" dxfId="1335" priority="4297" operator="lessThan">
      <formula>$C$4</formula>
    </cfRule>
  </conditionalFormatting>
  <conditionalFormatting sqref="BL34">
    <cfRule type="cellIs" dxfId="1334" priority="4298" operator="lessThan">
      <formula>$C$4</formula>
    </cfRule>
  </conditionalFormatting>
  <conditionalFormatting sqref="BL34">
    <cfRule type="cellIs" dxfId="1333" priority="4299" operator="lessThan">
      <formula>$C$4</formula>
    </cfRule>
  </conditionalFormatting>
  <conditionalFormatting sqref="BL35">
    <cfRule type="cellIs" dxfId="1332" priority="4300" operator="lessThan">
      <formula>$C$4</formula>
    </cfRule>
  </conditionalFormatting>
  <conditionalFormatting sqref="BL35">
    <cfRule type="cellIs" dxfId="1331" priority="4301" operator="lessThan">
      <formula>$C$4</formula>
    </cfRule>
  </conditionalFormatting>
  <conditionalFormatting sqref="BL36">
    <cfRule type="cellIs" dxfId="1330" priority="4302" operator="lessThan">
      <formula>$C$4</formula>
    </cfRule>
  </conditionalFormatting>
  <conditionalFormatting sqref="BL36">
    <cfRule type="cellIs" dxfId="1329" priority="4303" operator="lessThan">
      <formula>$C$4</formula>
    </cfRule>
  </conditionalFormatting>
  <conditionalFormatting sqref="BL37">
    <cfRule type="cellIs" dxfId="1328" priority="4304" operator="lessThan">
      <formula>$C$4</formula>
    </cfRule>
  </conditionalFormatting>
  <conditionalFormatting sqref="BL37">
    <cfRule type="cellIs" dxfId="1327" priority="4305" operator="lessThan">
      <formula>$C$4</formula>
    </cfRule>
  </conditionalFormatting>
  <conditionalFormatting sqref="BL38">
    <cfRule type="cellIs" dxfId="1326" priority="4306" operator="lessThan">
      <formula>$C$4</formula>
    </cfRule>
  </conditionalFormatting>
  <conditionalFormatting sqref="BL38">
    <cfRule type="cellIs" dxfId="1325" priority="4307" operator="lessThan">
      <formula>$C$4</formula>
    </cfRule>
  </conditionalFormatting>
  <conditionalFormatting sqref="BL39">
    <cfRule type="cellIs" dxfId="1324" priority="4308" operator="lessThan">
      <formula>$C$4</formula>
    </cfRule>
  </conditionalFormatting>
  <conditionalFormatting sqref="BL39">
    <cfRule type="cellIs" dxfId="1323" priority="4309" operator="lessThan">
      <formula>$C$4</formula>
    </cfRule>
  </conditionalFormatting>
  <conditionalFormatting sqref="BL40">
    <cfRule type="cellIs" dxfId="1322" priority="4310" operator="lessThan">
      <formula>$C$4</formula>
    </cfRule>
  </conditionalFormatting>
  <conditionalFormatting sqref="BL40">
    <cfRule type="cellIs" dxfId="1321" priority="4311" operator="lessThan">
      <formula>$C$4</formula>
    </cfRule>
  </conditionalFormatting>
  <conditionalFormatting sqref="BL41">
    <cfRule type="cellIs" dxfId="1320" priority="4312" operator="lessThan">
      <formula>$C$4</formula>
    </cfRule>
  </conditionalFormatting>
  <conditionalFormatting sqref="BL41">
    <cfRule type="cellIs" dxfId="1319" priority="4313" operator="lessThan">
      <formula>$C$4</formula>
    </cfRule>
  </conditionalFormatting>
  <conditionalFormatting sqref="BL42">
    <cfRule type="cellIs" dxfId="1318" priority="4314" operator="lessThan">
      <formula>$C$4</formula>
    </cfRule>
  </conditionalFormatting>
  <conditionalFormatting sqref="BL42">
    <cfRule type="cellIs" dxfId="1317" priority="4315" operator="lessThan">
      <formula>$C$4</formula>
    </cfRule>
  </conditionalFormatting>
  <conditionalFormatting sqref="BL43">
    <cfRule type="cellIs" dxfId="1316" priority="4316" operator="lessThan">
      <formula>$C$4</formula>
    </cfRule>
  </conditionalFormatting>
  <conditionalFormatting sqref="BL43">
    <cfRule type="cellIs" dxfId="1315" priority="4317" operator="lessThan">
      <formula>$C$4</formula>
    </cfRule>
  </conditionalFormatting>
  <conditionalFormatting sqref="BL44">
    <cfRule type="cellIs" dxfId="1314" priority="4318" operator="lessThan">
      <formula>$C$4</formula>
    </cfRule>
  </conditionalFormatting>
  <conditionalFormatting sqref="BL44">
    <cfRule type="cellIs" dxfId="1313" priority="4319" operator="lessThan">
      <formula>$C$4</formula>
    </cfRule>
  </conditionalFormatting>
  <conditionalFormatting sqref="BL45">
    <cfRule type="cellIs" dxfId="1312" priority="4320" operator="lessThan">
      <formula>$C$4</formula>
    </cfRule>
  </conditionalFormatting>
  <conditionalFormatting sqref="BL45">
    <cfRule type="cellIs" dxfId="1311" priority="4321" operator="lessThan">
      <formula>$C$4</formula>
    </cfRule>
  </conditionalFormatting>
  <conditionalFormatting sqref="BL46">
    <cfRule type="cellIs" dxfId="1310" priority="4322" operator="lessThan">
      <formula>$C$4</formula>
    </cfRule>
  </conditionalFormatting>
  <conditionalFormatting sqref="BL46">
    <cfRule type="cellIs" dxfId="1309" priority="4323" operator="lessThan">
      <formula>$C$4</formula>
    </cfRule>
  </conditionalFormatting>
  <conditionalFormatting sqref="BL47">
    <cfRule type="cellIs" dxfId="1308" priority="4324" operator="lessThan">
      <formula>$C$4</formula>
    </cfRule>
  </conditionalFormatting>
  <conditionalFormatting sqref="BL47">
    <cfRule type="cellIs" dxfId="1307" priority="4325" operator="lessThan">
      <formula>$C$4</formula>
    </cfRule>
  </conditionalFormatting>
  <conditionalFormatting sqref="BL48">
    <cfRule type="cellIs" dxfId="1306" priority="4326" operator="lessThan">
      <formula>$C$4</formula>
    </cfRule>
  </conditionalFormatting>
  <conditionalFormatting sqref="BL48">
    <cfRule type="cellIs" dxfId="1305" priority="4327" operator="lessThan">
      <formula>$C$4</formula>
    </cfRule>
  </conditionalFormatting>
  <conditionalFormatting sqref="BL49">
    <cfRule type="cellIs" dxfId="1304" priority="4328" operator="lessThan">
      <formula>$C$4</formula>
    </cfRule>
  </conditionalFormatting>
  <conditionalFormatting sqref="BL49">
    <cfRule type="cellIs" dxfId="1303" priority="4329" operator="lessThan">
      <formula>$C$4</formula>
    </cfRule>
  </conditionalFormatting>
  <conditionalFormatting sqref="BL50">
    <cfRule type="cellIs" dxfId="1302" priority="4330" operator="lessThan">
      <formula>$C$4</formula>
    </cfRule>
  </conditionalFormatting>
  <conditionalFormatting sqref="BL50">
    <cfRule type="cellIs" dxfId="1301" priority="4331" operator="lessThan">
      <formula>$C$4</formula>
    </cfRule>
  </conditionalFormatting>
  <conditionalFormatting sqref="BL51">
    <cfRule type="cellIs" dxfId="1300" priority="4332" operator="lessThan">
      <formula>$C$4</formula>
    </cfRule>
  </conditionalFormatting>
  <conditionalFormatting sqref="BL51">
    <cfRule type="cellIs" dxfId="1299" priority="4333" operator="lessThan">
      <formula>$C$4</formula>
    </cfRule>
  </conditionalFormatting>
  <conditionalFormatting sqref="BL52">
    <cfRule type="cellIs" dxfId="1298" priority="4334" operator="lessThan">
      <formula>$C$4</formula>
    </cfRule>
  </conditionalFormatting>
  <conditionalFormatting sqref="BL52">
    <cfRule type="cellIs" dxfId="1297" priority="4335" operator="lessThan">
      <formula>$C$4</formula>
    </cfRule>
  </conditionalFormatting>
  <conditionalFormatting sqref="BL53">
    <cfRule type="cellIs" dxfId="1296" priority="4336" operator="lessThan">
      <formula>$C$4</formula>
    </cfRule>
  </conditionalFormatting>
  <conditionalFormatting sqref="BL53">
    <cfRule type="cellIs" dxfId="1295" priority="4337" operator="lessThan">
      <formula>$C$4</formula>
    </cfRule>
  </conditionalFormatting>
  <conditionalFormatting sqref="BL54">
    <cfRule type="cellIs" dxfId="1294" priority="4338" operator="lessThan">
      <formula>$C$4</formula>
    </cfRule>
  </conditionalFormatting>
  <conditionalFormatting sqref="BL54">
    <cfRule type="cellIs" dxfId="1293" priority="4339" operator="lessThan">
      <formula>$C$4</formula>
    </cfRule>
  </conditionalFormatting>
  <conditionalFormatting sqref="BL55">
    <cfRule type="cellIs" dxfId="1292" priority="4340" operator="lessThan">
      <formula>$C$4</formula>
    </cfRule>
  </conditionalFormatting>
  <conditionalFormatting sqref="BL55">
    <cfRule type="cellIs" dxfId="1291" priority="4341" operator="lessThan">
      <formula>$C$4</formula>
    </cfRule>
  </conditionalFormatting>
  <conditionalFormatting sqref="BL56">
    <cfRule type="cellIs" dxfId="1290" priority="4342" operator="lessThan">
      <formula>$C$4</formula>
    </cfRule>
  </conditionalFormatting>
  <conditionalFormatting sqref="BL56">
    <cfRule type="cellIs" dxfId="1289" priority="4343" operator="lessThan">
      <formula>$C$4</formula>
    </cfRule>
  </conditionalFormatting>
  <conditionalFormatting sqref="BL57">
    <cfRule type="cellIs" dxfId="1288" priority="4344" operator="lessThan">
      <formula>$C$4</formula>
    </cfRule>
  </conditionalFormatting>
  <conditionalFormatting sqref="BL57">
    <cfRule type="cellIs" dxfId="1287" priority="4345" operator="lessThan">
      <formula>$C$4</formula>
    </cfRule>
  </conditionalFormatting>
  <conditionalFormatting sqref="BL58">
    <cfRule type="cellIs" dxfId="1286" priority="4346" operator="lessThan">
      <formula>$C$4</formula>
    </cfRule>
  </conditionalFormatting>
  <conditionalFormatting sqref="BL58">
    <cfRule type="cellIs" dxfId="1285" priority="4347" operator="lessThan">
      <formula>$C$4</formula>
    </cfRule>
  </conditionalFormatting>
  <conditionalFormatting sqref="BL59">
    <cfRule type="cellIs" dxfId="1284" priority="4348" operator="lessThan">
      <formula>$C$4</formula>
    </cfRule>
  </conditionalFormatting>
  <conditionalFormatting sqref="BL59">
    <cfRule type="cellIs" dxfId="1283" priority="4349" operator="lessThan">
      <formula>$C$4</formula>
    </cfRule>
  </conditionalFormatting>
  <conditionalFormatting sqref="BL60">
    <cfRule type="cellIs" dxfId="1282" priority="4350" operator="lessThan">
      <formula>$C$4</formula>
    </cfRule>
  </conditionalFormatting>
  <conditionalFormatting sqref="BL60">
    <cfRule type="cellIs" dxfId="1281" priority="4351" operator="lessThan">
      <formula>$C$4</formula>
    </cfRule>
  </conditionalFormatting>
  <conditionalFormatting sqref="BM11">
    <cfRule type="cellIs" dxfId="1280" priority="4352" operator="lessThan">
      <formula>$C$4</formula>
    </cfRule>
  </conditionalFormatting>
  <conditionalFormatting sqref="BM11">
    <cfRule type="cellIs" dxfId="1279" priority="4353" operator="lessThan">
      <formula>$C$4</formula>
    </cfRule>
  </conditionalFormatting>
  <conditionalFormatting sqref="BM12">
    <cfRule type="cellIs" dxfId="1278" priority="4354" operator="lessThan">
      <formula>$C$4</formula>
    </cfRule>
  </conditionalFormatting>
  <conditionalFormatting sqref="BM12">
    <cfRule type="cellIs" dxfId="1277" priority="4355" operator="lessThan">
      <formula>$C$4</formula>
    </cfRule>
  </conditionalFormatting>
  <conditionalFormatting sqref="BM13">
    <cfRule type="cellIs" dxfId="1276" priority="4356" operator="lessThan">
      <formula>$C$4</formula>
    </cfRule>
  </conditionalFormatting>
  <conditionalFormatting sqref="BM13">
    <cfRule type="cellIs" dxfId="1275" priority="4357" operator="lessThan">
      <formula>$C$4</formula>
    </cfRule>
  </conditionalFormatting>
  <conditionalFormatting sqref="BM14">
    <cfRule type="cellIs" dxfId="1274" priority="4358" operator="lessThan">
      <formula>$C$4</formula>
    </cfRule>
  </conditionalFormatting>
  <conditionalFormatting sqref="BM14">
    <cfRule type="cellIs" dxfId="1273" priority="4359" operator="lessThan">
      <formula>$C$4</formula>
    </cfRule>
  </conditionalFormatting>
  <conditionalFormatting sqref="BM15">
    <cfRule type="cellIs" dxfId="1272" priority="4360" operator="lessThan">
      <formula>$C$4</formula>
    </cfRule>
  </conditionalFormatting>
  <conditionalFormatting sqref="BM15">
    <cfRule type="cellIs" dxfId="1271" priority="4361" operator="lessThan">
      <formula>$C$4</formula>
    </cfRule>
  </conditionalFormatting>
  <conditionalFormatting sqref="BM16">
    <cfRule type="cellIs" dxfId="1270" priority="4362" operator="lessThan">
      <formula>$C$4</formula>
    </cfRule>
  </conditionalFormatting>
  <conditionalFormatting sqref="BM16">
    <cfRule type="cellIs" dxfId="1269" priority="4363" operator="lessThan">
      <formula>$C$4</formula>
    </cfRule>
  </conditionalFormatting>
  <conditionalFormatting sqref="BM17">
    <cfRule type="cellIs" dxfId="1268" priority="4364" operator="lessThan">
      <formula>$C$4</formula>
    </cfRule>
  </conditionalFormatting>
  <conditionalFormatting sqref="BM17">
    <cfRule type="cellIs" dxfId="1267" priority="4365" operator="lessThan">
      <formula>$C$4</formula>
    </cfRule>
  </conditionalFormatting>
  <conditionalFormatting sqref="BM18">
    <cfRule type="cellIs" dxfId="1266" priority="4366" operator="lessThan">
      <formula>$C$4</formula>
    </cfRule>
  </conditionalFormatting>
  <conditionalFormatting sqref="BM18">
    <cfRule type="cellIs" dxfId="1265" priority="4367" operator="lessThan">
      <formula>$C$4</formula>
    </cfRule>
  </conditionalFormatting>
  <conditionalFormatting sqref="BM19">
    <cfRule type="cellIs" dxfId="1264" priority="4368" operator="lessThan">
      <formula>$C$4</formula>
    </cfRule>
  </conditionalFormatting>
  <conditionalFormatting sqref="BM19">
    <cfRule type="cellIs" dxfId="1263" priority="4369" operator="lessThan">
      <formula>$C$4</formula>
    </cfRule>
  </conditionalFormatting>
  <conditionalFormatting sqref="BM20">
    <cfRule type="cellIs" dxfId="1262" priority="4370" operator="lessThan">
      <formula>$C$4</formula>
    </cfRule>
  </conditionalFormatting>
  <conditionalFormatting sqref="BM20">
    <cfRule type="cellIs" dxfId="1261" priority="4371" operator="lessThan">
      <formula>$C$4</formula>
    </cfRule>
  </conditionalFormatting>
  <conditionalFormatting sqref="BM21">
    <cfRule type="cellIs" dxfId="1260" priority="4372" operator="lessThan">
      <formula>$C$4</formula>
    </cfRule>
  </conditionalFormatting>
  <conditionalFormatting sqref="BM21">
    <cfRule type="cellIs" dxfId="1259" priority="4373" operator="lessThan">
      <formula>$C$4</formula>
    </cfRule>
  </conditionalFormatting>
  <conditionalFormatting sqref="BM22">
    <cfRule type="cellIs" dxfId="1258" priority="4374" operator="lessThan">
      <formula>$C$4</formula>
    </cfRule>
  </conditionalFormatting>
  <conditionalFormatting sqref="BM22">
    <cfRule type="cellIs" dxfId="1257" priority="4375" operator="lessThan">
      <formula>$C$4</formula>
    </cfRule>
  </conditionalFormatting>
  <conditionalFormatting sqref="BM23">
    <cfRule type="cellIs" dxfId="1256" priority="4376" operator="lessThan">
      <formula>$C$4</formula>
    </cfRule>
  </conditionalFormatting>
  <conditionalFormatting sqref="BM23">
    <cfRule type="cellIs" dxfId="1255" priority="4377" operator="lessThan">
      <formula>$C$4</formula>
    </cfRule>
  </conditionalFormatting>
  <conditionalFormatting sqref="BM24">
    <cfRule type="cellIs" dxfId="1254" priority="4378" operator="lessThan">
      <formula>$C$4</formula>
    </cfRule>
  </conditionalFormatting>
  <conditionalFormatting sqref="BM24">
    <cfRule type="cellIs" dxfId="1253" priority="4379" operator="lessThan">
      <formula>$C$4</formula>
    </cfRule>
  </conditionalFormatting>
  <conditionalFormatting sqref="BM25">
    <cfRule type="cellIs" dxfId="1252" priority="4380" operator="lessThan">
      <formula>$C$4</formula>
    </cfRule>
  </conditionalFormatting>
  <conditionalFormatting sqref="BM25">
    <cfRule type="cellIs" dxfId="1251" priority="4381" operator="lessThan">
      <formula>$C$4</formula>
    </cfRule>
  </conditionalFormatting>
  <conditionalFormatting sqref="BM26">
    <cfRule type="cellIs" dxfId="1250" priority="4382" operator="lessThan">
      <formula>$C$4</formula>
    </cfRule>
  </conditionalFormatting>
  <conditionalFormatting sqref="BM26">
    <cfRule type="cellIs" dxfId="1249" priority="4383" operator="lessThan">
      <formula>$C$4</formula>
    </cfRule>
  </conditionalFormatting>
  <conditionalFormatting sqref="BM27">
    <cfRule type="cellIs" dxfId="1248" priority="4384" operator="lessThan">
      <formula>$C$4</formula>
    </cfRule>
  </conditionalFormatting>
  <conditionalFormatting sqref="BM27">
    <cfRule type="cellIs" dxfId="1247" priority="4385" operator="lessThan">
      <formula>$C$4</formula>
    </cfRule>
  </conditionalFormatting>
  <conditionalFormatting sqref="BM28">
    <cfRule type="cellIs" dxfId="1246" priority="4386" operator="lessThan">
      <formula>$C$4</formula>
    </cfRule>
  </conditionalFormatting>
  <conditionalFormatting sqref="BM28">
    <cfRule type="cellIs" dxfId="1245" priority="4387" operator="lessThan">
      <formula>$C$4</formula>
    </cfRule>
  </conditionalFormatting>
  <conditionalFormatting sqref="BM29">
    <cfRule type="cellIs" dxfId="1244" priority="4388" operator="lessThan">
      <formula>$C$4</formula>
    </cfRule>
  </conditionalFormatting>
  <conditionalFormatting sqref="BM29">
    <cfRule type="cellIs" dxfId="1243" priority="4389" operator="lessThan">
      <formula>$C$4</formula>
    </cfRule>
  </conditionalFormatting>
  <conditionalFormatting sqref="BM30">
    <cfRule type="cellIs" dxfId="1242" priority="4390" operator="lessThan">
      <formula>$C$4</formula>
    </cfRule>
  </conditionalFormatting>
  <conditionalFormatting sqref="BM30">
    <cfRule type="cellIs" dxfId="1241" priority="4391" operator="lessThan">
      <formula>$C$4</formula>
    </cfRule>
  </conditionalFormatting>
  <conditionalFormatting sqref="BM31">
    <cfRule type="cellIs" dxfId="1240" priority="4392" operator="lessThan">
      <formula>$C$4</formula>
    </cfRule>
  </conditionalFormatting>
  <conditionalFormatting sqref="BM31">
    <cfRule type="cellIs" dxfId="1239" priority="4393" operator="lessThan">
      <formula>$C$4</formula>
    </cfRule>
  </conditionalFormatting>
  <conditionalFormatting sqref="BM32">
    <cfRule type="cellIs" dxfId="1238" priority="4394" operator="lessThan">
      <formula>$C$4</formula>
    </cfRule>
  </conditionalFormatting>
  <conditionalFormatting sqref="BM32">
    <cfRule type="cellIs" dxfId="1237" priority="4395" operator="lessThan">
      <formula>$C$4</formula>
    </cfRule>
  </conditionalFormatting>
  <conditionalFormatting sqref="BM33">
    <cfRule type="cellIs" dxfId="1236" priority="4396" operator="lessThan">
      <formula>$C$4</formula>
    </cfRule>
  </conditionalFormatting>
  <conditionalFormatting sqref="BM33">
    <cfRule type="cellIs" dxfId="1235" priority="4397" operator="lessThan">
      <formula>$C$4</formula>
    </cfRule>
  </conditionalFormatting>
  <conditionalFormatting sqref="BM34">
    <cfRule type="cellIs" dxfId="1234" priority="4398" operator="lessThan">
      <formula>$C$4</formula>
    </cfRule>
  </conditionalFormatting>
  <conditionalFormatting sqref="BM34">
    <cfRule type="cellIs" dxfId="1233" priority="4399" operator="lessThan">
      <formula>$C$4</formula>
    </cfRule>
  </conditionalFormatting>
  <conditionalFormatting sqref="BM35">
    <cfRule type="cellIs" dxfId="1232" priority="4400" operator="lessThan">
      <formula>$C$4</formula>
    </cfRule>
  </conditionalFormatting>
  <conditionalFormatting sqref="BM35">
    <cfRule type="cellIs" dxfId="1231" priority="4401" operator="lessThan">
      <formula>$C$4</formula>
    </cfRule>
  </conditionalFormatting>
  <conditionalFormatting sqref="BM36">
    <cfRule type="cellIs" dxfId="1230" priority="4402" operator="lessThan">
      <formula>$C$4</formula>
    </cfRule>
  </conditionalFormatting>
  <conditionalFormatting sqref="BM36">
    <cfRule type="cellIs" dxfId="1229" priority="4403" operator="lessThan">
      <formula>$C$4</formula>
    </cfRule>
  </conditionalFormatting>
  <conditionalFormatting sqref="BM37">
    <cfRule type="cellIs" dxfId="1228" priority="4404" operator="lessThan">
      <formula>$C$4</formula>
    </cfRule>
  </conditionalFormatting>
  <conditionalFormatting sqref="BM37">
    <cfRule type="cellIs" dxfId="1227" priority="4405" operator="lessThan">
      <formula>$C$4</formula>
    </cfRule>
  </conditionalFormatting>
  <conditionalFormatting sqref="BM38">
    <cfRule type="cellIs" dxfId="1226" priority="4406" operator="lessThan">
      <formula>$C$4</formula>
    </cfRule>
  </conditionalFormatting>
  <conditionalFormatting sqref="BM38">
    <cfRule type="cellIs" dxfId="1225" priority="4407" operator="lessThan">
      <formula>$C$4</formula>
    </cfRule>
  </conditionalFormatting>
  <conditionalFormatting sqref="BM39">
    <cfRule type="cellIs" dxfId="1224" priority="4408" operator="lessThan">
      <formula>$C$4</formula>
    </cfRule>
  </conditionalFormatting>
  <conditionalFormatting sqref="BM39">
    <cfRule type="cellIs" dxfId="1223" priority="4409" operator="lessThan">
      <formula>$C$4</formula>
    </cfRule>
  </conditionalFormatting>
  <conditionalFormatting sqref="BM40">
    <cfRule type="cellIs" dxfId="1222" priority="4410" operator="lessThan">
      <formula>$C$4</formula>
    </cfRule>
  </conditionalFormatting>
  <conditionalFormatting sqref="BM40">
    <cfRule type="cellIs" dxfId="1221" priority="4411" operator="lessThan">
      <formula>$C$4</formula>
    </cfRule>
  </conditionalFormatting>
  <conditionalFormatting sqref="BM41">
    <cfRule type="cellIs" dxfId="1220" priority="4412" operator="lessThan">
      <formula>$C$4</formula>
    </cfRule>
  </conditionalFormatting>
  <conditionalFormatting sqref="BM41">
    <cfRule type="cellIs" dxfId="1219" priority="4413" operator="lessThan">
      <formula>$C$4</formula>
    </cfRule>
  </conditionalFormatting>
  <conditionalFormatting sqref="BM42">
    <cfRule type="cellIs" dxfId="1218" priority="4414" operator="lessThan">
      <formula>$C$4</formula>
    </cfRule>
  </conditionalFormatting>
  <conditionalFormatting sqref="BM42">
    <cfRule type="cellIs" dxfId="1217" priority="4415" operator="lessThan">
      <formula>$C$4</formula>
    </cfRule>
  </conditionalFormatting>
  <conditionalFormatting sqref="BM43">
    <cfRule type="cellIs" dxfId="1216" priority="4416" operator="lessThan">
      <formula>$C$4</formula>
    </cfRule>
  </conditionalFormatting>
  <conditionalFormatting sqref="BM43">
    <cfRule type="cellIs" dxfId="1215" priority="4417" operator="lessThan">
      <formula>$C$4</formula>
    </cfRule>
  </conditionalFormatting>
  <conditionalFormatting sqref="BM44">
    <cfRule type="cellIs" dxfId="1214" priority="4418" operator="lessThan">
      <formula>$C$4</formula>
    </cfRule>
  </conditionalFormatting>
  <conditionalFormatting sqref="BM44">
    <cfRule type="cellIs" dxfId="1213" priority="4419" operator="lessThan">
      <formula>$C$4</formula>
    </cfRule>
  </conditionalFormatting>
  <conditionalFormatting sqref="BM45">
    <cfRule type="cellIs" dxfId="1212" priority="4420" operator="lessThan">
      <formula>$C$4</formula>
    </cfRule>
  </conditionalFormatting>
  <conditionalFormatting sqref="BM45">
    <cfRule type="cellIs" dxfId="1211" priority="4421" operator="lessThan">
      <formula>$C$4</formula>
    </cfRule>
  </conditionalFormatting>
  <conditionalFormatting sqref="BM46">
    <cfRule type="cellIs" dxfId="1210" priority="4422" operator="lessThan">
      <formula>$C$4</formula>
    </cfRule>
  </conditionalFormatting>
  <conditionalFormatting sqref="BM46">
    <cfRule type="cellIs" dxfId="1209" priority="4423" operator="lessThan">
      <formula>$C$4</formula>
    </cfRule>
  </conditionalFormatting>
  <conditionalFormatting sqref="BM47">
    <cfRule type="cellIs" dxfId="1208" priority="4424" operator="lessThan">
      <formula>$C$4</formula>
    </cfRule>
  </conditionalFormatting>
  <conditionalFormatting sqref="BM47">
    <cfRule type="cellIs" dxfId="1207" priority="4425" operator="lessThan">
      <formula>$C$4</formula>
    </cfRule>
  </conditionalFormatting>
  <conditionalFormatting sqref="BM48">
    <cfRule type="cellIs" dxfId="1206" priority="4426" operator="lessThan">
      <formula>$C$4</formula>
    </cfRule>
  </conditionalFormatting>
  <conditionalFormatting sqref="BM48">
    <cfRule type="cellIs" dxfId="1205" priority="4427" operator="lessThan">
      <formula>$C$4</formula>
    </cfRule>
  </conditionalFormatting>
  <conditionalFormatting sqref="BM49">
    <cfRule type="cellIs" dxfId="1204" priority="4428" operator="lessThan">
      <formula>$C$4</formula>
    </cfRule>
  </conditionalFormatting>
  <conditionalFormatting sqref="BM49">
    <cfRule type="cellIs" dxfId="1203" priority="4429" operator="lessThan">
      <formula>$C$4</formula>
    </cfRule>
  </conditionalFormatting>
  <conditionalFormatting sqref="BM50">
    <cfRule type="cellIs" dxfId="1202" priority="4430" operator="lessThan">
      <formula>$C$4</formula>
    </cfRule>
  </conditionalFormatting>
  <conditionalFormatting sqref="BM50">
    <cfRule type="cellIs" dxfId="1201" priority="4431" operator="lessThan">
      <formula>$C$4</formula>
    </cfRule>
  </conditionalFormatting>
  <conditionalFormatting sqref="BM51">
    <cfRule type="cellIs" dxfId="1200" priority="4432" operator="lessThan">
      <formula>$C$4</formula>
    </cfRule>
  </conditionalFormatting>
  <conditionalFormatting sqref="BM51">
    <cfRule type="cellIs" dxfId="1199" priority="4433" operator="lessThan">
      <formula>$C$4</formula>
    </cfRule>
  </conditionalFormatting>
  <conditionalFormatting sqref="BM52">
    <cfRule type="cellIs" dxfId="1198" priority="4434" operator="lessThan">
      <formula>$C$4</formula>
    </cfRule>
  </conditionalFormatting>
  <conditionalFormatting sqref="BM52">
    <cfRule type="cellIs" dxfId="1197" priority="4435" operator="lessThan">
      <formula>$C$4</formula>
    </cfRule>
  </conditionalFormatting>
  <conditionalFormatting sqref="BM53">
    <cfRule type="cellIs" dxfId="1196" priority="4436" operator="lessThan">
      <formula>$C$4</formula>
    </cfRule>
  </conditionalFormatting>
  <conditionalFormatting sqref="BM53">
    <cfRule type="cellIs" dxfId="1195" priority="4437" operator="lessThan">
      <formula>$C$4</formula>
    </cfRule>
  </conditionalFormatting>
  <conditionalFormatting sqref="BM54">
    <cfRule type="cellIs" dxfId="1194" priority="4438" operator="lessThan">
      <formula>$C$4</formula>
    </cfRule>
  </conditionalFormatting>
  <conditionalFormatting sqref="BM54">
    <cfRule type="cellIs" dxfId="1193" priority="4439" operator="lessThan">
      <formula>$C$4</formula>
    </cfRule>
  </conditionalFormatting>
  <conditionalFormatting sqref="BM55">
    <cfRule type="cellIs" dxfId="1192" priority="4440" operator="lessThan">
      <formula>$C$4</formula>
    </cfRule>
  </conditionalFormatting>
  <conditionalFormatting sqref="BM55">
    <cfRule type="cellIs" dxfId="1191" priority="4441" operator="lessThan">
      <formula>$C$4</formula>
    </cfRule>
  </conditionalFormatting>
  <conditionalFormatting sqref="BM56">
    <cfRule type="cellIs" dxfId="1190" priority="4442" operator="lessThan">
      <formula>$C$4</formula>
    </cfRule>
  </conditionalFormatting>
  <conditionalFormatting sqref="BM56">
    <cfRule type="cellIs" dxfId="1189" priority="4443" operator="lessThan">
      <formula>$C$4</formula>
    </cfRule>
  </conditionalFormatting>
  <conditionalFormatting sqref="BM57">
    <cfRule type="cellIs" dxfId="1188" priority="4444" operator="lessThan">
      <formula>$C$4</formula>
    </cfRule>
  </conditionalFormatting>
  <conditionalFormatting sqref="BM57">
    <cfRule type="cellIs" dxfId="1187" priority="4445" operator="lessThan">
      <formula>$C$4</formula>
    </cfRule>
  </conditionalFormatting>
  <conditionalFormatting sqref="BM58">
    <cfRule type="cellIs" dxfId="1186" priority="4446" operator="lessThan">
      <formula>$C$4</formula>
    </cfRule>
  </conditionalFormatting>
  <conditionalFormatting sqref="BM58">
    <cfRule type="cellIs" dxfId="1185" priority="4447" operator="lessThan">
      <formula>$C$4</formula>
    </cfRule>
  </conditionalFormatting>
  <conditionalFormatting sqref="BM59">
    <cfRule type="cellIs" dxfId="1184" priority="4448" operator="lessThan">
      <formula>$C$4</formula>
    </cfRule>
  </conditionalFormatting>
  <conditionalFormatting sqref="BM59">
    <cfRule type="cellIs" dxfId="1183" priority="4449" operator="lessThan">
      <formula>$C$4</formula>
    </cfRule>
  </conditionalFormatting>
  <conditionalFormatting sqref="BM60">
    <cfRule type="cellIs" dxfId="1182" priority="4450" operator="lessThan">
      <formula>$C$4</formula>
    </cfRule>
  </conditionalFormatting>
  <conditionalFormatting sqref="BM60">
    <cfRule type="cellIs" dxfId="1181" priority="4451" operator="lessThan">
      <formula>$C$4</formula>
    </cfRule>
  </conditionalFormatting>
  <conditionalFormatting sqref="BN11">
    <cfRule type="cellIs" dxfId="1180" priority="4452" operator="lessThan">
      <formula>$C$4</formula>
    </cfRule>
  </conditionalFormatting>
  <conditionalFormatting sqref="BN11">
    <cfRule type="cellIs" dxfId="1179" priority="4453" operator="lessThan">
      <formula>$C$4</formula>
    </cfRule>
  </conditionalFormatting>
  <conditionalFormatting sqref="BN12">
    <cfRule type="cellIs" dxfId="1178" priority="4454" operator="lessThan">
      <formula>$C$4</formula>
    </cfRule>
  </conditionalFormatting>
  <conditionalFormatting sqref="BN12">
    <cfRule type="cellIs" dxfId="1177" priority="4455" operator="lessThan">
      <formula>$C$4</formula>
    </cfRule>
  </conditionalFormatting>
  <conditionalFormatting sqref="BN13">
    <cfRule type="cellIs" dxfId="1176" priority="4456" operator="lessThan">
      <formula>$C$4</formula>
    </cfRule>
  </conditionalFormatting>
  <conditionalFormatting sqref="BN13">
    <cfRule type="cellIs" dxfId="1175" priority="4457" operator="lessThan">
      <formula>$C$4</formula>
    </cfRule>
  </conditionalFormatting>
  <conditionalFormatting sqref="BN14">
    <cfRule type="cellIs" dxfId="1174" priority="4458" operator="lessThan">
      <formula>$C$4</formula>
    </cfRule>
  </conditionalFormatting>
  <conditionalFormatting sqref="BN14">
    <cfRule type="cellIs" dxfId="1173" priority="4459" operator="lessThan">
      <formula>$C$4</formula>
    </cfRule>
  </conditionalFormatting>
  <conditionalFormatting sqref="BN15">
    <cfRule type="cellIs" dxfId="1172" priority="4460" operator="lessThan">
      <formula>$C$4</formula>
    </cfRule>
  </conditionalFormatting>
  <conditionalFormatting sqref="BN15">
    <cfRule type="cellIs" dxfId="1171" priority="4461" operator="lessThan">
      <formula>$C$4</formula>
    </cfRule>
  </conditionalFormatting>
  <conditionalFormatting sqref="BN16">
    <cfRule type="cellIs" dxfId="1170" priority="4462" operator="lessThan">
      <formula>$C$4</formula>
    </cfRule>
  </conditionalFormatting>
  <conditionalFormatting sqref="BN16">
    <cfRule type="cellIs" dxfId="1169" priority="4463" operator="lessThan">
      <formula>$C$4</formula>
    </cfRule>
  </conditionalFormatting>
  <conditionalFormatting sqref="BN17">
    <cfRule type="cellIs" dxfId="1168" priority="4464" operator="lessThan">
      <formula>$C$4</formula>
    </cfRule>
  </conditionalFormatting>
  <conditionalFormatting sqref="BN17">
    <cfRule type="cellIs" dxfId="1167" priority="4465" operator="lessThan">
      <formula>$C$4</formula>
    </cfRule>
  </conditionalFormatting>
  <conditionalFormatting sqref="BN18">
    <cfRule type="cellIs" dxfId="1166" priority="4466" operator="lessThan">
      <formula>$C$4</formula>
    </cfRule>
  </conditionalFormatting>
  <conditionalFormatting sqref="BN18">
    <cfRule type="cellIs" dxfId="1165" priority="4467" operator="lessThan">
      <formula>$C$4</formula>
    </cfRule>
  </conditionalFormatting>
  <conditionalFormatting sqref="BN19">
    <cfRule type="cellIs" dxfId="1164" priority="4468" operator="lessThan">
      <formula>$C$4</formula>
    </cfRule>
  </conditionalFormatting>
  <conditionalFormatting sqref="BN19">
    <cfRule type="cellIs" dxfId="1163" priority="4469" operator="lessThan">
      <formula>$C$4</formula>
    </cfRule>
  </conditionalFormatting>
  <conditionalFormatting sqref="BN20">
    <cfRule type="cellIs" dxfId="1162" priority="4470" operator="lessThan">
      <formula>$C$4</formula>
    </cfRule>
  </conditionalFormatting>
  <conditionalFormatting sqref="BN20">
    <cfRule type="cellIs" dxfId="1161" priority="4471" operator="lessThan">
      <formula>$C$4</formula>
    </cfRule>
  </conditionalFormatting>
  <conditionalFormatting sqref="BN21">
    <cfRule type="cellIs" dxfId="1160" priority="4472" operator="lessThan">
      <formula>$C$4</formula>
    </cfRule>
  </conditionalFormatting>
  <conditionalFormatting sqref="BN21">
    <cfRule type="cellIs" dxfId="1159" priority="4473" operator="lessThan">
      <formula>$C$4</formula>
    </cfRule>
  </conditionalFormatting>
  <conditionalFormatting sqref="BN22">
    <cfRule type="cellIs" dxfId="1158" priority="4474" operator="lessThan">
      <formula>$C$4</formula>
    </cfRule>
  </conditionalFormatting>
  <conditionalFormatting sqref="BN22">
    <cfRule type="cellIs" dxfId="1157" priority="4475" operator="lessThan">
      <formula>$C$4</formula>
    </cfRule>
  </conditionalFormatting>
  <conditionalFormatting sqref="BN23">
    <cfRule type="cellIs" dxfId="1156" priority="4476" operator="lessThan">
      <formula>$C$4</formula>
    </cfRule>
  </conditionalFormatting>
  <conditionalFormatting sqref="BN23">
    <cfRule type="cellIs" dxfId="1155" priority="4477" operator="lessThan">
      <formula>$C$4</formula>
    </cfRule>
  </conditionalFormatting>
  <conditionalFormatting sqref="BN24">
    <cfRule type="cellIs" dxfId="1154" priority="4478" operator="lessThan">
      <formula>$C$4</formula>
    </cfRule>
  </conditionalFormatting>
  <conditionalFormatting sqref="BN24">
    <cfRule type="cellIs" dxfId="1153" priority="4479" operator="lessThan">
      <formula>$C$4</formula>
    </cfRule>
  </conditionalFormatting>
  <conditionalFormatting sqref="BN25">
    <cfRule type="cellIs" dxfId="1152" priority="4480" operator="lessThan">
      <formula>$C$4</formula>
    </cfRule>
  </conditionalFormatting>
  <conditionalFormatting sqref="BN25">
    <cfRule type="cellIs" dxfId="1151" priority="4481" operator="lessThan">
      <formula>$C$4</formula>
    </cfRule>
  </conditionalFormatting>
  <conditionalFormatting sqref="BN26">
    <cfRule type="cellIs" dxfId="1150" priority="4482" operator="lessThan">
      <formula>$C$4</formula>
    </cfRule>
  </conditionalFormatting>
  <conditionalFormatting sqref="BN26">
    <cfRule type="cellIs" dxfId="1149" priority="4483" operator="lessThan">
      <formula>$C$4</formula>
    </cfRule>
  </conditionalFormatting>
  <conditionalFormatting sqref="BN27">
    <cfRule type="cellIs" dxfId="1148" priority="4484" operator="lessThan">
      <formula>$C$4</formula>
    </cfRule>
  </conditionalFormatting>
  <conditionalFormatting sqref="BN27">
    <cfRule type="cellIs" dxfId="1147" priority="4485" operator="lessThan">
      <formula>$C$4</formula>
    </cfRule>
  </conditionalFormatting>
  <conditionalFormatting sqref="BN28">
    <cfRule type="cellIs" dxfId="1146" priority="4486" operator="lessThan">
      <formula>$C$4</formula>
    </cfRule>
  </conditionalFormatting>
  <conditionalFormatting sqref="BN28">
    <cfRule type="cellIs" dxfId="1145" priority="4487" operator="lessThan">
      <formula>$C$4</formula>
    </cfRule>
  </conditionalFormatting>
  <conditionalFormatting sqref="BN29">
    <cfRule type="cellIs" dxfId="1144" priority="4488" operator="lessThan">
      <formula>$C$4</formula>
    </cfRule>
  </conditionalFormatting>
  <conditionalFormatting sqref="BN29">
    <cfRule type="cellIs" dxfId="1143" priority="4489" operator="lessThan">
      <formula>$C$4</formula>
    </cfRule>
  </conditionalFormatting>
  <conditionalFormatting sqref="BN30">
    <cfRule type="cellIs" dxfId="1142" priority="4490" operator="lessThan">
      <formula>$C$4</formula>
    </cfRule>
  </conditionalFormatting>
  <conditionalFormatting sqref="BN30">
    <cfRule type="cellIs" dxfId="1141" priority="4491" operator="lessThan">
      <formula>$C$4</formula>
    </cfRule>
  </conditionalFormatting>
  <conditionalFormatting sqref="BN31">
    <cfRule type="cellIs" dxfId="1140" priority="4492" operator="lessThan">
      <formula>$C$4</formula>
    </cfRule>
  </conditionalFormatting>
  <conditionalFormatting sqref="BN31">
    <cfRule type="cellIs" dxfId="1139" priority="4493" operator="lessThan">
      <formula>$C$4</formula>
    </cfRule>
  </conditionalFormatting>
  <conditionalFormatting sqref="BN32">
    <cfRule type="cellIs" dxfId="1138" priority="4494" operator="lessThan">
      <formula>$C$4</formula>
    </cfRule>
  </conditionalFormatting>
  <conditionalFormatting sqref="BN32">
    <cfRule type="cellIs" dxfId="1137" priority="4495" operator="lessThan">
      <formula>$C$4</formula>
    </cfRule>
  </conditionalFormatting>
  <conditionalFormatting sqref="BN33">
    <cfRule type="cellIs" dxfId="1136" priority="4496" operator="lessThan">
      <formula>$C$4</formula>
    </cfRule>
  </conditionalFormatting>
  <conditionalFormatting sqref="BN33">
    <cfRule type="cellIs" dxfId="1135" priority="4497" operator="lessThan">
      <formula>$C$4</formula>
    </cfRule>
  </conditionalFormatting>
  <conditionalFormatting sqref="BN34">
    <cfRule type="cellIs" dxfId="1134" priority="4498" operator="lessThan">
      <formula>$C$4</formula>
    </cfRule>
  </conditionalFormatting>
  <conditionalFormatting sqref="BN34">
    <cfRule type="cellIs" dxfId="1133" priority="4499" operator="lessThan">
      <formula>$C$4</formula>
    </cfRule>
  </conditionalFormatting>
  <conditionalFormatting sqref="BN35">
    <cfRule type="cellIs" dxfId="1132" priority="4500" operator="lessThan">
      <formula>$C$4</formula>
    </cfRule>
  </conditionalFormatting>
  <conditionalFormatting sqref="BN35">
    <cfRule type="cellIs" dxfId="1131" priority="4501" operator="lessThan">
      <formula>$C$4</formula>
    </cfRule>
  </conditionalFormatting>
  <conditionalFormatting sqref="BN36">
    <cfRule type="cellIs" dxfId="1130" priority="4502" operator="lessThan">
      <formula>$C$4</formula>
    </cfRule>
  </conditionalFormatting>
  <conditionalFormatting sqref="BN36">
    <cfRule type="cellIs" dxfId="1129" priority="4503" operator="lessThan">
      <formula>$C$4</formula>
    </cfRule>
  </conditionalFormatting>
  <conditionalFormatting sqref="BN37">
    <cfRule type="cellIs" dxfId="1128" priority="4504" operator="lessThan">
      <formula>$C$4</formula>
    </cfRule>
  </conditionalFormatting>
  <conditionalFormatting sqref="BN37">
    <cfRule type="cellIs" dxfId="1127" priority="4505" operator="lessThan">
      <formula>$C$4</formula>
    </cfRule>
  </conditionalFormatting>
  <conditionalFormatting sqref="BN38">
    <cfRule type="cellIs" dxfId="1126" priority="4506" operator="lessThan">
      <formula>$C$4</formula>
    </cfRule>
  </conditionalFormatting>
  <conditionalFormatting sqref="BN38">
    <cfRule type="cellIs" dxfId="1125" priority="4507" operator="lessThan">
      <formula>$C$4</formula>
    </cfRule>
  </conditionalFormatting>
  <conditionalFormatting sqref="BN39">
    <cfRule type="cellIs" dxfId="1124" priority="4508" operator="lessThan">
      <formula>$C$4</formula>
    </cfRule>
  </conditionalFormatting>
  <conditionalFormatting sqref="BN39">
    <cfRule type="cellIs" dxfId="1123" priority="4509" operator="lessThan">
      <formula>$C$4</formula>
    </cfRule>
  </conditionalFormatting>
  <conditionalFormatting sqref="BN40">
    <cfRule type="cellIs" dxfId="1122" priority="4510" operator="lessThan">
      <formula>$C$4</formula>
    </cfRule>
  </conditionalFormatting>
  <conditionalFormatting sqref="BN40">
    <cfRule type="cellIs" dxfId="1121" priority="4511" operator="lessThan">
      <formula>$C$4</formula>
    </cfRule>
  </conditionalFormatting>
  <conditionalFormatting sqref="BN41">
    <cfRule type="cellIs" dxfId="1120" priority="4512" operator="lessThan">
      <formula>$C$4</formula>
    </cfRule>
  </conditionalFormatting>
  <conditionalFormatting sqref="BN41">
    <cfRule type="cellIs" dxfId="1119" priority="4513" operator="lessThan">
      <formula>$C$4</formula>
    </cfRule>
  </conditionalFormatting>
  <conditionalFormatting sqref="BN42">
    <cfRule type="cellIs" dxfId="1118" priority="4514" operator="lessThan">
      <formula>$C$4</formula>
    </cfRule>
  </conditionalFormatting>
  <conditionalFormatting sqref="BN42">
    <cfRule type="cellIs" dxfId="1117" priority="4515" operator="lessThan">
      <formula>$C$4</formula>
    </cfRule>
  </conditionalFormatting>
  <conditionalFormatting sqref="BN43">
    <cfRule type="cellIs" dxfId="1116" priority="4516" operator="lessThan">
      <formula>$C$4</formula>
    </cfRule>
  </conditionalFormatting>
  <conditionalFormatting sqref="BN43">
    <cfRule type="cellIs" dxfId="1115" priority="4517" operator="lessThan">
      <formula>$C$4</formula>
    </cfRule>
  </conditionalFormatting>
  <conditionalFormatting sqref="BN44">
    <cfRule type="cellIs" dxfId="1114" priority="4518" operator="lessThan">
      <formula>$C$4</formula>
    </cfRule>
  </conditionalFormatting>
  <conditionalFormatting sqref="BN44">
    <cfRule type="cellIs" dxfId="1113" priority="4519" operator="lessThan">
      <formula>$C$4</formula>
    </cfRule>
  </conditionalFormatting>
  <conditionalFormatting sqref="BN45">
    <cfRule type="cellIs" dxfId="1112" priority="4520" operator="lessThan">
      <formula>$C$4</formula>
    </cfRule>
  </conditionalFormatting>
  <conditionalFormatting sqref="BN45">
    <cfRule type="cellIs" dxfId="1111" priority="4521" operator="lessThan">
      <formula>$C$4</formula>
    </cfRule>
  </conditionalFormatting>
  <conditionalFormatting sqref="BN46">
    <cfRule type="cellIs" dxfId="1110" priority="4522" operator="lessThan">
      <formula>$C$4</formula>
    </cfRule>
  </conditionalFormatting>
  <conditionalFormatting sqref="BN46">
    <cfRule type="cellIs" dxfId="1109" priority="4523" operator="lessThan">
      <formula>$C$4</formula>
    </cfRule>
  </conditionalFormatting>
  <conditionalFormatting sqref="BN47">
    <cfRule type="cellIs" dxfId="1108" priority="4524" operator="lessThan">
      <formula>$C$4</formula>
    </cfRule>
  </conditionalFormatting>
  <conditionalFormatting sqref="BN47">
    <cfRule type="cellIs" dxfId="1107" priority="4525" operator="lessThan">
      <formula>$C$4</formula>
    </cfRule>
  </conditionalFormatting>
  <conditionalFormatting sqref="BN48">
    <cfRule type="cellIs" dxfId="1106" priority="4526" operator="lessThan">
      <formula>$C$4</formula>
    </cfRule>
  </conditionalFormatting>
  <conditionalFormatting sqref="BN48">
    <cfRule type="cellIs" dxfId="1105" priority="4527" operator="lessThan">
      <formula>$C$4</formula>
    </cfRule>
  </conditionalFormatting>
  <conditionalFormatting sqref="BN49">
    <cfRule type="cellIs" dxfId="1104" priority="4528" operator="lessThan">
      <formula>$C$4</formula>
    </cfRule>
  </conditionalFormatting>
  <conditionalFormatting sqref="BN49">
    <cfRule type="cellIs" dxfId="1103" priority="4529" operator="lessThan">
      <formula>$C$4</formula>
    </cfRule>
  </conditionalFormatting>
  <conditionalFormatting sqref="BN50">
    <cfRule type="cellIs" dxfId="1102" priority="4530" operator="lessThan">
      <formula>$C$4</formula>
    </cfRule>
  </conditionalFormatting>
  <conditionalFormatting sqref="BN50">
    <cfRule type="cellIs" dxfId="1101" priority="4531" operator="lessThan">
      <formula>$C$4</formula>
    </cfRule>
  </conditionalFormatting>
  <conditionalFormatting sqref="BN51">
    <cfRule type="cellIs" dxfId="1100" priority="4532" operator="lessThan">
      <formula>$C$4</formula>
    </cfRule>
  </conditionalFormatting>
  <conditionalFormatting sqref="BN51">
    <cfRule type="cellIs" dxfId="1099" priority="4533" operator="lessThan">
      <formula>$C$4</formula>
    </cfRule>
  </conditionalFormatting>
  <conditionalFormatting sqref="BN52">
    <cfRule type="cellIs" dxfId="1098" priority="4534" operator="lessThan">
      <formula>$C$4</formula>
    </cfRule>
  </conditionalFormatting>
  <conditionalFormatting sqref="BN52">
    <cfRule type="cellIs" dxfId="1097" priority="4535" operator="lessThan">
      <formula>$C$4</formula>
    </cfRule>
  </conditionalFormatting>
  <conditionalFormatting sqref="BN53">
    <cfRule type="cellIs" dxfId="1096" priority="4536" operator="lessThan">
      <formula>$C$4</formula>
    </cfRule>
  </conditionalFormatting>
  <conditionalFormatting sqref="BN53">
    <cfRule type="cellIs" dxfId="1095" priority="4537" operator="lessThan">
      <formula>$C$4</formula>
    </cfRule>
  </conditionalFormatting>
  <conditionalFormatting sqref="BN54">
    <cfRule type="cellIs" dxfId="1094" priority="4538" operator="lessThan">
      <formula>$C$4</formula>
    </cfRule>
  </conditionalFormatting>
  <conditionalFormatting sqref="BN54">
    <cfRule type="cellIs" dxfId="1093" priority="4539" operator="lessThan">
      <formula>$C$4</formula>
    </cfRule>
  </conditionalFormatting>
  <conditionalFormatting sqref="BN55">
    <cfRule type="cellIs" dxfId="1092" priority="4540" operator="lessThan">
      <formula>$C$4</formula>
    </cfRule>
  </conditionalFormatting>
  <conditionalFormatting sqref="BN55">
    <cfRule type="cellIs" dxfId="1091" priority="4541" operator="lessThan">
      <formula>$C$4</formula>
    </cfRule>
  </conditionalFormatting>
  <conditionalFormatting sqref="BN56">
    <cfRule type="cellIs" dxfId="1090" priority="4542" operator="lessThan">
      <formula>$C$4</formula>
    </cfRule>
  </conditionalFormatting>
  <conditionalFormatting sqref="BN56">
    <cfRule type="cellIs" dxfId="1089" priority="4543" operator="lessThan">
      <formula>$C$4</formula>
    </cfRule>
  </conditionalFormatting>
  <conditionalFormatting sqref="BN57">
    <cfRule type="cellIs" dxfId="1088" priority="4544" operator="lessThan">
      <formula>$C$4</formula>
    </cfRule>
  </conditionalFormatting>
  <conditionalFormatting sqref="BN57">
    <cfRule type="cellIs" dxfId="1087" priority="4545" operator="lessThan">
      <formula>$C$4</formula>
    </cfRule>
  </conditionalFormatting>
  <conditionalFormatting sqref="BN58">
    <cfRule type="cellIs" dxfId="1086" priority="4546" operator="lessThan">
      <formula>$C$4</formula>
    </cfRule>
  </conditionalFormatting>
  <conditionalFormatting sqref="BN58">
    <cfRule type="cellIs" dxfId="1085" priority="4547" operator="lessThan">
      <formula>$C$4</formula>
    </cfRule>
  </conditionalFormatting>
  <conditionalFormatting sqref="BN59">
    <cfRule type="cellIs" dxfId="1084" priority="4548" operator="lessThan">
      <formula>$C$4</formula>
    </cfRule>
  </conditionalFormatting>
  <conditionalFormatting sqref="BN59">
    <cfRule type="cellIs" dxfId="1083" priority="4549" operator="lessThan">
      <formula>$C$4</formula>
    </cfRule>
  </conditionalFormatting>
  <conditionalFormatting sqref="BN60">
    <cfRule type="cellIs" dxfId="1082" priority="4550" operator="lessThan">
      <formula>$C$4</formula>
    </cfRule>
  </conditionalFormatting>
  <conditionalFormatting sqref="BN60">
    <cfRule type="cellIs" dxfId="1081" priority="4551" operator="lessThan">
      <formula>$C$4</formula>
    </cfRule>
  </conditionalFormatting>
  <conditionalFormatting sqref="BO11">
    <cfRule type="cellIs" dxfId="1080" priority="4552" operator="lessThan">
      <formula>$C$4</formula>
    </cfRule>
  </conditionalFormatting>
  <conditionalFormatting sqref="BO11">
    <cfRule type="cellIs" dxfId="1079" priority="4553" operator="lessThan">
      <formula>$C$4</formula>
    </cfRule>
  </conditionalFormatting>
  <conditionalFormatting sqref="BO12">
    <cfRule type="cellIs" dxfId="1078" priority="4554" operator="lessThan">
      <formula>$C$4</formula>
    </cfRule>
  </conditionalFormatting>
  <conditionalFormatting sqref="BO12">
    <cfRule type="cellIs" dxfId="1077" priority="4555" operator="lessThan">
      <formula>$C$4</formula>
    </cfRule>
  </conditionalFormatting>
  <conditionalFormatting sqref="BO13">
    <cfRule type="cellIs" dxfId="1076" priority="4556" operator="lessThan">
      <formula>$C$4</formula>
    </cfRule>
  </conditionalFormatting>
  <conditionalFormatting sqref="BO13">
    <cfRule type="cellIs" dxfId="1075" priority="4557" operator="lessThan">
      <formula>$C$4</formula>
    </cfRule>
  </conditionalFormatting>
  <conditionalFormatting sqref="BO14">
    <cfRule type="cellIs" dxfId="1074" priority="4558" operator="lessThan">
      <formula>$C$4</formula>
    </cfRule>
  </conditionalFormatting>
  <conditionalFormatting sqref="BO14">
    <cfRule type="cellIs" dxfId="1073" priority="4559" operator="lessThan">
      <formula>$C$4</formula>
    </cfRule>
  </conditionalFormatting>
  <conditionalFormatting sqref="BO15">
    <cfRule type="cellIs" dxfId="1072" priority="4560" operator="lessThan">
      <formula>$C$4</formula>
    </cfRule>
  </conditionalFormatting>
  <conditionalFormatting sqref="BO15">
    <cfRule type="cellIs" dxfId="1071" priority="4561" operator="lessThan">
      <formula>$C$4</formula>
    </cfRule>
  </conditionalFormatting>
  <conditionalFormatting sqref="BO16">
    <cfRule type="cellIs" dxfId="1070" priority="4562" operator="lessThan">
      <formula>$C$4</formula>
    </cfRule>
  </conditionalFormatting>
  <conditionalFormatting sqref="BO16">
    <cfRule type="cellIs" dxfId="1069" priority="4563" operator="lessThan">
      <formula>$C$4</formula>
    </cfRule>
  </conditionalFormatting>
  <conditionalFormatting sqref="BO17">
    <cfRule type="cellIs" dxfId="1068" priority="4564" operator="lessThan">
      <formula>$C$4</formula>
    </cfRule>
  </conditionalFormatting>
  <conditionalFormatting sqref="BO17">
    <cfRule type="cellIs" dxfId="1067" priority="4565" operator="lessThan">
      <formula>$C$4</formula>
    </cfRule>
  </conditionalFormatting>
  <conditionalFormatting sqref="BO18">
    <cfRule type="cellIs" dxfId="1066" priority="4566" operator="lessThan">
      <formula>$C$4</formula>
    </cfRule>
  </conditionalFormatting>
  <conditionalFormatting sqref="BO18">
    <cfRule type="cellIs" dxfId="1065" priority="4567" operator="lessThan">
      <formula>$C$4</formula>
    </cfRule>
  </conditionalFormatting>
  <conditionalFormatting sqref="BO19">
    <cfRule type="cellIs" dxfId="1064" priority="4568" operator="lessThan">
      <formula>$C$4</formula>
    </cfRule>
  </conditionalFormatting>
  <conditionalFormatting sqref="BO19">
    <cfRule type="cellIs" dxfId="1063" priority="4569" operator="lessThan">
      <formula>$C$4</formula>
    </cfRule>
  </conditionalFormatting>
  <conditionalFormatting sqref="BO20">
    <cfRule type="cellIs" dxfId="1062" priority="4570" operator="lessThan">
      <formula>$C$4</formula>
    </cfRule>
  </conditionalFormatting>
  <conditionalFormatting sqref="BO20">
    <cfRule type="cellIs" dxfId="1061" priority="4571" operator="lessThan">
      <formula>$C$4</formula>
    </cfRule>
  </conditionalFormatting>
  <conditionalFormatting sqref="BO21">
    <cfRule type="cellIs" dxfId="1060" priority="4572" operator="lessThan">
      <formula>$C$4</formula>
    </cfRule>
  </conditionalFormatting>
  <conditionalFormatting sqref="BO21">
    <cfRule type="cellIs" dxfId="1059" priority="4573" operator="lessThan">
      <formula>$C$4</formula>
    </cfRule>
  </conditionalFormatting>
  <conditionalFormatting sqref="BO22">
    <cfRule type="cellIs" dxfId="1058" priority="4574" operator="lessThan">
      <formula>$C$4</formula>
    </cfRule>
  </conditionalFormatting>
  <conditionalFormatting sqref="BO22">
    <cfRule type="cellIs" dxfId="1057" priority="4575" operator="lessThan">
      <formula>$C$4</formula>
    </cfRule>
  </conditionalFormatting>
  <conditionalFormatting sqref="BO23">
    <cfRule type="cellIs" dxfId="1056" priority="4576" operator="lessThan">
      <formula>$C$4</formula>
    </cfRule>
  </conditionalFormatting>
  <conditionalFormatting sqref="BO23">
    <cfRule type="cellIs" dxfId="1055" priority="4577" operator="lessThan">
      <formula>$C$4</formula>
    </cfRule>
  </conditionalFormatting>
  <conditionalFormatting sqref="BO24">
    <cfRule type="cellIs" dxfId="1054" priority="4578" operator="lessThan">
      <formula>$C$4</formula>
    </cfRule>
  </conditionalFormatting>
  <conditionalFormatting sqref="BO24">
    <cfRule type="cellIs" dxfId="1053" priority="4579" operator="lessThan">
      <formula>$C$4</formula>
    </cfRule>
  </conditionalFormatting>
  <conditionalFormatting sqref="BO25">
    <cfRule type="cellIs" dxfId="1052" priority="4580" operator="lessThan">
      <formula>$C$4</formula>
    </cfRule>
  </conditionalFormatting>
  <conditionalFormatting sqref="BO25">
    <cfRule type="cellIs" dxfId="1051" priority="4581" operator="lessThan">
      <formula>$C$4</formula>
    </cfRule>
  </conditionalFormatting>
  <conditionalFormatting sqref="BO26">
    <cfRule type="cellIs" dxfId="1050" priority="4582" operator="lessThan">
      <formula>$C$4</formula>
    </cfRule>
  </conditionalFormatting>
  <conditionalFormatting sqref="BO26">
    <cfRule type="cellIs" dxfId="1049" priority="4583" operator="lessThan">
      <formula>$C$4</formula>
    </cfRule>
  </conditionalFormatting>
  <conditionalFormatting sqref="BO27">
    <cfRule type="cellIs" dxfId="1048" priority="4584" operator="lessThan">
      <formula>$C$4</formula>
    </cfRule>
  </conditionalFormatting>
  <conditionalFormatting sqref="BO27">
    <cfRule type="cellIs" dxfId="1047" priority="4585" operator="lessThan">
      <formula>$C$4</formula>
    </cfRule>
  </conditionalFormatting>
  <conditionalFormatting sqref="BO28">
    <cfRule type="cellIs" dxfId="1046" priority="4586" operator="lessThan">
      <formula>$C$4</formula>
    </cfRule>
  </conditionalFormatting>
  <conditionalFormatting sqref="BO28">
    <cfRule type="cellIs" dxfId="1045" priority="4587" operator="lessThan">
      <formula>$C$4</formula>
    </cfRule>
  </conditionalFormatting>
  <conditionalFormatting sqref="BO29">
    <cfRule type="cellIs" dxfId="1044" priority="4588" operator="lessThan">
      <formula>$C$4</formula>
    </cfRule>
  </conditionalFormatting>
  <conditionalFormatting sqref="BO29">
    <cfRule type="cellIs" dxfId="1043" priority="4589" operator="lessThan">
      <formula>$C$4</formula>
    </cfRule>
  </conditionalFormatting>
  <conditionalFormatting sqref="BO30">
    <cfRule type="cellIs" dxfId="1042" priority="4590" operator="lessThan">
      <formula>$C$4</formula>
    </cfRule>
  </conditionalFormatting>
  <conditionalFormatting sqref="BO30">
    <cfRule type="cellIs" dxfId="1041" priority="4591" operator="lessThan">
      <formula>$C$4</formula>
    </cfRule>
  </conditionalFormatting>
  <conditionalFormatting sqref="BO31">
    <cfRule type="cellIs" dxfId="1040" priority="4592" operator="lessThan">
      <formula>$C$4</formula>
    </cfRule>
  </conditionalFormatting>
  <conditionalFormatting sqref="BO31">
    <cfRule type="cellIs" dxfId="1039" priority="4593" operator="lessThan">
      <formula>$C$4</formula>
    </cfRule>
  </conditionalFormatting>
  <conditionalFormatting sqref="BO32">
    <cfRule type="cellIs" dxfId="1038" priority="4594" operator="lessThan">
      <formula>$C$4</formula>
    </cfRule>
  </conditionalFormatting>
  <conditionalFormatting sqref="BO32">
    <cfRule type="cellIs" dxfId="1037" priority="4595" operator="lessThan">
      <formula>$C$4</formula>
    </cfRule>
  </conditionalFormatting>
  <conditionalFormatting sqref="BO33">
    <cfRule type="cellIs" dxfId="1036" priority="4596" operator="lessThan">
      <formula>$C$4</formula>
    </cfRule>
  </conditionalFormatting>
  <conditionalFormatting sqref="BO33">
    <cfRule type="cellIs" dxfId="1035" priority="4597" operator="lessThan">
      <formula>$C$4</formula>
    </cfRule>
  </conditionalFormatting>
  <conditionalFormatting sqref="BO34">
    <cfRule type="cellIs" dxfId="1034" priority="4598" operator="lessThan">
      <formula>$C$4</formula>
    </cfRule>
  </conditionalFormatting>
  <conditionalFormatting sqref="BO34">
    <cfRule type="cellIs" dxfId="1033" priority="4599" operator="lessThan">
      <formula>$C$4</formula>
    </cfRule>
  </conditionalFormatting>
  <conditionalFormatting sqref="BO35">
    <cfRule type="cellIs" dxfId="1032" priority="4600" operator="lessThan">
      <formula>$C$4</formula>
    </cfRule>
  </conditionalFormatting>
  <conditionalFormatting sqref="BO35">
    <cfRule type="cellIs" dxfId="1031" priority="4601" operator="lessThan">
      <formula>$C$4</formula>
    </cfRule>
  </conditionalFormatting>
  <conditionalFormatting sqref="BO36">
    <cfRule type="cellIs" dxfId="1030" priority="4602" operator="lessThan">
      <formula>$C$4</formula>
    </cfRule>
  </conditionalFormatting>
  <conditionalFormatting sqref="BO36">
    <cfRule type="cellIs" dxfId="1029" priority="4603" operator="lessThan">
      <formula>$C$4</formula>
    </cfRule>
  </conditionalFormatting>
  <conditionalFormatting sqref="BO37">
    <cfRule type="cellIs" dxfId="1028" priority="4604" operator="lessThan">
      <formula>$C$4</formula>
    </cfRule>
  </conditionalFormatting>
  <conditionalFormatting sqref="BO37">
    <cfRule type="cellIs" dxfId="1027" priority="4605" operator="lessThan">
      <formula>$C$4</formula>
    </cfRule>
  </conditionalFormatting>
  <conditionalFormatting sqref="BO38">
    <cfRule type="cellIs" dxfId="1026" priority="4606" operator="lessThan">
      <formula>$C$4</formula>
    </cfRule>
  </conditionalFormatting>
  <conditionalFormatting sqref="BO38">
    <cfRule type="cellIs" dxfId="1025" priority="4607" operator="lessThan">
      <formula>$C$4</formula>
    </cfRule>
  </conditionalFormatting>
  <conditionalFormatting sqref="BO39">
    <cfRule type="cellIs" dxfId="1024" priority="4608" operator="lessThan">
      <formula>$C$4</formula>
    </cfRule>
  </conditionalFormatting>
  <conditionalFormatting sqref="BO39">
    <cfRule type="cellIs" dxfId="1023" priority="4609" operator="lessThan">
      <formula>$C$4</formula>
    </cfRule>
  </conditionalFormatting>
  <conditionalFormatting sqref="BO40">
    <cfRule type="cellIs" dxfId="1022" priority="4610" operator="lessThan">
      <formula>$C$4</formula>
    </cfRule>
  </conditionalFormatting>
  <conditionalFormatting sqref="BO40">
    <cfRule type="cellIs" dxfId="1021" priority="4611" operator="lessThan">
      <formula>$C$4</formula>
    </cfRule>
  </conditionalFormatting>
  <conditionalFormatting sqref="BO41">
    <cfRule type="cellIs" dxfId="1020" priority="4612" operator="lessThan">
      <formula>$C$4</formula>
    </cfRule>
  </conditionalFormatting>
  <conditionalFormatting sqref="BO41">
    <cfRule type="cellIs" dxfId="1019" priority="4613" operator="lessThan">
      <formula>$C$4</formula>
    </cfRule>
  </conditionalFormatting>
  <conditionalFormatting sqref="BO42">
    <cfRule type="cellIs" dxfId="1018" priority="4614" operator="lessThan">
      <formula>$C$4</formula>
    </cfRule>
  </conditionalFormatting>
  <conditionalFormatting sqref="BO42">
    <cfRule type="cellIs" dxfId="1017" priority="4615" operator="lessThan">
      <formula>$C$4</formula>
    </cfRule>
  </conditionalFormatting>
  <conditionalFormatting sqref="BO43">
    <cfRule type="cellIs" dxfId="1016" priority="4616" operator="lessThan">
      <formula>$C$4</formula>
    </cfRule>
  </conditionalFormatting>
  <conditionalFormatting sqref="BO43">
    <cfRule type="cellIs" dxfId="1015" priority="4617" operator="lessThan">
      <formula>$C$4</formula>
    </cfRule>
  </conditionalFormatting>
  <conditionalFormatting sqref="BO44">
    <cfRule type="cellIs" dxfId="1014" priority="4618" operator="lessThan">
      <formula>$C$4</formula>
    </cfRule>
  </conditionalFormatting>
  <conditionalFormatting sqref="BO44">
    <cfRule type="cellIs" dxfId="1013" priority="4619" operator="lessThan">
      <formula>$C$4</formula>
    </cfRule>
  </conditionalFormatting>
  <conditionalFormatting sqref="BO45">
    <cfRule type="cellIs" dxfId="1012" priority="4620" operator="lessThan">
      <formula>$C$4</formula>
    </cfRule>
  </conditionalFormatting>
  <conditionalFormatting sqref="BO45">
    <cfRule type="cellIs" dxfId="1011" priority="4621" operator="lessThan">
      <formula>$C$4</formula>
    </cfRule>
  </conditionalFormatting>
  <conditionalFormatting sqref="BO46">
    <cfRule type="cellIs" dxfId="1010" priority="4622" operator="lessThan">
      <formula>$C$4</formula>
    </cfRule>
  </conditionalFormatting>
  <conditionalFormatting sqref="BO46">
    <cfRule type="cellIs" dxfId="1009" priority="4623" operator="lessThan">
      <formula>$C$4</formula>
    </cfRule>
  </conditionalFormatting>
  <conditionalFormatting sqref="BO47">
    <cfRule type="cellIs" dxfId="1008" priority="4624" operator="lessThan">
      <formula>$C$4</formula>
    </cfRule>
  </conditionalFormatting>
  <conditionalFormatting sqref="BO47">
    <cfRule type="cellIs" dxfId="1007" priority="4625" operator="lessThan">
      <formula>$C$4</formula>
    </cfRule>
  </conditionalFormatting>
  <conditionalFormatting sqref="BO48">
    <cfRule type="cellIs" dxfId="1006" priority="4626" operator="lessThan">
      <formula>$C$4</formula>
    </cfRule>
  </conditionalFormatting>
  <conditionalFormatting sqref="BO48">
    <cfRule type="cellIs" dxfId="1005" priority="4627" operator="lessThan">
      <formula>$C$4</formula>
    </cfRule>
  </conditionalFormatting>
  <conditionalFormatting sqref="BO49">
    <cfRule type="cellIs" dxfId="1004" priority="4628" operator="lessThan">
      <formula>$C$4</formula>
    </cfRule>
  </conditionalFormatting>
  <conditionalFormatting sqref="BO49">
    <cfRule type="cellIs" dxfId="1003" priority="4629" operator="lessThan">
      <formula>$C$4</formula>
    </cfRule>
  </conditionalFormatting>
  <conditionalFormatting sqref="BO50">
    <cfRule type="cellIs" dxfId="1002" priority="4630" operator="lessThan">
      <formula>$C$4</formula>
    </cfRule>
  </conditionalFormatting>
  <conditionalFormatting sqref="BO50">
    <cfRule type="cellIs" dxfId="1001" priority="4631" operator="lessThan">
      <formula>$C$4</formula>
    </cfRule>
  </conditionalFormatting>
  <conditionalFormatting sqref="BO51">
    <cfRule type="cellIs" dxfId="1000" priority="4632" operator="lessThan">
      <formula>$C$4</formula>
    </cfRule>
  </conditionalFormatting>
  <conditionalFormatting sqref="BO51">
    <cfRule type="cellIs" dxfId="999" priority="4633" operator="lessThan">
      <formula>$C$4</formula>
    </cfRule>
  </conditionalFormatting>
  <conditionalFormatting sqref="BO52">
    <cfRule type="cellIs" dxfId="998" priority="4634" operator="lessThan">
      <formula>$C$4</formula>
    </cfRule>
  </conditionalFormatting>
  <conditionalFormatting sqref="BO52">
    <cfRule type="cellIs" dxfId="997" priority="4635" operator="lessThan">
      <formula>$C$4</formula>
    </cfRule>
  </conditionalFormatting>
  <conditionalFormatting sqref="BO53">
    <cfRule type="cellIs" dxfId="996" priority="4636" operator="lessThan">
      <formula>$C$4</formula>
    </cfRule>
  </conditionalFormatting>
  <conditionalFormatting sqref="BO53">
    <cfRule type="cellIs" dxfId="995" priority="4637" operator="lessThan">
      <formula>$C$4</formula>
    </cfRule>
  </conditionalFormatting>
  <conditionalFormatting sqref="BO54">
    <cfRule type="cellIs" dxfId="994" priority="4638" operator="lessThan">
      <formula>$C$4</formula>
    </cfRule>
  </conditionalFormatting>
  <conditionalFormatting sqref="BO54">
    <cfRule type="cellIs" dxfId="993" priority="4639" operator="lessThan">
      <formula>$C$4</formula>
    </cfRule>
  </conditionalFormatting>
  <conditionalFormatting sqref="BO55">
    <cfRule type="cellIs" dxfId="992" priority="4640" operator="lessThan">
      <formula>$C$4</formula>
    </cfRule>
  </conditionalFormatting>
  <conditionalFormatting sqref="BO55">
    <cfRule type="cellIs" dxfId="991" priority="4641" operator="lessThan">
      <formula>$C$4</formula>
    </cfRule>
  </conditionalFormatting>
  <conditionalFormatting sqref="BO56">
    <cfRule type="cellIs" dxfId="990" priority="4642" operator="lessThan">
      <formula>$C$4</formula>
    </cfRule>
  </conditionalFormatting>
  <conditionalFormatting sqref="BO56">
    <cfRule type="cellIs" dxfId="989" priority="4643" operator="lessThan">
      <formula>$C$4</formula>
    </cfRule>
  </conditionalFormatting>
  <conditionalFormatting sqref="BO57">
    <cfRule type="cellIs" dxfId="988" priority="4644" operator="lessThan">
      <formula>$C$4</formula>
    </cfRule>
  </conditionalFormatting>
  <conditionalFormatting sqref="BO57">
    <cfRule type="cellIs" dxfId="987" priority="4645" operator="lessThan">
      <formula>$C$4</formula>
    </cfRule>
  </conditionalFormatting>
  <conditionalFormatting sqref="BO58">
    <cfRule type="cellIs" dxfId="986" priority="4646" operator="lessThan">
      <formula>$C$4</formula>
    </cfRule>
  </conditionalFormatting>
  <conditionalFormatting sqref="BO58">
    <cfRule type="cellIs" dxfId="985" priority="4647" operator="lessThan">
      <formula>$C$4</formula>
    </cfRule>
  </conditionalFormatting>
  <conditionalFormatting sqref="BO59">
    <cfRule type="cellIs" dxfId="984" priority="4648" operator="lessThan">
      <formula>$C$4</formula>
    </cfRule>
  </conditionalFormatting>
  <conditionalFormatting sqref="BO59">
    <cfRule type="cellIs" dxfId="983" priority="4649" operator="lessThan">
      <formula>$C$4</formula>
    </cfRule>
  </conditionalFormatting>
  <conditionalFormatting sqref="BO60">
    <cfRule type="cellIs" dxfId="982" priority="4650" operator="lessThan">
      <formula>$C$4</formula>
    </cfRule>
  </conditionalFormatting>
  <conditionalFormatting sqref="BO60">
    <cfRule type="cellIs" dxfId="981" priority="4651" operator="lessThan">
      <formula>$C$4</formula>
    </cfRule>
  </conditionalFormatting>
  <conditionalFormatting sqref="BP11">
    <cfRule type="cellIs" dxfId="980" priority="4652" operator="lessThan">
      <formula>$C$4</formula>
    </cfRule>
  </conditionalFormatting>
  <conditionalFormatting sqref="BP11">
    <cfRule type="cellIs" dxfId="979" priority="4653" operator="lessThan">
      <formula>$C$4</formula>
    </cfRule>
  </conditionalFormatting>
  <conditionalFormatting sqref="BP12">
    <cfRule type="cellIs" dxfId="978" priority="4654" operator="lessThan">
      <formula>$C$4</formula>
    </cfRule>
  </conditionalFormatting>
  <conditionalFormatting sqref="BP12">
    <cfRule type="cellIs" dxfId="977" priority="4655" operator="lessThan">
      <formula>$C$4</formula>
    </cfRule>
  </conditionalFormatting>
  <conditionalFormatting sqref="BP13">
    <cfRule type="cellIs" dxfId="976" priority="4656" operator="lessThan">
      <formula>$C$4</formula>
    </cfRule>
  </conditionalFormatting>
  <conditionalFormatting sqref="BP13">
    <cfRule type="cellIs" dxfId="975" priority="4657" operator="lessThan">
      <formula>$C$4</formula>
    </cfRule>
  </conditionalFormatting>
  <conditionalFormatting sqref="BP14">
    <cfRule type="cellIs" dxfId="974" priority="4658" operator="lessThan">
      <formula>$C$4</formula>
    </cfRule>
  </conditionalFormatting>
  <conditionalFormatting sqref="BP14">
    <cfRule type="cellIs" dxfId="973" priority="4659" operator="lessThan">
      <formula>$C$4</formula>
    </cfRule>
  </conditionalFormatting>
  <conditionalFormatting sqref="BP15">
    <cfRule type="cellIs" dxfId="972" priority="4660" operator="lessThan">
      <formula>$C$4</formula>
    </cfRule>
  </conditionalFormatting>
  <conditionalFormatting sqref="BP15">
    <cfRule type="cellIs" dxfId="971" priority="4661" operator="lessThan">
      <formula>$C$4</formula>
    </cfRule>
  </conditionalFormatting>
  <conditionalFormatting sqref="BP16">
    <cfRule type="cellIs" dxfId="970" priority="4662" operator="lessThan">
      <formula>$C$4</formula>
    </cfRule>
  </conditionalFormatting>
  <conditionalFormatting sqref="BP16">
    <cfRule type="cellIs" dxfId="969" priority="4663" operator="lessThan">
      <formula>$C$4</formula>
    </cfRule>
  </conditionalFormatting>
  <conditionalFormatting sqref="BP17">
    <cfRule type="cellIs" dxfId="968" priority="4664" operator="lessThan">
      <formula>$C$4</formula>
    </cfRule>
  </conditionalFormatting>
  <conditionalFormatting sqref="BP17">
    <cfRule type="cellIs" dxfId="967" priority="4665" operator="lessThan">
      <formula>$C$4</formula>
    </cfRule>
  </conditionalFormatting>
  <conditionalFormatting sqref="BP18">
    <cfRule type="cellIs" dxfId="966" priority="4666" operator="lessThan">
      <formula>$C$4</formula>
    </cfRule>
  </conditionalFormatting>
  <conditionalFormatting sqref="BP18">
    <cfRule type="cellIs" dxfId="965" priority="4667" operator="lessThan">
      <formula>$C$4</formula>
    </cfRule>
  </conditionalFormatting>
  <conditionalFormatting sqref="BP19">
    <cfRule type="cellIs" dxfId="964" priority="4668" operator="lessThan">
      <formula>$C$4</formula>
    </cfRule>
  </conditionalFormatting>
  <conditionalFormatting sqref="BP19">
    <cfRule type="cellIs" dxfId="963" priority="4669" operator="lessThan">
      <formula>$C$4</formula>
    </cfRule>
  </conditionalFormatting>
  <conditionalFormatting sqref="BP20">
    <cfRule type="cellIs" dxfId="962" priority="4670" operator="lessThan">
      <formula>$C$4</formula>
    </cfRule>
  </conditionalFormatting>
  <conditionalFormatting sqref="BP20">
    <cfRule type="cellIs" dxfId="961" priority="4671" operator="lessThan">
      <formula>$C$4</formula>
    </cfRule>
  </conditionalFormatting>
  <conditionalFormatting sqref="BP21">
    <cfRule type="cellIs" dxfId="960" priority="4672" operator="lessThan">
      <formula>$C$4</formula>
    </cfRule>
  </conditionalFormatting>
  <conditionalFormatting sqref="BP21">
    <cfRule type="cellIs" dxfId="959" priority="4673" operator="lessThan">
      <formula>$C$4</formula>
    </cfRule>
  </conditionalFormatting>
  <conditionalFormatting sqref="BP22">
    <cfRule type="cellIs" dxfId="958" priority="4674" operator="lessThan">
      <formula>$C$4</formula>
    </cfRule>
  </conditionalFormatting>
  <conditionalFormatting sqref="BP22">
    <cfRule type="cellIs" dxfId="957" priority="4675" operator="lessThan">
      <formula>$C$4</formula>
    </cfRule>
  </conditionalFormatting>
  <conditionalFormatting sqref="BP23">
    <cfRule type="cellIs" dxfId="956" priority="4676" operator="lessThan">
      <formula>$C$4</formula>
    </cfRule>
  </conditionalFormatting>
  <conditionalFormatting sqref="BP23">
    <cfRule type="cellIs" dxfId="955" priority="4677" operator="lessThan">
      <formula>$C$4</formula>
    </cfRule>
  </conditionalFormatting>
  <conditionalFormatting sqref="BP24">
    <cfRule type="cellIs" dxfId="954" priority="4678" operator="lessThan">
      <formula>$C$4</formula>
    </cfRule>
  </conditionalFormatting>
  <conditionalFormatting sqref="BP24">
    <cfRule type="cellIs" dxfId="953" priority="4679" operator="lessThan">
      <formula>$C$4</formula>
    </cfRule>
  </conditionalFormatting>
  <conditionalFormatting sqref="BP25">
    <cfRule type="cellIs" dxfId="952" priority="4680" operator="lessThan">
      <formula>$C$4</formula>
    </cfRule>
  </conditionalFormatting>
  <conditionalFormatting sqref="BP25">
    <cfRule type="cellIs" dxfId="951" priority="4681" operator="lessThan">
      <formula>$C$4</formula>
    </cfRule>
  </conditionalFormatting>
  <conditionalFormatting sqref="BP26">
    <cfRule type="cellIs" dxfId="950" priority="4682" operator="lessThan">
      <formula>$C$4</formula>
    </cfRule>
  </conditionalFormatting>
  <conditionalFormatting sqref="BP26">
    <cfRule type="cellIs" dxfId="949" priority="4683" operator="lessThan">
      <formula>$C$4</formula>
    </cfRule>
  </conditionalFormatting>
  <conditionalFormatting sqref="BP27">
    <cfRule type="cellIs" dxfId="948" priority="4684" operator="lessThan">
      <formula>$C$4</formula>
    </cfRule>
  </conditionalFormatting>
  <conditionalFormatting sqref="BP27">
    <cfRule type="cellIs" dxfId="947" priority="4685" operator="lessThan">
      <formula>$C$4</formula>
    </cfRule>
  </conditionalFormatting>
  <conditionalFormatting sqref="BP28">
    <cfRule type="cellIs" dxfId="946" priority="4686" operator="lessThan">
      <formula>$C$4</formula>
    </cfRule>
  </conditionalFormatting>
  <conditionalFormatting sqref="BP28">
    <cfRule type="cellIs" dxfId="945" priority="4687" operator="lessThan">
      <formula>$C$4</formula>
    </cfRule>
  </conditionalFormatting>
  <conditionalFormatting sqref="BP29">
    <cfRule type="cellIs" dxfId="944" priority="4688" operator="lessThan">
      <formula>$C$4</formula>
    </cfRule>
  </conditionalFormatting>
  <conditionalFormatting sqref="BP29">
    <cfRule type="cellIs" dxfId="943" priority="4689" operator="lessThan">
      <formula>$C$4</formula>
    </cfRule>
  </conditionalFormatting>
  <conditionalFormatting sqref="BP30">
    <cfRule type="cellIs" dxfId="942" priority="4690" operator="lessThan">
      <formula>$C$4</formula>
    </cfRule>
  </conditionalFormatting>
  <conditionalFormatting sqref="BP30">
    <cfRule type="cellIs" dxfId="941" priority="4691" operator="lessThan">
      <formula>$C$4</formula>
    </cfRule>
  </conditionalFormatting>
  <conditionalFormatting sqref="BP31">
    <cfRule type="cellIs" dxfId="940" priority="4692" operator="lessThan">
      <formula>$C$4</formula>
    </cfRule>
  </conditionalFormatting>
  <conditionalFormatting sqref="BP31">
    <cfRule type="cellIs" dxfId="939" priority="4693" operator="lessThan">
      <formula>$C$4</formula>
    </cfRule>
  </conditionalFormatting>
  <conditionalFormatting sqref="BP32">
    <cfRule type="cellIs" dxfId="938" priority="4694" operator="lessThan">
      <formula>$C$4</formula>
    </cfRule>
  </conditionalFormatting>
  <conditionalFormatting sqref="BP32">
    <cfRule type="cellIs" dxfId="937" priority="4695" operator="lessThan">
      <formula>$C$4</formula>
    </cfRule>
  </conditionalFormatting>
  <conditionalFormatting sqref="BP33">
    <cfRule type="cellIs" dxfId="936" priority="4696" operator="lessThan">
      <formula>$C$4</formula>
    </cfRule>
  </conditionalFormatting>
  <conditionalFormatting sqref="BP33">
    <cfRule type="cellIs" dxfId="935" priority="4697" operator="lessThan">
      <formula>$C$4</formula>
    </cfRule>
  </conditionalFormatting>
  <conditionalFormatting sqref="BP34">
    <cfRule type="cellIs" dxfId="934" priority="4698" operator="lessThan">
      <formula>$C$4</formula>
    </cfRule>
  </conditionalFormatting>
  <conditionalFormatting sqref="BP34">
    <cfRule type="cellIs" dxfId="933" priority="4699" operator="lessThan">
      <formula>$C$4</formula>
    </cfRule>
  </conditionalFormatting>
  <conditionalFormatting sqref="BP35">
    <cfRule type="cellIs" dxfId="932" priority="4700" operator="lessThan">
      <formula>$C$4</formula>
    </cfRule>
  </conditionalFormatting>
  <conditionalFormatting sqref="BP35">
    <cfRule type="cellIs" dxfId="931" priority="4701" operator="lessThan">
      <formula>$C$4</formula>
    </cfRule>
  </conditionalFormatting>
  <conditionalFormatting sqref="BP36">
    <cfRule type="cellIs" dxfId="930" priority="4702" operator="lessThan">
      <formula>$C$4</formula>
    </cfRule>
  </conditionalFormatting>
  <conditionalFormatting sqref="BP36">
    <cfRule type="cellIs" dxfId="929" priority="4703" operator="lessThan">
      <formula>$C$4</formula>
    </cfRule>
  </conditionalFormatting>
  <conditionalFormatting sqref="BP37">
    <cfRule type="cellIs" dxfId="928" priority="4704" operator="lessThan">
      <formula>$C$4</formula>
    </cfRule>
  </conditionalFormatting>
  <conditionalFormatting sqref="BP37">
    <cfRule type="cellIs" dxfId="927" priority="4705" operator="lessThan">
      <formula>$C$4</formula>
    </cfRule>
  </conditionalFormatting>
  <conditionalFormatting sqref="BP38">
    <cfRule type="cellIs" dxfId="926" priority="4706" operator="lessThan">
      <formula>$C$4</formula>
    </cfRule>
  </conditionalFormatting>
  <conditionalFormatting sqref="BP38">
    <cfRule type="cellIs" dxfId="925" priority="4707" operator="lessThan">
      <formula>$C$4</formula>
    </cfRule>
  </conditionalFormatting>
  <conditionalFormatting sqref="BP39">
    <cfRule type="cellIs" dxfId="924" priority="4708" operator="lessThan">
      <formula>$C$4</formula>
    </cfRule>
  </conditionalFormatting>
  <conditionalFormatting sqref="BP39">
    <cfRule type="cellIs" dxfId="923" priority="4709" operator="lessThan">
      <formula>$C$4</formula>
    </cfRule>
  </conditionalFormatting>
  <conditionalFormatting sqref="BP40">
    <cfRule type="cellIs" dxfId="922" priority="4710" operator="lessThan">
      <formula>$C$4</formula>
    </cfRule>
  </conditionalFormatting>
  <conditionalFormatting sqref="BP40">
    <cfRule type="cellIs" dxfId="921" priority="4711" operator="lessThan">
      <formula>$C$4</formula>
    </cfRule>
  </conditionalFormatting>
  <conditionalFormatting sqref="BP41">
    <cfRule type="cellIs" dxfId="920" priority="4712" operator="lessThan">
      <formula>$C$4</formula>
    </cfRule>
  </conditionalFormatting>
  <conditionalFormatting sqref="BP41">
    <cfRule type="cellIs" dxfId="919" priority="4713" operator="lessThan">
      <formula>$C$4</formula>
    </cfRule>
  </conditionalFormatting>
  <conditionalFormatting sqref="BP42">
    <cfRule type="cellIs" dxfId="918" priority="4714" operator="lessThan">
      <formula>$C$4</formula>
    </cfRule>
  </conditionalFormatting>
  <conditionalFormatting sqref="BP42">
    <cfRule type="cellIs" dxfId="917" priority="4715" operator="lessThan">
      <formula>$C$4</formula>
    </cfRule>
  </conditionalFormatting>
  <conditionalFormatting sqref="BP43">
    <cfRule type="cellIs" dxfId="916" priority="4716" operator="lessThan">
      <formula>$C$4</formula>
    </cfRule>
  </conditionalFormatting>
  <conditionalFormatting sqref="BP43">
    <cfRule type="cellIs" dxfId="915" priority="4717" operator="lessThan">
      <formula>$C$4</formula>
    </cfRule>
  </conditionalFormatting>
  <conditionalFormatting sqref="BP44">
    <cfRule type="cellIs" dxfId="914" priority="4718" operator="lessThan">
      <formula>$C$4</formula>
    </cfRule>
  </conditionalFormatting>
  <conditionalFormatting sqref="BP44">
    <cfRule type="cellIs" dxfId="913" priority="4719" operator="lessThan">
      <formula>$C$4</formula>
    </cfRule>
  </conditionalFormatting>
  <conditionalFormatting sqref="BP45">
    <cfRule type="cellIs" dxfId="912" priority="4720" operator="lessThan">
      <formula>$C$4</formula>
    </cfRule>
  </conditionalFormatting>
  <conditionalFormatting sqref="BP45">
    <cfRule type="cellIs" dxfId="911" priority="4721" operator="lessThan">
      <formula>$C$4</formula>
    </cfRule>
  </conditionalFormatting>
  <conditionalFormatting sqref="BP46">
    <cfRule type="cellIs" dxfId="910" priority="4722" operator="lessThan">
      <formula>$C$4</formula>
    </cfRule>
  </conditionalFormatting>
  <conditionalFormatting sqref="BP46">
    <cfRule type="cellIs" dxfId="909" priority="4723" operator="lessThan">
      <formula>$C$4</formula>
    </cfRule>
  </conditionalFormatting>
  <conditionalFormatting sqref="BP47">
    <cfRule type="cellIs" dxfId="908" priority="4724" operator="lessThan">
      <formula>$C$4</formula>
    </cfRule>
  </conditionalFormatting>
  <conditionalFormatting sqref="BP47">
    <cfRule type="cellIs" dxfId="907" priority="4725" operator="lessThan">
      <formula>$C$4</formula>
    </cfRule>
  </conditionalFormatting>
  <conditionalFormatting sqref="BP48">
    <cfRule type="cellIs" dxfId="906" priority="4726" operator="lessThan">
      <formula>$C$4</formula>
    </cfRule>
  </conditionalFormatting>
  <conditionalFormatting sqref="BP48">
    <cfRule type="cellIs" dxfId="905" priority="4727" operator="lessThan">
      <formula>$C$4</formula>
    </cfRule>
  </conditionalFormatting>
  <conditionalFormatting sqref="BP49">
    <cfRule type="cellIs" dxfId="904" priority="4728" operator="lessThan">
      <formula>$C$4</formula>
    </cfRule>
  </conditionalFormatting>
  <conditionalFormatting sqref="BP49">
    <cfRule type="cellIs" dxfId="903" priority="4729" operator="lessThan">
      <formula>$C$4</formula>
    </cfRule>
  </conditionalFormatting>
  <conditionalFormatting sqref="BP50">
    <cfRule type="cellIs" dxfId="902" priority="4730" operator="lessThan">
      <formula>$C$4</formula>
    </cfRule>
  </conditionalFormatting>
  <conditionalFormatting sqref="BP50">
    <cfRule type="cellIs" dxfId="901" priority="4731" operator="lessThan">
      <formula>$C$4</formula>
    </cfRule>
  </conditionalFormatting>
  <conditionalFormatting sqref="BP51">
    <cfRule type="cellIs" dxfId="900" priority="4732" operator="lessThan">
      <formula>$C$4</formula>
    </cfRule>
  </conditionalFormatting>
  <conditionalFormatting sqref="BP51">
    <cfRule type="cellIs" dxfId="899" priority="4733" operator="lessThan">
      <formula>$C$4</formula>
    </cfRule>
  </conditionalFormatting>
  <conditionalFormatting sqref="BP52">
    <cfRule type="cellIs" dxfId="898" priority="4734" operator="lessThan">
      <formula>$C$4</formula>
    </cfRule>
  </conditionalFormatting>
  <conditionalFormatting sqref="BP52">
    <cfRule type="cellIs" dxfId="897" priority="4735" operator="lessThan">
      <formula>$C$4</formula>
    </cfRule>
  </conditionalFormatting>
  <conditionalFormatting sqref="BP53">
    <cfRule type="cellIs" dxfId="896" priority="4736" operator="lessThan">
      <formula>$C$4</formula>
    </cfRule>
  </conditionalFormatting>
  <conditionalFormatting sqref="BP53">
    <cfRule type="cellIs" dxfId="895" priority="4737" operator="lessThan">
      <formula>$C$4</formula>
    </cfRule>
  </conditionalFormatting>
  <conditionalFormatting sqref="BP54">
    <cfRule type="cellIs" dxfId="894" priority="4738" operator="lessThan">
      <formula>$C$4</formula>
    </cfRule>
  </conditionalFormatting>
  <conditionalFormatting sqref="BP54">
    <cfRule type="cellIs" dxfId="893" priority="4739" operator="lessThan">
      <formula>$C$4</formula>
    </cfRule>
  </conditionalFormatting>
  <conditionalFormatting sqref="BP55">
    <cfRule type="cellIs" dxfId="892" priority="4740" operator="lessThan">
      <formula>$C$4</formula>
    </cfRule>
  </conditionalFormatting>
  <conditionalFormatting sqref="BP55">
    <cfRule type="cellIs" dxfId="891" priority="4741" operator="lessThan">
      <formula>$C$4</formula>
    </cfRule>
  </conditionalFormatting>
  <conditionalFormatting sqref="BP56">
    <cfRule type="cellIs" dxfId="890" priority="4742" operator="lessThan">
      <formula>$C$4</formula>
    </cfRule>
  </conditionalFormatting>
  <conditionalFormatting sqref="BP56">
    <cfRule type="cellIs" dxfId="889" priority="4743" operator="lessThan">
      <formula>$C$4</formula>
    </cfRule>
  </conditionalFormatting>
  <conditionalFormatting sqref="BP57">
    <cfRule type="cellIs" dxfId="888" priority="4744" operator="lessThan">
      <formula>$C$4</formula>
    </cfRule>
  </conditionalFormatting>
  <conditionalFormatting sqref="BP57">
    <cfRule type="cellIs" dxfId="887" priority="4745" operator="lessThan">
      <formula>$C$4</formula>
    </cfRule>
  </conditionalFormatting>
  <conditionalFormatting sqref="BP58">
    <cfRule type="cellIs" dxfId="886" priority="4746" operator="lessThan">
      <formula>$C$4</formula>
    </cfRule>
  </conditionalFormatting>
  <conditionalFormatting sqref="BP58">
    <cfRule type="cellIs" dxfId="885" priority="4747" operator="lessThan">
      <formula>$C$4</formula>
    </cfRule>
  </conditionalFormatting>
  <conditionalFormatting sqref="BP59">
    <cfRule type="cellIs" dxfId="884" priority="4748" operator="lessThan">
      <formula>$C$4</formula>
    </cfRule>
  </conditionalFormatting>
  <conditionalFormatting sqref="BP59">
    <cfRule type="cellIs" dxfId="883" priority="4749" operator="lessThan">
      <formula>$C$4</formula>
    </cfRule>
  </conditionalFormatting>
  <conditionalFormatting sqref="BP60">
    <cfRule type="cellIs" dxfId="882" priority="4750" operator="lessThan">
      <formula>$C$4</formula>
    </cfRule>
  </conditionalFormatting>
  <conditionalFormatting sqref="BP60">
    <cfRule type="cellIs" dxfId="881" priority="4751" operator="lessThan">
      <formula>$C$4</formula>
    </cfRule>
  </conditionalFormatting>
  <conditionalFormatting sqref="BQ11">
    <cfRule type="cellIs" dxfId="880" priority="4752" operator="lessThan">
      <formula>$C$4</formula>
    </cfRule>
  </conditionalFormatting>
  <conditionalFormatting sqref="BQ11">
    <cfRule type="cellIs" dxfId="879" priority="4753" operator="lessThan">
      <formula>$C$4</formula>
    </cfRule>
  </conditionalFormatting>
  <conditionalFormatting sqref="BQ12">
    <cfRule type="cellIs" dxfId="878" priority="4754" operator="lessThan">
      <formula>$C$4</formula>
    </cfRule>
  </conditionalFormatting>
  <conditionalFormatting sqref="BQ12">
    <cfRule type="cellIs" dxfId="877" priority="4755" operator="lessThan">
      <formula>$C$4</formula>
    </cfRule>
  </conditionalFormatting>
  <conditionalFormatting sqref="BQ13">
    <cfRule type="cellIs" dxfId="876" priority="4756" operator="lessThan">
      <formula>$C$4</formula>
    </cfRule>
  </conditionalFormatting>
  <conditionalFormatting sqref="BQ13">
    <cfRule type="cellIs" dxfId="875" priority="4757" operator="lessThan">
      <formula>$C$4</formula>
    </cfRule>
  </conditionalFormatting>
  <conditionalFormatting sqref="BQ14">
    <cfRule type="cellIs" dxfId="874" priority="4758" operator="lessThan">
      <formula>$C$4</formula>
    </cfRule>
  </conditionalFormatting>
  <conditionalFormatting sqref="BQ14">
    <cfRule type="cellIs" dxfId="873" priority="4759" operator="lessThan">
      <formula>$C$4</formula>
    </cfRule>
  </conditionalFormatting>
  <conditionalFormatting sqref="BQ15">
    <cfRule type="cellIs" dxfId="872" priority="4760" operator="lessThan">
      <formula>$C$4</formula>
    </cfRule>
  </conditionalFormatting>
  <conditionalFormatting sqref="BQ15">
    <cfRule type="cellIs" dxfId="871" priority="4761" operator="lessThan">
      <formula>$C$4</formula>
    </cfRule>
  </conditionalFormatting>
  <conditionalFormatting sqref="BQ16">
    <cfRule type="cellIs" dxfId="870" priority="4762" operator="lessThan">
      <formula>$C$4</formula>
    </cfRule>
  </conditionalFormatting>
  <conditionalFormatting sqref="BQ16">
    <cfRule type="cellIs" dxfId="869" priority="4763" operator="lessThan">
      <formula>$C$4</formula>
    </cfRule>
  </conditionalFormatting>
  <conditionalFormatting sqref="BQ17">
    <cfRule type="cellIs" dxfId="868" priority="4764" operator="lessThan">
      <formula>$C$4</formula>
    </cfRule>
  </conditionalFormatting>
  <conditionalFormatting sqref="BQ17">
    <cfRule type="cellIs" dxfId="867" priority="4765" operator="lessThan">
      <formula>$C$4</formula>
    </cfRule>
  </conditionalFormatting>
  <conditionalFormatting sqref="BQ18">
    <cfRule type="cellIs" dxfId="866" priority="4766" operator="lessThan">
      <formula>$C$4</formula>
    </cfRule>
  </conditionalFormatting>
  <conditionalFormatting sqref="BQ18">
    <cfRule type="cellIs" dxfId="865" priority="4767" operator="lessThan">
      <formula>$C$4</formula>
    </cfRule>
  </conditionalFormatting>
  <conditionalFormatting sqref="BQ19">
    <cfRule type="cellIs" dxfId="864" priority="4768" operator="lessThan">
      <formula>$C$4</formula>
    </cfRule>
  </conditionalFormatting>
  <conditionalFormatting sqref="BQ19">
    <cfRule type="cellIs" dxfId="863" priority="4769" operator="lessThan">
      <formula>$C$4</formula>
    </cfRule>
  </conditionalFormatting>
  <conditionalFormatting sqref="BQ20">
    <cfRule type="cellIs" dxfId="862" priority="4770" operator="lessThan">
      <formula>$C$4</formula>
    </cfRule>
  </conditionalFormatting>
  <conditionalFormatting sqref="BQ20">
    <cfRule type="cellIs" dxfId="861" priority="4771" operator="lessThan">
      <formula>$C$4</formula>
    </cfRule>
  </conditionalFormatting>
  <conditionalFormatting sqref="BQ21">
    <cfRule type="cellIs" dxfId="860" priority="4772" operator="lessThan">
      <formula>$C$4</formula>
    </cfRule>
  </conditionalFormatting>
  <conditionalFormatting sqref="BQ21">
    <cfRule type="cellIs" dxfId="859" priority="4773" operator="lessThan">
      <formula>$C$4</formula>
    </cfRule>
  </conditionalFormatting>
  <conditionalFormatting sqref="BQ22">
    <cfRule type="cellIs" dxfId="858" priority="4774" operator="lessThan">
      <formula>$C$4</formula>
    </cfRule>
  </conditionalFormatting>
  <conditionalFormatting sqref="BQ22">
    <cfRule type="cellIs" dxfId="857" priority="4775" operator="lessThan">
      <formula>$C$4</formula>
    </cfRule>
  </conditionalFormatting>
  <conditionalFormatting sqref="BQ23">
    <cfRule type="cellIs" dxfId="856" priority="4776" operator="lessThan">
      <formula>$C$4</formula>
    </cfRule>
  </conditionalFormatting>
  <conditionalFormatting sqref="BQ23">
    <cfRule type="cellIs" dxfId="855" priority="4777" operator="lessThan">
      <formula>$C$4</formula>
    </cfRule>
  </conditionalFormatting>
  <conditionalFormatting sqref="BQ24">
    <cfRule type="cellIs" dxfId="854" priority="4778" operator="lessThan">
      <formula>$C$4</formula>
    </cfRule>
  </conditionalFormatting>
  <conditionalFormatting sqref="BQ24">
    <cfRule type="cellIs" dxfId="853" priority="4779" operator="lessThan">
      <formula>$C$4</formula>
    </cfRule>
  </conditionalFormatting>
  <conditionalFormatting sqref="BQ25">
    <cfRule type="cellIs" dxfId="852" priority="4780" operator="lessThan">
      <formula>$C$4</formula>
    </cfRule>
  </conditionalFormatting>
  <conditionalFormatting sqref="BQ25">
    <cfRule type="cellIs" dxfId="851" priority="4781" operator="lessThan">
      <formula>$C$4</formula>
    </cfRule>
  </conditionalFormatting>
  <conditionalFormatting sqref="BQ26">
    <cfRule type="cellIs" dxfId="850" priority="4782" operator="lessThan">
      <formula>$C$4</formula>
    </cfRule>
  </conditionalFormatting>
  <conditionalFormatting sqref="BQ26">
    <cfRule type="cellIs" dxfId="849" priority="4783" operator="lessThan">
      <formula>$C$4</formula>
    </cfRule>
  </conditionalFormatting>
  <conditionalFormatting sqref="BQ27">
    <cfRule type="cellIs" dxfId="848" priority="4784" operator="lessThan">
      <formula>$C$4</formula>
    </cfRule>
  </conditionalFormatting>
  <conditionalFormatting sqref="BQ27">
    <cfRule type="cellIs" dxfId="847" priority="4785" operator="lessThan">
      <formula>$C$4</formula>
    </cfRule>
  </conditionalFormatting>
  <conditionalFormatting sqref="BQ28">
    <cfRule type="cellIs" dxfId="846" priority="4786" operator="lessThan">
      <formula>$C$4</formula>
    </cfRule>
  </conditionalFormatting>
  <conditionalFormatting sqref="BQ28">
    <cfRule type="cellIs" dxfId="845" priority="4787" operator="lessThan">
      <formula>$C$4</formula>
    </cfRule>
  </conditionalFormatting>
  <conditionalFormatting sqref="BQ29">
    <cfRule type="cellIs" dxfId="844" priority="4788" operator="lessThan">
      <formula>$C$4</formula>
    </cfRule>
  </conditionalFormatting>
  <conditionalFormatting sqref="BQ29">
    <cfRule type="cellIs" dxfId="843" priority="4789" operator="lessThan">
      <formula>$C$4</formula>
    </cfRule>
  </conditionalFormatting>
  <conditionalFormatting sqref="BQ30">
    <cfRule type="cellIs" dxfId="842" priority="4790" operator="lessThan">
      <formula>$C$4</formula>
    </cfRule>
  </conditionalFormatting>
  <conditionalFormatting sqref="BQ30">
    <cfRule type="cellIs" dxfId="841" priority="4791" operator="lessThan">
      <formula>$C$4</formula>
    </cfRule>
  </conditionalFormatting>
  <conditionalFormatting sqref="BQ31">
    <cfRule type="cellIs" dxfId="840" priority="4792" operator="lessThan">
      <formula>$C$4</formula>
    </cfRule>
  </conditionalFormatting>
  <conditionalFormatting sqref="BQ31">
    <cfRule type="cellIs" dxfId="839" priority="4793" operator="lessThan">
      <formula>$C$4</formula>
    </cfRule>
  </conditionalFormatting>
  <conditionalFormatting sqref="BQ32">
    <cfRule type="cellIs" dxfId="838" priority="4794" operator="lessThan">
      <formula>$C$4</formula>
    </cfRule>
  </conditionalFormatting>
  <conditionalFormatting sqref="BQ32">
    <cfRule type="cellIs" dxfId="837" priority="4795" operator="lessThan">
      <formula>$C$4</formula>
    </cfRule>
  </conditionalFormatting>
  <conditionalFormatting sqref="BQ33">
    <cfRule type="cellIs" dxfId="836" priority="4796" operator="lessThan">
      <formula>$C$4</formula>
    </cfRule>
  </conditionalFormatting>
  <conditionalFormatting sqref="BQ33">
    <cfRule type="cellIs" dxfId="835" priority="4797" operator="lessThan">
      <formula>$C$4</formula>
    </cfRule>
  </conditionalFormatting>
  <conditionalFormatting sqref="BQ34">
    <cfRule type="cellIs" dxfId="834" priority="4798" operator="lessThan">
      <formula>$C$4</formula>
    </cfRule>
  </conditionalFormatting>
  <conditionalFormatting sqref="BQ34">
    <cfRule type="cellIs" dxfId="833" priority="4799" operator="lessThan">
      <formula>$C$4</formula>
    </cfRule>
  </conditionalFormatting>
  <conditionalFormatting sqref="BQ35">
    <cfRule type="cellIs" dxfId="832" priority="4800" operator="lessThan">
      <formula>$C$4</formula>
    </cfRule>
  </conditionalFormatting>
  <conditionalFormatting sqref="BQ35">
    <cfRule type="cellIs" dxfId="831" priority="4801" operator="lessThan">
      <formula>$C$4</formula>
    </cfRule>
  </conditionalFormatting>
  <conditionalFormatting sqref="BQ36">
    <cfRule type="cellIs" dxfId="830" priority="4802" operator="lessThan">
      <formula>$C$4</formula>
    </cfRule>
  </conditionalFormatting>
  <conditionalFormatting sqref="BQ36">
    <cfRule type="cellIs" dxfId="829" priority="4803" operator="lessThan">
      <formula>$C$4</formula>
    </cfRule>
  </conditionalFormatting>
  <conditionalFormatting sqref="BQ37">
    <cfRule type="cellIs" dxfId="828" priority="4804" operator="lessThan">
      <formula>$C$4</formula>
    </cfRule>
  </conditionalFormatting>
  <conditionalFormatting sqref="BQ37">
    <cfRule type="cellIs" dxfId="827" priority="4805" operator="lessThan">
      <formula>$C$4</formula>
    </cfRule>
  </conditionalFormatting>
  <conditionalFormatting sqref="BQ38">
    <cfRule type="cellIs" dxfId="826" priority="4806" operator="lessThan">
      <formula>$C$4</formula>
    </cfRule>
  </conditionalFormatting>
  <conditionalFormatting sqref="BQ38">
    <cfRule type="cellIs" dxfId="825" priority="4807" operator="lessThan">
      <formula>$C$4</formula>
    </cfRule>
  </conditionalFormatting>
  <conditionalFormatting sqref="BQ39">
    <cfRule type="cellIs" dxfId="824" priority="4808" operator="lessThan">
      <formula>$C$4</formula>
    </cfRule>
  </conditionalFormatting>
  <conditionalFormatting sqref="BQ39">
    <cfRule type="cellIs" dxfId="823" priority="4809" operator="lessThan">
      <formula>$C$4</formula>
    </cfRule>
  </conditionalFormatting>
  <conditionalFormatting sqref="BQ40">
    <cfRule type="cellIs" dxfId="822" priority="4810" operator="lessThan">
      <formula>$C$4</formula>
    </cfRule>
  </conditionalFormatting>
  <conditionalFormatting sqref="BQ40">
    <cfRule type="cellIs" dxfId="821" priority="4811" operator="lessThan">
      <formula>$C$4</formula>
    </cfRule>
  </conditionalFormatting>
  <conditionalFormatting sqref="BQ41">
    <cfRule type="cellIs" dxfId="820" priority="4812" operator="lessThan">
      <formula>$C$4</formula>
    </cfRule>
  </conditionalFormatting>
  <conditionalFormatting sqref="BQ41">
    <cfRule type="cellIs" dxfId="819" priority="4813" operator="lessThan">
      <formula>$C$4</formula>
    </cfRule>
  </conditionalFormatting>
  <conditionalFormatting sqref="BQ42">
    <cfRule type="cellIs" dxfId="818" priority="4814" operator="lessThan">
      <formula>$C$4</formula>
    </cfRule>
  </conditionalFormatting>
  <conditionalFormatting sqref="BQ42">
    <cfRule type="cellIs" dxfId="817" priority="4815" operator="lessThan">
      <formula>$C$4</formula>
    </cfRule>
  </conditionalFormatting>
  <conditionalFormatting sqref="BQ43">
    <cfRule type="cellIs" dxfId="816" priority="4816" operator="lessThan">
      <formula>$C$4</formula>
    </cfRule>
  </conditionalFormatting>
  <conditionalFormatting sqref="BQ43">
    <cfRule type="cellIs" dxfId="815" priority="4817" operator="lessThan">
      <formula>$C$4</formula>
    </cfRule>
  </conditionalFormatting>
  <conditionalFormatting sqref="BQ44">
    <cfRule type="cellIs" dxfId="814" priority="4818" operator="lessThan">
      <formula>$C$4</formula>
    </cfRule>
  </conditionalFormatting>
  <conditionalFormatting sqref="BQ44">
    <cfRule type="cellIs" dxfId="813" priority="4819" operator="lessThan">
      <formula>$C$4</formula>
    </cfRule>
  </conditionalFormatting>
  <conditionalFormatting sqref="BQ45">
    <cfRule type="cellIs" dxfId="812" priority="4820" operator="lessThan">
      <formula>$C$4</formula>
    </cfRule>
  </conditionalFormatting>
  <conditionalFormatting sqref="BQ45">
    <cfRule type="cellIs" dxfId="811" priority="4821" operator="lessThan">
      <formula>$C$4</formula>
    </cfRule>
  </conditionalFormatting>
  <conditionalFormatting sqref="BQ46">
    <cfRule type="cellIs" dxfId="810" priority="4822" operator="lessThan">
      <formula>$C$4</formula>
    </cfRule>
  </conditionalFormatting>
  <conditionalFormatting sqref="BQ46">
    <cfRule type="cellIs" dxfId="809" priority="4823" operator="lessThan">
      <formula>$C$4</formula>
    </cfRule>
  </conditionalFormatting>
  <conditionalFormatting sqref="BQ47">
    <cfRule type="cellIs" dxfId="808" priority="4824" operator="lessThan">
      <formula>$C$4</formula>
    </cfRule>
  </conditionalFormatting>
  <conditionalFormatting sqref="BQ47">
    <cfRule type="cellIs" dxfId="807" priority="4825" operator="lessThan">
      <formula>$C$4</formula>
    </cfRule>
  </conditionalFormatting>
  <conditionalFormatting sqref="BQ48">
    <cfRule type="cellIs" dxfId="806" priority="4826" operator="lessThan">
      <formula>$C$4</formula>
    </cfRule>
  </conditionalFormatting>
  <conditionalFormatting sqref="BQ48">
    <cfRule type="cellIs" dxfId="805" priority="4827" operator="lessThan">
      <formula>$C$4</formula>
    </cfRule>
  </conditionalFormatting>
  <conditionalFormatting sqref="BQ49">
    <cfRule type="cellIs" dxfId="804" priority="4828" operator="lessThan">
      <formula>$C$4</formula>
    </cfRule>
  </conditionalFormatting>
  <conditionalFormatting sqref="BQ49">
    <cfRule type="cellIs" dxfId="803" priority="4829" operator="lessThan">
      <formula>$C$4</formula>
    </cfRule>
  </conditionalFormatting>
  <conditionalFormatting sqref="BQ50">
    <cfRule type="cellIs" dxfId="802" priority="4830" operator="lessThan">
      <formula>$C$4</formula>
    </cfRule>
  </conditionalFormatting>
  <conditionalFormatting sqref="BQ50">
    <cfRule type="cellIs" dxfId="801" priority="4831" operator="lessThan">
      <formula>$C$4</formula>
    </cfRule>
  </conditionalFormatting>
  <conditionalFormatting sqref="BQ51">
    <cfRule type="cellIs" dxfId="800" priority="4832" operator="lessThan">
      <formula>$C$4</formula>
    </cfRule>
  </conditionalFormatting>
  <conditionalFormatting sqref="BQ51">
    <cfRule type="cellIs" dxfId="799" priority="4833" operator="lessThan">
      <formula>$C$4</formula>
    </cfRule>
  </conditionalFormatting>
  <conditionalFormatting sqref="BQ52">
    <cfRule type="cellIs" dxfId="798" priority="4834" operator="lessThan">
      <formula>$C$4</formula>
    </cfRule>
  </conditionalFormatting>
  <conditionalFormatting sqref="BQ52">
    <cfRule type="cellIs" dxfId="797" priority="4835" operator="lessThan">
      <formula>$C$4</formula>
    </cfRule>
  </conditionalFormatting>
  <conditionalFormatting sqref="BQ53">
    <cfRule type="cellIs" dxfId="796" priority="4836" operator="lessThan">
      <formula>$C$4</formula>
    </cfRule>
  </conditionalFormatting>
  <conditionalFormatting sqref="BQ53">
    <cfRule type="cellIs" dxfId="795" priority="4837" operator="lessThan">
      <formula>$C$4</formula>
    </cfRule>
  </conditionalFormatting>
  <conditionalFormatting sqref="BQ54">
    <cfRule type="cellIs" dxfId="794" priority="4838" operator="lessThan">
      <formula>$C$4</formula>
    </cfRule>
  </conditionalFormatting>
  <conditionalFormatting sqref="BQ54">
    <cfRule type="cellIs" dxfId="793" priority="4839" operator="lessThan">
      <formula>$C$4</formula>
    </cfRule>
  </conditionalFormatting>
  <conditionalFormatting sqref="BQ55">
    <cfRule type="cellIs" dxfId="792" priority="4840" operator="lessThan">
      <formula>$C$4</formula>
    </cfRule>
  </conditionalFormatting>
  <conditionalFormatting sqref="BQ55">
    <cfRule type="cellIs" dxfId="791" priority="4841" operator="lessThan">
      <formula>$C$4</formula>
    </cfRule>
  </conditionalFormatting>
  <conditionalFormatting sqref="BQ56">
    <cfRule type="cellIs" dxfId="790" priority="4842" operator="lessThan">
      <formula>$C$4</formula>
    </cfRule>
  </conditionalFormatting>
  <conditionalFormatting sqref="BQ56">
    <cfRule type="cellIs" dxfId="789" priority="4843" operator="lessThan">
      <formula>$C$4</formula>
    </cfRule>
  </conditionalFormatting>
  <conditionalFormatting sqref="BQ57">
    <cfRule type="cellIs" dxfId="788" priority="4844" operator="lessThan">
      <formula>$C$4</formula>
    </cfRule>
  </conditionalFormatting>
  <conditionalFormatting sqref="BQ57">
    <cfRule type="cellIs" dxfId="787" priority="4845" operator="lessThan">
      <formula>$C$4</formula>
    </cfRule>
  </conditionalFormatting>
  <conditionalFormatting sqref="BQ58">
    <cfRule type="cellIs" dxfId="786" priority="4846" operator="lessThan">
      <formula>$C$4</formula>
    </cfRule>
  </conditionalFormatting>
  <conditionalFormatting sqref="BQ58">
    <cfRule type="cellIs" dxfId="785" priority="4847" operator="lessThan">
      <formula>$C$4</formula>
    </cfRule>
  </conditionalFormatting>
  <conditionalFormatting sqref="BQ59">
    <cfRule type="cellIs" dxfId="784" priority="4848" operator="lessThan">
      <formula>$C$4</formula>
    </cfRule>
  </conditionalFormatting>
  <conditionalFormatting sqref="BQ59">
    <cfRule type="cellIs" dxfId="783" priority="4849" operator="lessThan">
      <formula>$C$4</formula>
    </cfRule>
  </conditionalFormatting>
  <conditionalFormatting sqref="BQ60">
    <cfRule type="cellIs" dxfId="782" priority="4850" operator="lessThan">
      <formula>$C$4</formula>
    </cfRule>
  </conditionalFormatting>
  <conditionalFormatting sqref="BQ60">
    <cfRule type="cellIs" dxfId="781" priority="4851" operator="lessThan">
      <formula>$C$4</formula>
    </cfRule>
  </conditionalFormatting>
  <conditionalFormatting sqref="CP11">
    <cfRule type="cellIs" dxfId="780" priority="4852" operator="lessThan">
      <formula>$C$4</formula>
    </cfRule>
  </conditionalFormatting>
  <conditionalFormatting sqref="CP11">
    <cfRule type="cellIs" dxfId="779" priority="4853" operator="lessThan">
      <formula>$C$4</formula>
    </cfRule>
  </conditionalFormatting>
  <conditionalFormatting sqref="CP45">
    <cfRule type="cellIs" dxfId="712" priority="4920" operator="lessThan">
      <formula>$C$4</formula>
    </cfRule>
  </conditionalFormatting>
  <conditionalFormatting sqref="CP45">
    <cfRule type="cellIs" dxfId="711" priority="4921" operator="lessThan">
      <formula>$C$4</formula>
    </cfRule>
  </conditionalFormatting>
  <conditionalFormatting sqref="CP46">
    <cfRule type="cellIs" dxfId="710" priority="4922" operator="lessThan">
      <formula>$C$4</formula>
    </cfRule>
  </conditionalFormatting>
  <conditionalFormatting sqref="CP46">
    <cfRule type="cellIs" dxfId="709" priority="4923" operator="lessThan">
      <formula>$C$4</formula>
    </cfRule>
  </conditionalFormatting>
  <conditionalFormatting sqref="CP47">
    <cfRule type="cellIs" dxfId="708" priority="4924" operator="lessThan">
      <formula>$C$4</formula>
    </cfRule>
  </conditionalFormatting>
  <conditionalFormatting sqref="CP47">
    <cfRule type="cellIs" dxfId="707" priority="4925" operator="lessThan">
      <formula>$C$4</formula>
    </cfRule>
  </conditionalFormatting>
  <conditionalFormatting sqref="CP48">
    <cfRule type="cellIs" dxfId="706" priority="4926" operator="lessThan">
      <formula>$C$4</formula>
    </cfRule>
  </conditionalFormatting>
  <conditionalFormatting sqref="CP48">
    <cfRule type="cellIs" dxfId="705" priority="4927" operator="lessThan">
      <formula>$C$4</formula>
    </cfRule>
  </conditionalFormatting>
  <conditionalFormatting sqref="CP49">
    <cfRule type="cellIs" dxfId="704" priority="4928" operator="lessThan">
      <formula>$C$4</formula>
    </cfRule>
  </conditionalFormatting>
  <conditionalFormatting sqref="CP49">
    <cfRule type="cellIs" dxfId="703" priority="4929" operator="lessThan">
      <formula>$C$4</formula>
    </cfRule>
  </conditionalFormatting>
  <conditionalFormatting sqref="CP50">
    <cfRule type="cellIs" dxfId="702" priority="4930" operator="lessThan">
      <formula>$C$4</formula>
    </cfRule>
  </conditionalFormatting>
  <conditionalFormatting sqref="CP50">
    <cfRule type="cellIs" dxfId="701" priority="4931" operator="lessThan">
      <formula>$C$4</formula>
    </cfRule>
  </conditionalFormatting>
  <conditionalFormatting sqref="CP51">
    <cfRule type="cellIs" dxfId="700" priority="4932" operator="lessThan">
      <formula>$C$4</formula>
    </cfRule>
  </conditionalFormatting>
  <conditionalFormatting sqref="CP51">
    <cfRule type="cellIs" dxfId="699" priority="4933" operator="lessThan">
      <formula>$C$4</formula>
    </cfRule>
  </conditionalFormatting>
  <conditionalFormatting sqref="CP52">
    <cfRule type="cellIs" dxfId="698" priority="4934" operator="lessThan">
      <formula>$C$4</formula>
    </cfRule>
  </conditionalFormatting>
  <conditionalFormatting sqref="CP52">
    <cfRule type="cellIs" dxfId="697" priority="4935" operator="lessThan">
      <formula>$C$4</formula>
    </cfRule>
  </conditionalFormatting>
  <conditionalFormatting sqref="CP53">
    <cfRule type="cellIs" dxfId="696" priority="4936" operator="lessThan">
      <formula>$C$4</formula>
    </cfRule>
  </conditionalFormatting>
  <conditionalFormatting sqref="CP53">
    <cfRule type="cellIs" dxfId="695" priority="4937" operator="lessThan">
      <formula>$C$4</formula>
    </cfRule>
  </conditionalFormatting>
  <conditionalFormatting sqref="CP54">
    <cfRule type="cellIs" dxfId="694" priority="4938" operator="lessThan">
      <formula>$C$4</formula>
    </cfRule>
  </conditionalFormatting>
  <conditionalFormatting sqref="CP54">
    <cfRule type="cellIs" dxfId="693" priority="4939" operator="lessThan">
      <formula>$C$4</formula>
    </cfRule>
  </conditionalFormatting>
  <conditionalFormatting sqref="CP55">
    <cfRule type="cellIs" dxfId="692" priority="4940" operator="lessThan">
      <formula>$C$4</formula>
    </cfRule>
  </conditionalFormatting>
  <conditionalFormatting sqref="CP55">
    <cfRule type="cellIs" dxfId="691" priority="4941" operator="lessThan">
      <formula>$C$4</formula>
    </cfRule>
  </conditionalFormatting>
  <conditionalFormatting sqref="CP56">
    <cfRule type="cellIs" dxfId="690" priority="4942" operator="lessThan">
      <formula>$C$4</formula>
    </cfRule>
  </conditionalFormatting>
  <conditionalFormatting sqref="CP56">
    <cfRule type="cellIs" dxfId="689" priority="4943" operator="lessThan">
      <formula>$C$4</formula>
    </cfRule>
  </conditionalFormatting>
  <conditionalFormatting sqref="CP57">
    <cfRule type="cellIs" dxfId="688" priority="4944" operator="lessThan">
      <formula>$C$4</formula>
    </cfRule>
  </conditionalFormatting>
  <conditionalFormatting sqref="CP57">
    <cfRule type="cellIs" dxfId="687" priority="4945" operator="lessThan">
      <formula>$C$4</formula>
    </cfRule>
  </conditionalFormatting>
  <conditionalFormatting sqref="CP58">
    <cfRule type="cellIs" dxfId="686" priority="4946" operator="lessThan">
      <formula>$C$4</formula>
    </cfRule>
  </conditionalFormatting>
  <conditionalFormatting sqref="CP58">
    <cfRule type="cellIs" dxfId="685" priority="4947" operator="lessThan">
      <formula>$C$4</formula>
    </cfRule>
  </conditionalFormatting>
  <conditionalFormatting sqref="CP59">
    <cfRule type="cellIs" dxfId="684" priority="4948" operator="lessThan">
      <formula>$C$4</formula>
    </cfRule>
  </conditionalFormatting>
  <conditionalFormatting sqref="CP59">
    <cfRule type="cellIs" dxfId="683" priority="4949" operator="lessThan">
      <formula>$C$4</formula>
    </cfRule>
  </conditionalFormatting>
  <conditionalFormatting sqref="CP60">
    <cfRule type="cellIs" dxfId="682" priority="4950" operator="lessThan">
      <formula>$C$4</formula>
    </cfRule>
  </conditionalFormatting>
  <conditionalFormatting sqref="CP60">
    <cfRule type="cellIs" dxfId="681" priority="4951" operator="lessThan">
      <formula>$C$4</formula>
    </cfRule>
  </conditionalFormatting>
  <conditionalFormatting sqref="CS45">
    <cfRule type="cellIs" dxfId="612" priority="5020" operator="lessThan">
      <formula>$C$4</formula>
    </cfRule>
  </conditionalFormatting>
  <conditionalFormatting sqref="CS45">
    <cfRule type="cellIs" dxfId="611" priority="5021" operator="lessThan">
      <formula>$C$4</formula>
    </cfRule>
  </conditionalFormatting>
  <conditionalFormatting sqref="CS46">
    <cfRule type="cellIs" dxfId="610" priority="5022" operator="lessThan">
      <formula>$C$4</formula>
    </cfRule>
  </conditionalFormatting>
  <conditionalFormatting sqref="CS46">
    <cfRule type="cellIs" dxfId="609" priority="5023" operator="lessThan">
      <formula>$C$4</formula>
    </cfRule>
  </conditionalFormatting>
  <conditionalFormatting sqref="CS47">
    <cfRule type="cellIs" dxfId="608" priority="5024" operator="lessThan">
      <formula>$C$4</formula>
    </cfRule>
  </conditionalFormatting>
  <conditionalFormatting sqref="CS47">
    <cfRule type="cellIs" dxfId="607" priority="5025" operator="lessThan">
      <formula>$C$4</formula>
    </cfRule>
  </conditionalFormatting>
  <conditionalFormatting sqref="CS48">
    <cfRule type="cellIs" dxfId="606" priority="5026" operator="lessThan">
      <formula>$C$4</formula>
    </cfRule>
  </conditionalFormatting>
  <conditionalFormatting sqref="CS48">
    <cfRule type="cellIs" dxfId="605" priority="5027" operator="lessThan">
      <formula>$C$4</formula>
    </cfRule>
  </conditionalFormatting>
  <conditionalFormatting sqref="CS49">
    <cfRule type="cellIs" dxfId="604" priority="5028" operator="lessThan">
      <formula>$C$4</formula>
    </cfRule>
  </conditionalFormatting>
  <conditionalFormatting sqref="CS49">
    <cfRule type="cellIs" dxfId="603" priority="5029" operator="lessThan">
      <formula>$C$4</formula>
    </cfRule>
  </conditionalFormatting>
  <conditionalFormatting sqref="CS50">
    <cfRule type="cellIs" dxfId="602" priority="5030" operator="lessThan">
      <formula>$C$4</formula>
    </cfRule>
  </conditionalFormatting>
  <conditionalFormatting sqref="CS50">
    <cfRule type="cellIs" dxfId="601" priority="5031" operator="lessThan">
      <formula>$C$4</formula>
    </cfRule>
  </conditionalFormatting>
  <conditionalFormatting sqref="CS51">
    <cfRule type="cellIs" dxfId="600" priority="5032" operator="lessThan">
      <formula>$C$4</formula>
    </cfRule>
  </conditionalFormatting>
  <conditionalFormatting sqref="CS51">
    <cfRule type="cellIs" dxfId="599" priority="5033" operator="lessThan">
      <formula>$C$4</formula>
    </cfRule>
  </conditionalFormatting>
  <conditionalFormatting sqref="CS52">
    <cfRule type="cellIs" dxfId="598" priority="5034" operator="lessThan">
      <formula>$C$4</formula>
    </cfRule>
  </conditionalFormatting>
  <conditionalFormatting sqref="CS52">
    <cfRule type="cellIs" dxfId="597" priority="5035" operator="lessThan">
      <formula>$C$4</formula>
    </cfRule>
  </conditionalFormatting>
  <conditionalFormatting sqref="CS53">
    <cfRule type="cellIs" dxfId="596" priority="5036" operator="lessThan">
      <formula>$C$4</formula>
    </cfRule>
  </conditionalFormatting>
  <conditionalFormatting sqref="CS53">
    <cfRule type="cellIs" dxfId="595" priority="5037" operator="lessThan">
      <formula>$C$4</formula>
    </cfRule>
  </conditionalFormatting>
  <conditionalFormatting sqref="CS54">
    <cfRule type="cellIs" dxfId="594" priority="5038" operator="lessThan">
      <formula>$C$4</formula>
    </cfRule>
  </conditionalFormatting>
  <conditionalFormatting sqref="CS54">
    <cfRule type="cellIs" dxfId="593" priority="5039" operator="lessThan">
      <formula>$C$4</formula>
    </cfRule>
  </conditionalFormatting>
  <conditionalFormatting sqref="CS55">
    <cfRule type="cellIs" dxfId="592" priority="5040" operator="lessThan">
      <formula>$C$4</formula>
    </cfRule>
  </conditionalFormatting>
  <conditionalFormatting sqref="CS55">
    <cfRule type="cellIs" dxfId="591" priority="5041" operator="lessThan">
      <formula>$C$4</formula>
    </cfRule>
  </conditionalFormatting>
  <conditionalFormatting sqref="CS56">
    <cfRule type="cellIs" dxfId="590" priority="5042" operator="lessThan">
      <formula>$C$4</formula>
    </cfRule>
  </conditionalFormatting>
  <conditionalFormatting sqref="CS56">
    <cfRule type="cellIs" dxfId="589" priority="5043" operator="lessThan">
      <formula>$C$4</formula>
    </cfRule>
  </conditionalFormatting>
  <conditionalFormatting sqref="CS57">
    <cfRule type="cellIs" dxfId="588" priority="5044" operator="lessThan">
      <formula>$C$4</formula>
    </cfRule>
  </conditionalFormatting>
  <conditionalFormatting sqref="CS57">
    <cfRule type="cellIs" dxfId="587" priority="5045" operator="lessThan">
      <formula>$C$4</formula>
    </cfRule>
  </conditionalFormatting>
  <conditionalFormatting sqref="CS58">
    <cfRule type="cellIs" dxfId="586" priority="5046" operator="lessThan">
      <formula>$C$4</formula>
    </cfRule>
  </conditionalFormatting>
  <conditionalFormatting sqref="CS58">
    <cfRule type="cellIs" dxfId="585" priority="5047" operator="lessThan">
      <formula>$C$4</formula>
    </cfRule>
  </conditionalFormatting>
  <conditionalFormatting sqref="CS59">
    <cfRule type="cellIs" dxfId="584" priority="5048" operator="lessThan">
      <formula>$C$4</formula>
    </cfRule>
  </conditionalFormatting>
  <conditionalFormatting sqref="CS59">
    <cfRule type="cellIs" dxfId="583" priority="5049" operator="lessThan">
      <formula>$C$4</formula>
    </cfRule>
  </conditionalFormatting>
  <conditionalFormatting sqref="CS60">
    <cfRule type="cellIs" dxfId="582" priority="5050" operator="lessThan">
      <formula>$C$4</formula>
    </cfRule>
  </conditionalFormatting>
  <conditionalFormatting sqref="CS60">
    <cfRule type="cellIs" dxfId="581" priority="5051" operator="lessThan">
      <formula>$C$4</formula>
    </cfRule>
  </conditionalFormatting>
  <conditionalFormatting sqref="CH11">
    <cfRule type="cellIs" dxfId="580" priority="5052" operator="lessThan">
      <formula>$C$4</formula>
    </cfRule>
  </conditionalFormatting>
  <conditionalFormatting sqref="CH11">
    <cfRule type="cellIs" dxfId="579" priority="5053" operator="lessThan">
      <formula>$C$4</formula>
    </cfRule>
  </conditionalFormatting>
  <conditionalFormatting sqref="CH12">
    <cfRule type="cellIs" dxfId="578" priority="5054" operator="lessThan">
      <formula>$C$4</formula>
    </cfRule>
  </conditionalFormatting>
  <conditionalFormatting sqref="CH12">
    <cfRule type="cellIs" dxfId="577" priority="5055" operator="lessThan">
      <formula>$C$4</formula>
    </cfRule>
  </conditionalFormatting>
  <conditionalFormatting sqref="CH13">
    <cfRule type="cellIs" dxfId="576" priority="5056" operator="lessThan">
      <formula>$C$4</formula>
    </cfRule>
  </conditionalFormatting>
  <conditionalFormatting sqref="CH13">
    <cfRule type="cellIs" dxfId="575" priority="5057" operator="lessThan">
      <formula>$C$4</formula>
    </cfRule>
  </conditionalFormatting>
  <conditionalFormatting sqref="CH14">
    <cfRule type="cellIs" dxfId="574" priority="5058" operator="lessThan">
      <formula>$C$4</formula>
    </cfRule>
  </conditionalFormatting>
  <conditionalFormatting sqref="CH14">
    <cfRule type="cellIs" dxfId="573" priority="5059" operator="lessThan">
      <formula>$C$4</formula>
    </cfRule>
  </conditionalFormatting>
  <conditionalFormatting sqref="CH15">
    <cfRule type="cellIs" dxfId="572" priority="5060" operator="lessThan">
      <formula>$C$4</formula>
    </cfRule>
  </conditionalFormatting>
  <conditionalFormatting sqref="CH15">
    <cfRule type="cellIs" dxfId="571" priority="5061" operator="lessThan">
      <formula>$C$4</formula>
    </cfRule>
  </conditionalFormatting>
  <conditionalFormatting sqref="CH16">
    <cfRule type="cellIs" dxfId="570" priority="5062" operator="lessThan">
      <formula>$C$4</formula>
    </cfRule>
  </conditionalFormatting>
  <conditionalFormatting sqref="CH16">
    <cfRule type="cellIs" dxfId="569" priority="5063" operator="lessThan">
      <formula>$C$4</formula>
    </cfRule>
  </conditionalFormatting>
  <conditionalFormatting sqref="CH17">
    <cfRule type="cellIs" dxfId="568" priority="5064" operator="lessThan">
      <formula>$C$4</formula>
    </cfRule>
  </conditionalFormatting>
  <conditionalFormatting sqref="CH17">
    <cfRule type="cellIs" dxfId="567" priority="5065" operator="lessThan">
      <formula>$C$4</formula>
    </cfRule>
  </conditionalFormatting>
  <conditionalFormatting sqref="CH18">
    <cfRule type="cellIs" dxfId="566" priority="5066" operator="lessThan">
      <formula>$C$4</formula>
    </cfRule>
  </conditionalFormatting>
  <conditionalFormatting sqref="CH18">
    <cfRule type="cellIs" dxfId="565" priority="5067" operator="lessThan">
      <formula>$C$4</formula>
    </cfRule>
  </conditionalFormatting>
  <conditionalFormatting sqref="CH19">
    <cfRule type="cellIs" dxfId="564" priority="5068" operator="lessThan">
      <formula>$C$4</formula>
    </cfRule>
  </conditionalFormatting>
  <conditionalFormatting sqref="CH19">
    <cfRule type="cellIs" dxfId="563" priority="5069" operator="lessThan">
      <formula>$C$4</formula>
    </cfRule>
  </conditionalFormatting>
  <conditionalFormatting sqref="CH20">
    <cfRule type="cellIs" dxfId="562" priority="5070" operator="lessThan">
      <formula>$C$4</formula>
    </cfRule>
  </conditionalFormatting>
  <conditionalFormatting sqref="CH20">
    <cfRule type="cellIs" dxfId="561" priority="5071" operator="lessThan">
      <formula>$C$4</formula>
    </cfRule>
  </conditionalFormatting>
  <conditionalFormatting sqref="CH21">
    <cfRule type="cellIs" dxfId="560" priority="5072" operator="lessThan">
      <formula>$C$4</formula>
    </cfRule>
  </conditionalFormatting>
  <conditionalFormatting sqref="CH21">
    <cfRule type="cellIs" dxfId="559" priority="5073" operator="lessThan">
      <formula>$C$4</formula>
    </cfRule>
  </conditionalFormatting>
  <conditionalFormatting sqref="CH22">
    <cfRule type="cellIs" dxfId="558" priority="5074" operator="lessThan">
      <formula>$C$4</formula>
    </cfRule>
  </conditionalFormatting>
  <conditionalFormatting sqref="CH22">
    <cfRule type="cellIs" dxfId="557" priority="5075" operator="lessThan">
      <formula>$C$4</formula>
    </cfRule>
  </conditionalFormatting>
  <conditionalFormatting sqref="CH23">
    <cfRule type="cellIs" dxfId="556" priority="5076" operator="lessThan">
      <formula>$C$4</formula>
    </cfRule>
  </conditionalFormatting>
  <conditionalFormatting sqref="CH23">
    <cfRule type="cellIs" dxfId="555" priority="5077" operator="lessThan">
      <formula>$C$4</formula>
    </cfRule>
  </conditionalFormatting>
  <conditionalFormatting sqref="CH24">
    <cfRule type="cellIs" dxfId="554" priority="5078" operator="lessThan">
      <formula>$C$4</formula>
    </cfRule>
  </conditionalFormatting>
  <conditionalFormatting sqref="CH24">
    <cfRule type="cellIs" dxfId="553" priority="5079" operator="lessThan">
      <formula>$C$4</formula>
    </cfRule>
  </conditionalFormatting>
  <conditionalFormatting sqref="CH25">
    <cfRule type="cellIs" dxfId="552" priority="5080" operator="lessThan">
      <formula>$C$4</formula>
    </cfRule>
  </conditionalFormatting>
  <conditionalFormatting sqref="CH25">
    <cfRule type="cellIs" dxfId="551" priority="5081" operator="lessThan">
      <formula>$C$4</formula>
    </cfRule>
  </conditionalFormatting>
  <conditionalFormatting sqref="CH26">
    <cfRule type="cellIs" dxfId="550" priority="5082" operator="lessThan">
      <formula>$C$4</formula>
    </cfRule>
  </conditionalFormatting>
  <conditionalFormatting sqref="CH26">
    <cfRule type="cellIs" dxfId="549" priority="5083" operator="lessThan">
      <formula>$C$4</formula>
    </cfRule>
  </conditionalFormatting>
  <conditionalFormatting sqref="CH27">
    <cfRule type="cellIs" dxfId="548" priority="5084" operator="lessThan">
      <formula>$C$4</formula>
    </cfRule>
  </conditionalFormatting>
  <conditionalFormatting sqref="CH27">
    <cfRule type="cellIs" dxfId="547" priority="5085" operator="lessThan">
      <formula>$C$4</formula>
    </cfRule>
  </conditionalFormatting>
  <conditionalFormatting sqref="CH28">
    <cfRule type="cellIs" dxfId="546" priority="5086" operator="lessThan">
      <formula>$C$4</formula>
    </cfRule>
  </conditionalFormatting>
  <conditionalFormatting sqref="CH28">
    <cfRule type="cellIs" dxfId="545" priority="5087" operator="lessThan">
      <formula>$C$4</formula>
    </cfRule>
  </conditionalFormatting>
  <conditionalFormatting sqref="CH29">
    <cfRule type="cellIs" dxfId="544" priority="5088" operator="lessThan">
      <formula>$C$4</formula>
    </cfRule>
  </conditionalFormatting>
  <conditionalFormatting sqref="CH29">
    <cfRule type="cellIs" dxfId="543" priority="5089" operator="lessThan">
      <formula>$C$4</formula>
    </cfRule>
  </conditionalFormatting>
  <conditionalFormatting sqref="CH30">
    <cfRule type="cellIs" dxfId="542" priority="5090" operator="lessThan">
      <formula>$C$4</formula>
    </cfRule>
  </conditionalFormatting>
  <conditionalFormatting sqref="CH30">
    <cfRule type="cellIs" dxfId="541" priority="5091" operator="lessThan">
      <formula>$C$4</formula>
    </cfRule>
  </conditionalFormatting>
  <conditionalFormatting sqref="CH31">
    <cfRule type="cellIs" dxfId="540" priority="5092" operator="lessThan">
      <formula>$C$4</formula>
    </cfRule>
  </conditionalFormatting>
  <conditionalFormatting sqref="CH31">
    <cfRule type="cellIs" dxfId="539" priority="5093" operator="lessThan">
      <formula>$C$4</formula>
    </cfRule>
  </conditionalFormatting>
  <conditionalFormatting sqref="CH32">
    <cfRule type="cellIs" dxfId="538" priority="5094" operator="lessThan">
      <formula>$C$4</formula>
    </cfRule>
  </conditionalFormatting>
  <conditionalFormatting sqref="CH32">
    <cfRule type="cellIs" dxfId="537" priority="5095" operator="lessThan">
      <formula>$C$4</formula>
    </cfRule>
  </conditionalFormatting>
  <conditionalFormatting sqref="CH33">
    <cfRule type="cellIs" dxfId="536" priority="5096" operator="lessThan">
      <formula>$C$4</formula>
    </cfRule>
  </conditionalFormatting>
  <conditionalFormatting sqref="CH33">
    <cfRule type="cellIs" dxfId="535" priority="5097" operator="lessThan">
      <formula>$C$4</formula>
    </cfRule>
  </conditionalFormatting>
  <conditionalFormatting sqref="CH34">
    <cfRule type="cellIs" dxfId="534" priority="5098" operator="lessThan">
      <formula>$C$4</formula>
    </cfRule>
  </conditionalFormatting>
  <conditionalFormatting sqref="CH34">
    <cfRule type="cellIs" dxfId="533" priority="5099" operator="lessThan">
      <formula>$C$4</formula>
    </cfRule>
  </conditionalFormatting>
  <conditionalFormatting sqref="CH35">
    <cfRule type="cellIs" dxfId="532" priority="5100" operator="lessThan">
      <formula>$C$4</formula>
    </cfRule>
  </conditionalFormatting>
  <conditionalFormatting sqref="CH35">
    <cfRule type="cellIs" dxfId="531" priority="5101" operator="lessThan">
      <formula>$C$4</formula>
    </cfRule>
  </conditionalFormatting>
  <conditionalFormatting sqref="CH36">
    <cfRule type="cellIs" dxfId="530" priority="5102" operator="lessThan">
      <formula>$C$4</formula>
    </cfRule>
  </conditionalFormatting>
  <conditionalFormatting sqref="CH36">
    <cfRule type="cellIs" dxfId="529" priority="5103" operator="lessThan">
      <formula>$C$4</formula>
    </cfRule>
  </conditionalFormatting>
  <conditionalFormatting sqref="CH37">
    <cfRule type="cellIs" dxfId="528" priority="5104" operator="lessThan">
      <formula>$C$4</formula>
    </cfRule>
  </conditionalFormatting>
  <conditionalFormatting sqref="CH37">
    <cfRule type="cellIs" dxfId="527" priority="5105" operator="lessThan">
      <formula>$C$4</formula>
    </cfRule>
  </conditionalFormatting>
  <conditionalFormatting sqref="CH38">
    <cfRule type="cellIs" dxfId="526" priority="5106" operator="lessThan">
      <formula>$C$4</formula>
    </cfRule>
  </conditionalFormatting>
  <conditionalFormatting sqref="CH38">
    <cfRule type="cellIs" dxfId="525" priority="5107" operator="lessThan">
      <formula>$C$4</formula>
    </cfRule>
  </conditionalFormatting>
  <conditionalFormatting sqref="CH39">
    <cfRule type="cellIs" dxfId="524" priority="5108" operator="lessThan">
      <formula>$C$4</formula>
    </cfRule>
  </conditionalFormatting>
  <conditionalFormatting sqref="CH39">
    <cfRule type="cellIs" dxfId="523" priority="5109" operator="lessThan">
      <formula>$C$4</formula>
    </cfRule>
  </conditionalFormatting>
  <conditionalFormatting sqref="CH40">
    <cfRule type="cellIs" dxfId="522" priority="5110" operator="lessThan">
      <formula>$C$4</formula>
    </cfRule>
  </conditionalFormatting>
  <conditionalFormatting sqref="CH40">
    <cfRule type="cellIs" dxfId="521" priority="5111" operator="lessThan">
      <formula>$C$4</formula>
    </cfRule>
  </conditionalFormatting>
  <conditionalFormatting sqref="CH41">
    <cfRule type="cellIs" dxfId="520" priority="5112" operator="lessThan">
      <formula>$C$4</formula>
    </cfRule>
  </conditionalFormatting>
  <conditionalFormatting sqref="CH41">
    <cfRule type="cellIs" dxfId="519" priority="5113" operator="lessThan">
      <formula>$C$4</formula>
    </cfRule>
  </conditionalFormatting>
  <conditionalFormatting sqref="CH42">
    <cfRule type="cellIs" dxfId="518" priority="5114" operator="lessThan">
      <formula>$C$4</formula>
    </cfRule>
  </conditionalFormatting>
  <conditionalFormatting sqref="CH42">
    <cfRule type="cellIs" dxfId="517" priority="5115" operator="lessThan">
      <formula>$C$4</formula>
    </cfRule>
  </conditionalFormatting>
  <conditionalFormatting sqref="CH43">
    <cfRule type="cellIs" dxfId="516" priority="5116" operator="lessThan">
      <formula>$C$4</formula>
    </cfRule>
  </conditionalFormatting>
  <conditionalFormatting sqref="CH43">
    <cfRule type="cellIs" dxfId="515" priority="5117" operator="lessThan">
      <formula>$C$4</formula>
    </cfRule>
  </conditionalFormatting>
  <conditionalFormatting sqref="CH44">
    <cfRule type="cellIs" dxfId="514" priority="5118" operator="lessThan">
      <formula>$C$4</formula>
    </cfRule>
  </conditionalFormatting>
  <conditionalFormatting sqref="CH44">
    <cfRule type="cellIs" dxfId="513" priority="5119" operator="lessThan">
      <formula>$C$4</formula>
    </cfRule>
  </conditionalFormatting>
  <conditionalFormatting sqref="CH45">
    <cfRule type="cellIs" dxfId="512" priority="5120" operator="lessThan">
      <formula>$C$4</formula>
    </cfRule>
  </conditionalFormatting>
  <conditionalFormatting sqref="CH45">
    <cfRule type="cellIs" dxfId="511" priority="5121" operator="lessThan">
      <formula>$C$4</formula>
    </cfRule>
  </conditionalFormatting>
  <conditionalFormatting sqref="CH46">
    <cfRule type="cellIs" dxfId="510" priority="5122" operator="lessThan">
      <formula>$C$4</formula>
    </cfRule>
  </conditionalFormatting>
  <conditionalFormatting sqref="CH46">
    <cfRule type="cellIs" dxfId="509" priority="5123" operator="lessThan">
      <formula>$C$4</formula>
    </cfRule>
  </conditionalFormatting>
  <conditionalFormatting sqref="CH47">
    <cfRule type="cellIs" dxfId="508" priority="5124" operator="lessThan">
      <formula>$C$4</formula>
    </cfRule>
  </conditionalFormatting>
  <conditionalFormatting sqref="CH47">
    <cfRule type="cellIs" dxfId="507" priority="5125" operator="lessThan">
      <formula>$C$4</formula>
    </cfRule>
  </conditionalFormatting>
  <conditionalFormatting sqref="CH48">
    <cfRule type="cellIs" dxfId="506" priority="5126" operator="lessThan">
      <formula>$C$4</formula>
    </cfRule>
  </conditionalFormatting>
  <conditionalFormatting sqref="CH48">
    <cfRule type="cellIs" dxfId="505" priority="5127" operator="lessThan">
      <formula>$C$4</formula>
    </cfRule>
  </conditionalFormatting>
  <conditionalFormatting sqref="CH49">
    <cfRule type="cellIs" dxfId="504" priority="5128" operator="lessThan">
      <formula>$C$4</formula>
    </cfRule>
  </conditionalFormatting>
  <conditionalFormatting sqref="CH49">
    <cfRule type="cellIs" dxfId="503" priority="5129" operator="lessThan">
      <formula>$C$4</formula>
    </cfRule>
  </conditionalFormatting>
  <conditionalFormatting sqref="CH50">
    <cfRule type="cellIs" dxfId="502" priority="5130" operator="lessThan">
      <formula>$C$4</formula>
    </cfRule>
  </conditionalFormatting>
  <conditionalFormatting sqref="CH50">
    <cfRule type="cellIs" dxfId="501" priority="5131" operator="lessThan">
      <formula>$C$4</formula>
    </cfRule>
  </conditionalFormatting>
  <conditionalFormatting sqref="CH51">
    <cfRule type="cellIs" dxfId="500" priority="5132" operator="lessThan">
      <formula>$C$4</formula>
    </cfRule>
  </conditionalFormatting>
  <conditionalFormatting sqref="CH51">
    <cfRule type="cellIs" dxfId="499" priority="5133" operator="lessThan">
      <formula>$C$4</formula>
    </cfRule>
  </conditionalFormatting>
  <conditionalFormatting sqref="CH52">
    <cfRule type="cellIs" dxfId="498" priority="5134" operator="lessThan">
      <formula>$C$4</formula>
    </cfRule>
  </conditionalFormatting>
  <conditionalFormatting sqref="CH52">
    <cfRule type="cellIs" dxfId="497" priority="5135" operator="lessThan">
      <formula>$C$4</formula>
    </cfRule>
  </conditionalFormatting>
  <conditionalFormatting sqref="CH53">
    <cfRule type="cellIs" dxfId="496" priority="5136" operator="lessThan">
      <formula>$C$4</formula>
    </cfRule>
  </conditionalFormatting>
  <conditionalFormatting sqref="CH53">
    <cfRule type="cellIs" dxfId="495" priority="5137" operator="lessThan">
      <formula>$C$4</formula>
    </cfRule>
  </conditionalFormatting>
  <conditionalFormatting sqref="CH54">
    <cfRule type="cellIs" dxfId="494" priority="5138" operator="lessThan">
      <formula>$C$4</formula>
    </cfRule>
  </conditionalFormatting>
  <conditionalFormatting sqref="CH54">
    <cfRule type="cellIs" dxfId="493" priority="5139" operator="lessThan">
      <formula>$C$4</formula>
    </cfRule>
  </conditionalFormatting>
  <conditionalFormatting sqref="CH55">
    <cfRule type="cellIs" dxfId="492" priority="5140" operator="lessThan">
      <formula>$C$4</formula>
    </cfRule>
  </conditionalFormatting>
  <conditionalFormatting sqref="CH55">
    <cfRule type="cellIs" dxfId="491" priority="5141" operator="lessThan">
      <formula>$C$4</formula>
    </cfRule>
  </conditionalFormatting>
  <conditionalFormatting sqref="CH56">
    <cfRule type="cellIs" dxfId="490" priority="5142" operator="lessThan">
      <formula>$C$4</formula>
    </cfRule>
  </conditionalFormatting>
  <conditionalFormatting sqref="CH56">
    <cfRule type="cellIs" dxfId="489" priority="5143" operator="lessThan">
      <formula>$C$4</formula>
    </cfRule>
  </conditionalFormatting>
  <conditionalFormatting sqref="CH57">
    <cfRule type="cellIs" dxfId="488" priority="5144" operator="lessThan">
      <formula>$C$4</formula>
    </cfRule>
  </conditionalFormatting>
  <conditionalFormatting sqref="CH57">
    <cfRule type="cellIs" dxfId="487" priority="5145" operator="lessThan">
      <formula>$C$4</formula>
    </cfRule>
  </conditionalFormatting>
  <conditionalFormatting sqref="CH58">
    <cfRule type="cellIs" dxfId="486" priority="5146" operator="lessThan">
      <formula>$C$4</formula>
    </cfRule>
  </conditionalFormatting>
  <conditionalFormatting sqref="CH58">
    <cfRule type="cellIs" dxfId="485" priority="5147" operator="lessThan">
      <formula>$C$4</formula>
    </cfRule>
  </conditionalFormatting>
  <conditionalFormatting sqref="CH59">
    <cfRule type="cellIs" dxfId="484" priority="5148" operator="lessThan">
      <formula>$C$4</formula>
    </cfRule>
  </conditionalFormatting>
  <conditionalFormatting sqref="CH59">
    <cfRule type="cellIs" dxfId="483" priority="5149" operator="lessThan">
      <formula>$C$4</formula>
    </cfRule>
  </conditionalFormatting>
  <conditionalFormatting sqref="CH60">
    <cfRule type="cellIs" dxfId="482" priority="5150" operator="lessThan">
      <formula>$C$4</formula>
    </cfRule>
  </conditionalFormatting>
  <conditionalFormatting sqref="CH60">
    <cfRule type="cellIs" dxfId="481" priority="5151" operator="lessThan">
      <formula>$C$4</formula>
    </cfRule>
  </conditionalFormatting>
  <conditionalFormatting sqref="CI11">
    <cfRule type="cellIs" dxfId="480" priority="5152" operator="lessThan">
      <formula>$C$4</formula>
    </cfRule>
  </conditionalFormatting>
  <conditionalFormatting sqref="CI11">
    <cfRule type="cellIs" dxfId="479" priority="5153" operator="lessThan">
      <formula>$C$4</formula>
    </cfRule>
  </conditionalFormatting>
  <conditionalFormatting sqref="CI12">
    <cfRule type="cellIs" dxfId="478" priority="5154" operator="lessThan">
      <formula>$C$4</formula>
    </cfRule>
  </conditionalFormatting>
  <conditionalFormatting sqref="CI12">
    <cfRule type="cellIs" dxfId="477" priority="5155" operator="lessThan">
      <formula>$C$4</formula>
    </cfRule>
  </conditionalFormatting>
  <conditionalFormatting sqref="CI13">
    <cfRule type="cellIs" dxfId="476" priority="5156" operator="lessThan">
      <formula>$C$4</formula>
    </cfRule>
  </conditionalFormatting>
  <conditionalFormatting sqref="CI13">
    <cfRule type="cellIs" dxfId="475" priority="5157" operator="lessThan">
      <formula>$C$4</formula>
    </cfRule>
  </conditionalFormatting>
  <conditionalFormatting sqref="CI14">
    <cfRule type="cellIs" dxfId="474" priority="5158" operator="lessThan">
      <formula>$C$4</formula>
    </cfRule>
  </conditionalFormatting>
  <conditionalFormatting sqref="CI14">
    <cfRule type="cellIs" dxfId="473" priority="5159" operator="lessThan">
      <formula>$C$4</formula>
    </cfRule>
  </conditionalFormatting>
  <conditionalFormatting sqref="CI15">
    <cfRule type="cellIs" dxfId="472" priority="5160" operator="lessThan">
      <formula>$C$4</formula>
    </cfRule>
  </conditionalFormatting>
  <conditionalFormatting sqref="CI15">
    <cfRule type="cellIs" dxfId="471" priority="5161" operator="lessThan">
      <formula>$C$4</formula>
    </cfRule>
  </conditionalFormatting>
  <conditionalFormatting sqref="CI16">
    <cfRule type="cellIs" dxfId="470" priority="5162" operator="lessThan">
      <formula>$C$4</formula>
    </cfRule>
  </conditionalFormatting>
  <conditionalFormatting sqref="CI16">
    <cfRule type="cellIs" dxfId="469" priority="5163" operator="lessThan">
      <formula>$C$4</formula>
    </cfRule>
  </conditionalFormatting>
  <conditionalFormatting sqref="CI17">
    <cfRule type="cellIs" dxfId="468" priority="5164" operator="lessThan">
      <formula>$C$4</formula>
    </cfRule>
  </conditionalFormatting>
  <conditionalFormatting sqref="CI17">
    <cfRule type="cellIs" dxfId="467" priority="5165" operator="lessThan">
      <formula>$C$4</formula>
    </cfRule>
  </conditionalFormatting>
  <conditionalFormatting sqref="CI18">
    <cfRule type="cellIs" dxfId="466" priority="5166" operator="lessThan">
      <formula>$C$4</formula>
    </cfRule>
  </conditionalFormatting>
  <conditionalFormatting sqref="CI18">
    <cfRule type="cellIs" dxfId="465" priority="5167" operator="lessThan">
      <formula>$C$4</formula>
    </cfRule>
  </conditionalFormatting>
  <conditionalFormatting sqref="CI19">
    <cfRule type="cellIs" dxfId="464" priority="5168" operator="lessThan">
      <formula>$C$4</formula>
    </cfRule>
  </conditionalFormatting>
  <conditionalFormatting sqref="CI19">
    <cfRule type="cellIs" dxfId="463" priority="5169" operator="lessThan">
      <formula>$C$4</formula>
    </cfRule>
  </conditionalFormatting>
  <conditionalFormatting sqref="CI20">
    <cfRule type="cellIs" dxfId="462" priority="5170" operator="lessThan">
      <formula>$C$4</formula>
    </cfRule>
  </conditionalFormatting>
  <conditionalFormatting sqref="CI20">
    <cfRule type="cellIs" dxfId="461" priority="5171" operator="lessThan">
      <formula>$C$4</formula>
    </cfRule>
  </conditionalFormatting>
  <conditionalFormatting sqref="CI21">
    <cfRule type="cellIs" dxfId="460" priority="5172" operator="lessThan">
      <formula>$C$4</formula>
    </cfRule>
  </conditionalFormatting>
  <conditionalFormatting sqref="CI21">
    <cfRule type="cellIs" dxfId="459" priority="5173" operator="lessThan">
      <formula>$C$4</formula>
    </cfRule>
  </conditionalFormatting>
  <conditionalFormatting sqref="CI22">
    <cfRule type="cellIs" dxfId="458" priority="5174" operator="lessThan">
      <formula>$C$4</formula>
    </cfRule>
  </conditionalFormatting>
  <conditionalFormatting sqref="CI22">
    <cfRule type="cellIs" dxfId="457" priority="5175" operator="lessThan">
      <formula>$C$4</formula>
    </cfRule>
  </conditionalFormatting>
  <conditionalFormatting sqref="CI23">
    <cfRule type="cellIs" dxfId="456" priority="5176" operator="lessThan">
      <formula>$C$4</formula>
    </cfRule>
  </conditionalFormatting>
  <conditionalFormatting sqref="CI23">
    <cfRule type="cellIs" dxfId="455" priority="5177" operator="lessThan">
      <formula>$C$4</formula>
    </cfRule>
  </conditionalFormatting>
  <conditionalFormatting sqref="CI24">
    <cfRule type="cellIs" dxfId="454" priority="5178" operator="lessThan">
      <formula>$C$4</formula>
    </cfRule>
  </conditionalFormatting>
  <conditionalFormatting sqref="CI24">
    <cfRule type="cellIs" dxfId="453" priority="5179" operator="lessThan">
      <formula>$C$4</formula>
    </cfRule>
  </conditionalFormatting>
  <conditionalFormatting sqref="CI25">
    <cfRule type="cellIs" dxfId="452" priority="5180" operator="lessThan">
      <formula>$C$4</formula>
    </cfRule>
  </conditionalFormatting>
  <conditionalFormatting sqref="CI25">
    <cfRule type="cellIs" dxfId="451" priority="5181" operator="lessThan">
      <formula>$C$4</formula>
    </cfRule>
  </conditionalFormatting>
  <conditionalFormatting sqref="CI26">
    <cfRule type="cellIs" dxfId="450" priority="5182" operator="lessThan">
      <formula>$C$4</formula>
    </cfRule>
  </conditionalFormatting>
  <conditionalFormatting sqref="CI26">
    <cfRule type="cellIs" dxfId="449" priority="5183" operator="lessThan">
      <formula>$C$4</formula>
    </cfRule>
  </conditionalFormatting>
  <conditionalFormatting sqref="CI27">
    <cfRule type="cellIs" dxfId="448" priority="5184" operator="lessThan">
      <formula>$C$4</formula>
    </cfRule>
  </conditionalFormatting>
  <conditionalFormatting sqref="CI27">
    <cfRule type="cellIs" dxfId="447" priority="5185" operator="lessThan">
      <formula>$C$4</formula>
    </cfRule>
  </conditionalFormatting>
  <conditionalFormatting sqref="CI28">
    <cfRule type="cellIs" dxfId="446" priority="5186" operator="lessThan">
      <formula>$C$4</formula>
    </cfRule>
  </conditionalFormatting>
  <conditionalFormatting sqref="CI28">
    <cfRule type="cellIs" dxfId="445" priority="5187" operator="lessThan">
      <formula>$C$4</formula>
    </cfRule>
  </conditionalFormatting>
  <conditionalFormatting sqref="CI29">
    <cfRule type="cellIs" dxfId="444" priority="5188" operator="lessThan">
      <formula>$C$4</formula>
    </cfRule>
  </conditionalFormatting>
  <conditionalFormatting sqref="CI29">
    <cfRule type="cellIs" dxfId="443" priority="5189" operator="lessThan">
      <formula>$C$4</formula>
    </cfRule>
  </conditionalFormatting>
  <conditionalFormatting sqref="CI30">
    <cfRule type="cellIs" dxfId="442" priority="5190" operator="lessThan">
      <formula>$C$4</formula>
    </cfRule>
  </conditionalFormatting>
  <conditionalFormatting sqref="CI30">
    <cfRule type="cellIs" dxfId="441" priority="5191" operator="lessThan">
      <formula>$C$4</formula>
    </cfRule>
  </conditionalFormatting>
  <conditionalFormatting sqref="CI31">
    <cfRule type="cellIs" dxfId="440" priority="5192" operator="lessThan">
      <formula>$C$4</formula>
    </cfRule>
  </conditionalFormatting>
  <conditionalFormatting sqref="CI31">
    <cfRule type="cellIs" dxfId="439" priority="5193" operator="lessThan">
      <formula>$C$4</formula>
    </cfRule>
  </conditionalFormatting>
  <conditionalFormatting sqref="CI32">
    <cfRule type="cellIs" dxfId="438" priority="5194" operator="lessThan">
      <formula>$C$4</formula>
    </cfRule>
  </conditionalFormatting>
  <conditionalFormatting sqref="CI32">
    <cfRule type="cellIs" dxfId="437" priority="5195" operator="lessThan">
      <formula>$C$4</formula>
    </cfRule>
  </conditionalFormatting>
  <conditionalFormatting sqref="CI33">
    <cfRule type="cellIs" dxfId="436" priority="5196" operator="lessThan">
      <formula>$C$4</formula>
    </cfRule>
  </conditionalFormatting>
  <conditionalFormatting sqref="CI33">
    <cfRule type="cellIs" dxfId="435" priority="5197" operator="lessThan">
      <formula>$C$4</formula>
    </cfRule>
  </conditionalFormatting>
  <conditionalFormatting sqref="CI34">
    <cfRule type="cellIs" dxfId="434" priority="5198" operator="lessThan">
      <formula>$C$4</formula>
    </cfRule>
  </conditionalFormatting>
  <conditionalFormatting sqref="CI34">
    <cfRule type="cellIs" dxfId="433" priority="5199" operator="lessThan">
      <formula>$C$4</formula>
    </cfRule>
  </conditionalFormatting>
  <conditionalFormatting sqref="CI35">
    <cfRule type="cellIs" dxfId="432" priority="5200" operator="lessThan">
      <formula>$C$4</formula>
    </cfRule>
  </conditionalFormatting>
  <conditionalFormatting sqref="CI35">
    <cfRule type="cellIs" dxfId="431" priority="5201" operator="lessThan">
      <formula>$C$4</formula>
    </cfRule>
  </conditionalFormatting>
  <conditionalFormatting sqref="CI36">
    <cfRule type="cellIs" dxfId="430" priority="5202" operator="lessThan">
      <formula>$C$4</formula>
    </cfRule>
  </conditionalFormatting>
  <conditionalFormatting sqref="CI36">
    <cfRule type="cellIs" dxfId="429" priority="5203" operator="lessThan">
      <formula>$C$4</formula>
    </cfRule>
  </conditionalFormatting>
  <conditionalFormatting sqref="CI37">
    <cfRule type="cellIs" dxfId="428" priority="5204" operator="lessThan">
      <formula>$C$4</formula>
    </cfRule>
  </conditionalFormatting>
  <conditionalFormatting sqref="CI37">
    <cfRule type="cellIs" dxfId="427" priority="5205" operator="lessThan">
      <formula>$C$4</formula>
    </cfRule>
  </conditionalFormatting>
  <conditionalFormatting sqref="CI38">
    <cfRule type="cellIs" dxfId="426" priority="5206" operator="lessThan">
      <formula>$C$4</formula>
    </cfRule>
  </conditionalFormatting>
  <conditionalFormatting sqref="CI38">
    <cfRule type="cellIs" dxfId="425" priority="5207" operator="lessThan">
      <formula>$C$4</formula>
    </cfRule>
  </conditionalFormatting>
  <conditionalFormatting sqref="CI39">
    <cfRule type="cellIs" dxfId="424" priority="5208" operator="lessThan">
      <formula>$C$4</formula>
    </cfRule>
  </conditionalFormatting>
  <conditionalFormatting sqref="CI39">
    <cfRule type="cellIs" dxfId="423" priority="5209" operator="lessThan">
      <formula>$C$4</formula>
    </cfRule>
  </conditionalFormatting>
  <conditionalFormatting sqref="CI40">
    <cfRule type="cellIs" dxfId="422" priority="5210" operator="lessThan">
      <formula>$C$4</formula>
    </cfRule>
  </conditionalFormatting>
  <conditionalFormatting sqref="CI40">
    <cfRule type="cellIs" dxfId="421" priority="5211" operator="lessThan">
      <formula>$C$4</formula>
    </cfRule>
  </conditionalFormatting>
  <conditionalFormatting sqref="CI41">
    <cfRule type="cellIs" dxfId="420" priority="5212" operator="lessThan">
      <formula>$C$4</formula>
    </cfRule>
  </conditionalFormatting>
  <conditionalFormatting sqref="CI41">
    <cfRule type="cellIs" dxfId="419" priority="5213" operator="lessThan">
      <formula>$C$4</formula>
    </cfRule>
  </conditionalFormatting>
  <conditionalFormatting sqref="CI42">
    <cfRule type="cellIs" dxfId="418" priority="5214" operator="lessThan">
      <formula>$C$4</formula>
    </cfRule>
  </conditionalFormatting>
  <conditionalFormatting sqref="CI42">
    <cfRule type="cellIs" dxfId="417" priority="5215" operator="lessThan">
      <formula>$C$4</formula>
    </cfRule>
  </conditionalFormatting>
  <conditionalFormatting sqref="CI43">
    <cfRule type="cellIs" dxfId="416" priority="5216" operator="lessThan">
      <formula>$C$4</formula>
    </cfRule>
  </conditionalFormatting>
  <conditionalFormatting sqref="CI43">
    <cfRule type="cellIs" dxfId="415" priority="5217" operator="lessThan">
      <formula>$C$4</formula>
    </cfRule>
  </conditionalFormatting>
  <conditionalFormatting sqref="CI44">
    <cfRule type="cellIs" dxfId="414" priority="5218" operator="lessThan">
      <formula>$C$4</formula>
    </cfRule>
  </conditionalFormatting>
  <conditionalFormatting sqref="CI44">
    <cfRule type="cellIs" dxfId="413" priority="5219" operator="lessThan">
      <formula>$C$4</formula>
    </cfRule>
  </conditionalFormatting>
  <conditionalFormatting sqref="CI45">
    <cfRule type="cellIs" dxfId="412" priority="5220" operator="lessThan">
      <formula>$C$4</formula>
    </cfRule>
  </conditionalFormatting>
  <conditionalFormatting sqref="CI45">
    <cfRule type="cellIs" dxfId="411" priority="5221" operator="lessThan">
      <formula>$C$4</formula>
    </cfRule>
  </conditionalFormatting>
  <conditionalFormatting sqref="CI46">
    <cfRule type="cellIs" dxfId="410" priority="5222" operator="lessThan">
      <formula>$C$4</formula>
    </cfRule>
  </conditionalFormatting>
  <conditionalFormatting sqref="CI46">
    <cfRule type="cellIs" dxfId="409" priority="5223" operator="lessThan">
      <formula>$C$4</formula>
    </cfRule>
  </conditionalFormatting>
  <conditionalFormatting sqref="CI47">
    <cfRule type="cellIs" dxfId="408" priority="5224" operator="lessThan">
      <formula>$C$4</formula>
    </cfRule>
  </conditionalFormatting>
  <conditionalFormatting sqref="CI47">
    <cfRule type="cellIs" dxfId="407" priority="5225" operator="lessThan">
      <formula>$C$4</formula>
    </cfRule>
  </conditionalFormatting>
  <conditionalFormatting sqref="CI48">
    <cfRule type="cellIs" dxfId="406" priority="5226" operator="lessThan">
      <formula>$C$4</formula>
    </cfRule>
  </conditionalFormatting>
  <conditionalFormatting sqref="CI48">
    <cfRule type="cellIs" dxfId="405" priority="5227" operator="lessThan">
      <formula>$C$4</formula>
    </cfRule>
  </conditionalFormatting>
  <conditionalFormatting sqref="CI49">
    <cfRule type="cellIs" dxfId="404" priority="5228" operator="lessThan">
      <formula>$C$4</formula>
    </cfRule>
  </conditionalFormatting>
  <conditionalFormatting sqref="CI49">
    <cfRule type="cellIs" dxfId="403" priority="5229" operator="lessThan">
      <formula>$C$4</formula>
    </cfRule>
  </conditionalFormatting>
  <conditionalFormatting sqref="CI50">
    <cfRule type="cellIs" dxfId="402" priority="5230" operator="lessThan">
      <formula>$C$4</formula>
    </cfRule>
  </conditionalFormatting>
  <conditionalFormatting sqref="CI50">
    <cfRule type="cellIs" dxfId="401" priority="5231" operator="lessThan">
      <formula>$C$4</formula>
    </cfRule>
  </conditionalFormatting>
  <conditionalFormatting sqref="CI51">
    <cfRule type="cellIs" dxfId="400" priority="5232" operator="lessThan">
      <formula>$C$4</formula>
    </cfRule>
  </conditionalFormatting>
  <conditionalFormatting sqref="CI51">
    <cfRule type="cellIs" dxfId="399" priority="5233" operator="lessThan">
      <formula>$C$4</formula>
    </cfRule>
  </conditionalFormatting>
  <conditionalFormatting sqref="CI52">
    <cfRule type="cellIs" dxfId="398" priority="5234" operator="lessThan">
      <formula>$C$4</formula>
    </cfRule>
  </conditionalFormatting>
  <conditionalFormatting sqref="CI52">
    <cfRule type="cellIs" dxfId="397" priority="5235" operator="lessThan">
      <formula>$C$4</formula>
    </cfRule>
  </conditionalFormatting>
  <conditionalFormatting sqref="CI53">
    <cfRule type="cellIs" dxfId="396" priority="5236" operator="lessThan">
      <formula>$C$4</formula>
    </cfRule>
  </conditionalFormatting>
  <conditionalFormatting sqref="CI53">
    <cfRule type="cellIs" dxfId="395" priority="5237" operator="lessThan">
      <formula>$C$4</formula>
    </cfRule>
  </conditionalFormatting>
  <conditionalFormatting sqref="CI54">
    <cfRule type="cellIs" dxfId="394" priority="5238" operator="lessThan">
      <formula>$C$4</formula>
    </cfRule>
  </conditionalFormatting>
  <conditionalFormatting sqref="CI54">
    <cfRule type="cellIs" dxfId="393" priority="5239" operator="lessThan">
      <formula>$C$4</formula>
    </cfRule>
  </conditionalFormatting>
  <conditionalFormatting sqref="CI55">
    <cfRule type="cellIs" dxfId="392" priority="5240" operator="lessThan">
      <formula>$C$4</formula>
    </cfRule>
  </conditionalFormatting>
  <conditionalFormatting sqref="CI55">
    <cfRule type="cellIs" dxfId="391" priority="5241" operator="lessThan">
      <formula>$C$4</formula>
    </cfRule>
  </conditionalFormatting>
  <conditionalFormatting sqref="CI56">
    <cfRule type="cellIs" dxfId="390" priority="5242" operator="lessThan">
      <formula>$C$4</formula>
    </cfRule>
  </conditionalFormatting>
  <conditionalFormatting sqref="CI56">
    <cfRule type="cellIs" dxfId="389" priority="5243" operator="lessThan">
      <formula>$C$4</formula>
    </cfRule>
  </conditionalFormatting>
  <conditionalFormatting sqref="CI57">
    <cfRule type="cellIs" dxfId="388" priority="5244" operator="lessThan">
      <formula>$C$4</formula>
    </cfRule>
  </conditionalFormatting>
  <conditionalFormatting sqref="CI57">
    <cfRule type="cellIs" dxfId="387" priority="5245" operator="lessThan">
      <formula>$C$4</formula>
    </cfRule>
  </conditionalFormatting>
  <conditionalFormatting sqref="CI58">
    <cfRule type="cellIs" dxfId="386" priority="5246" operator="lessThan">
      <formula>$C$4</formula>
    </cfRule>
  </conditionalFormatting>
  <conditionalFormatting sqref="CI58">
    <cfRule type="cellIs" dxfId="385" priority="5247" operator="lessThan">
      <formula>$C$4</formula>
    </cfRule>
  </conditionalFormatting>
  <conditionalFormatting sqref="CI59">
    <cfRule type="cellIs" dxfId="384" priority="5248" operator="lessThan">
      <formula>$C$4</formula>
    </cfRule>
  </conditionalFormatting>
  <conditionalFormatting sqref="CI59">
    <cfRule type="cellIs" dxfId="383" priority="5249" operator="lessThan">
      <formula>$C$4</formula>
    </cfRule>
  </conditionalFormatting>
  <conditionalFormatting sqref="CI60">
    <cfRule type="cellIs" dxfId="382" priority="5250" operator="lessThan">
      <formula>$C$4</formula>
    </cfRule>
  </conditionalFormatting>
  <conditionalFormatting sqref="CI60">
    <cfRule type="cellIs" dxfId="381" priority="5251" operator="lessThan">
      <formula>$C$4</formula>
    </cfRule>
  </conditionalFormatting>
  <conditionalFormatting sqref="CJ11">
    <cfRule type="cellIs" dxfId="380" priority="5252" operator="lessThan">
      <formula>$C$4</formula>
    </cfRule>
  </conditionalFormatting>
  <conditionalFormatting sqref="CJ11">
    <cfRule type="cellIs" dxfId="379" priority="5253" operator="lessThan">
      <formula>$C$4</formula>
    </cfRule>
  </conditionalFormatting>
  <conditionalFormatting sqref="CJ12">
    <cfRule type="cellIs" dxfId="378" priority="5254" operator="lessThan">
      <formula>$C$4</formula>
    </cfRule>
  </conditionalFormatting>
  <conditionalFormatting sqref="CJ12">
    <cfRule type="cellIs" dxfId="377" priority="5255" operator="lessThan">
      <formula>$C$4</formula>
    </cfRule>
  </conditionalFormatting>
  <conditionalFormatting sqref="CJ13">
    <cfRule type="cellIs" dxfId="376" priority="5256" operator="lessThan">
      <formula>$C$4</formula>
    </cfRule>
  </conditionalFormatting>
  <conditionalFormatting sqref="CJ13">
    <cfRule type="cellIs" dxfId="375" priority="5257" operator="lessThan">
      <formula>$C$4</formula>
    </cfRule>
  </conditionalFormatting>
  <conditionalFormatting sqref="CJ14">
    <cfRule type="cellIs" dxfId="374" priority="5258" operator="lessThan">
      <formula>$C$4</formula>
    </cfRule>
  </conditionalFormatting>
  <conditionalFormatting sqref="CJ14">
    <cfRule type="cellIs" dxfId="373" priority="5259" operator="lessThan">
      <formula>$C$4</formula>
    </cfRule>
  </conditionalFormatting>
  <conditionalFormatting sqref="CJ15">
    <cfRule type="cellIs" dxfId="372" priority="5260" operator="lessThan">
      <formula>$C$4</formula>
    </cfRule>
  </conditionalFormatting>
  <conditionalFormatting sqref="CJ15">
    <cfRule type="cellIs" dxfId="371" priority="5261" operator="lessThan">
      <formula>$C$4</formula>
    </cfRule>
  </conditionalFormatting>
  <conditionalFormatting sqref="CJ16">
    <cfRule type="cellIs" dxfId="370" priority="5262" operator="lessThan">
      <formula>$C$4</formula>
    </cfRule>
  </conditionalFormatting>
  <conditionalFormatting sqref="CJ16">
    <cfRule type="cellIs" dxfId="369" priority="5263" operator="lessThan">
      <formula>$C$4</formula>
    </cfRule>
  </conditionalFormatting>
  <conditionalFormatting sqref="CJ17">
    <cfRule type="cellIs" dxfId="368" priority="5264" operator="lessThan">
      <formula>$C$4</formula>
    </cfRule>
  </conditionalFormatting>
  <conditionalFormatting sqref="CJ17">
    <cfRule type="cellIs" dxfId="367" priority="5265" operator="lessThan">
      <formula>$C$4</formula>
    </cfRule>
  </conditionalFormatting>
  <conditionalFormatting sqref="CJ18">
    <cfRule type="cellIs" dxfId="366" priority="5266" operator="lessThan">
      <formula>$C$4</formula>
    </cfRule>
  </conditionalFormatting>
  <conditionalFormatting sqref="CJ18">
    <cfRule type="cellIs" dxfId="365" priority="5267" operator="lessThan">
      <formula>$C$4</formula>
    </cfRule>
  </conditionalFormatting>
  <conditionalFormatting sqref="CJ19">
    <cfRule type="cellIs" dxfId="364" priority="5268" operator="lessThan">
      <formula>$C$4</formula>
    </cfRule>
  </conditionalFormatting>
  <conditionalFormatting sqref="CJ19">
    <cfRule type="cellIs" dxfId="363" priority="5269" operator="lessThan">
      <formula>$C$4</formula>
    </cfRule>
  </conditionalFormatting>
  <conditionalFormatting sqref="CJ20">
    <cfRule type="cellIs" dxfId="362" priority="5270" operator="lessThan">
      <formula>$C$4</formula>
    </cfRule>
  </conditionalFormatting>
  <conditionalFormatting sqref="CJ20">
    <cfRule type="cellIs" dxfId="361" priority="5271" operator="lessThan">
      <formula>$C$4</formula>
    </cfRule>
  </conditionalFormatting>
  <conditionalFormatting sqref="CJ21">
    <cfRule type="cellIs" dxfId="360" priority="5272" operator="lessThan">
      <formula>$C$4</formula>
    </cfRule>
  </conditionalFormatting>
  <conditionalFormatting sqref="CJ21">
    <cfRule type="cellIs" dxfId="359" priority="5273" operator="lessThan">
      <formula>$C$4</formula>
    </cfRule>
  </conditionalFormatting>
  <conditionalFormatting sqref="CJ22">
    <cfRule type="cellIs" dxfId="358" priority="5274" operator="lessThan">
      <formula>$C$4</formula>
    </cfRule>
  </conditionalFormatting>
  <conditionalFormatting sqref="CJ22">
    <cfRule type="cellIs" dxfId="357" priority="5275" operator="lessThan">
      <formula>$C$4</formula>
    </cfRule>
  </conditionalFormatting>
  <conditionalFormatting sqref="CJ23">
    <cfRule type="cellIs" dxfId="356" priority="5276" operator="lessThan">
      <formula>$C$4</formula>
    </cfRule>
  </conditionalFormatting>
  <conditionalFormatting sqref="CJ23">
    <cfRule type="cellIs" dxfId="355" priority="5277" operator="lessThan">
      <formula>$C$4</formula>
    </cfRule>
  </conditionalFormatting>
  <conditionalFormatting sqref="CJ24">
    <cfRule type="cellIs" dxfId="354" priority="5278" operator="lessThan">
      <formula>$C$4</formula>
    </cfRule>
  </conditionalFormatting>
  <conditionalFormatting sqref="CJ24">
    <cfRule type="cellIs" dxfId="353" priority="5279" operator="lessThan">
      <formula>$C$4</formula>
    </cfRule>
  </conditionalFormatting>
  <conditionalFormatting sqref="CJ25">
    <cfRule type="cellIs" dxfId="352" priority="5280" operator="lessThan">
      <formula>$C$4</formula>
    </cfRule>
  </conditionalFormatting>
  <conditionalFormatting sqref="CJ25">
    <cfRule type="cellIs" dxfId="351" priority="5281" operator="lessThan">
      <formula>$C$4</formula>
    </cfRule>
  </conditionalFormatting>
  <conditionalFormatting sqref="CJ26">
    <cfRule type="cellIs" dxfId="350" priority="5282" operator="lessThan">
      <formula>$C$4</formula>
    </cfRule>
  </conditionalFormatting>
  <conditionalFormatting sqref="CJ26">
    <cfRule type="cellIs" dxfId="349" priority="5283" operator="lessThan">
      <formula>$C$4</formula>
    </cfRule>
  </conditionalFormatting>
  <conditionalFormatting sqref="CJ27">
    <cfRule type="cellIs" dxfId="348" priority="5284" operator="lessThan">
      <formula>$C$4</formula>
    </cfRule>
  </conditionalFormatting>
  <conditionalFormatting sqref="CJ27">
    <cfRule type="cellIs" dxfId="347" priority="5285" operator="lessThan">
      <formula>$C$4</formula>
    </cfRule>
  </conditionalFormatting>
  <conditionalFormatting sqref="CJ28">
    <cfRule type="cellIs" dxfId="346" priority="5286" operator="lessThan">
      <formula>$C$4</formula>
    </cfRule>
  </conditionalFormatting>
  <conditionalFormatting sqref="CJ28">
    <cfRule type="cellIs" dxfId="345" priority="5287" operator="lessThan">
      <formula>$C$4</formula>
    </cfRule>
  </conditionalFormatting>
  <conditionalFormatting sqref="CJ29">
    <cfRule type="cellIs" dxfId="344" priority="5288" operator="lessThan">
      <formula>$C$4</formula>
    </cfRule>
  </conditionalFormatting>
  <conditionalFormatting sqref="CJ29">
    <cfRule type="cellIs" dxfId="343" priority="5289" operator="lessThan">
      <formula>$C$4</formula>
    </cfRule>
  </conditionalFormatting>
  <conditionalFormatting sqref="CJ30">
    <cfRule type="cellIs" dxfId="342" priority="5290" operator="lessThan">
      <formula>$C$4</formula>
    </cfRule>
  </conditionalFormatting>
  <conditionalFormatting sqref="CJ30">
    <cfRule type="cellIs" dxfId="341" priority="5291" operator="lessThan">
      <formula>$C$4</formula>
    </cfRule>
  </conditionalFormatting>
  <conditionalFormatting sqref="CJ31">
    <cfRule type="cellIs" dxfId="340" priority="5292" operator="lessThan">
      <formula>$C$4</formula>
    </cfRule>
  </conditionalFormatting>
  <conditionalFormatting sqref="CJ31">
    <cfRule type="cellIs" dxfId="339" priority="5293" operator="lessThan">
      <formula>$C$4</formula>
    </cfRule>
  </conditionalFormatting>
  <conditionalFormatting sqref="CJ32">
    <cfRule type="cellIs" dxfId="338" priority="5294" operator="lessThan">
      <formula>$C$4</formula>
    </cfRule>
  </conditionalFormatting>
  <conditionalFormatting sqref="CJ32">
    <cfRule type="cellIs" dxfId="337" priority="5295" operator="lessThan">
      <formula>$C$4</formula>
    </cfRule>
  </conditionalFormatting>
  <conditionalFormatting sqref="CJ33">
    <cfRule type="cellIs" dxfId="336" priority="5296" operator="lessThan">
      <formula>$C$4</formula>
    </cfRule>
  </conditionalFormatting>
  <conditionalFormatting sqref="CJ33">
    <cfRule type="cellIs" dxfId="335" priority="5297" operator="lessThan">
      <formula>$C$4</formula>
    </cfRule>
  </conditionalFormatting>
  <conditionalFormatting sqref="CJ34">
    <cfRule type="cellIs" dxfId="334" priority="5298" operator="lessThan">
      <formula>$C$4</formula>
    </cfRule>
  </conditionalFormatting>
  <conditionalFormatting sqref="CJ34">
    <cfRule type="cellIs" dxfId="333" priority="5299" operator="lessThan">
      <formula>$C$4</formula>
    </cfRule>
  </conditionalFormatting>
  <conditionalFormatting sqref="CJ35">
    <cfRule type="cellIs" dxfId="332" priority="5300" operator="lessThan">
      <formula>$C$4</formula>
    </cfRule>
  </conditionalFormatting>
  <conditionalFormatting sqref="CJ35">
    <cfRule type="cellIs" dxfId="331" priority="5301" operator="lessThan">
      <formula>$C$4</formula>
    </cfRule>
  </conditionalFormatting>
  <conditionalFormatting sqref="CJ36">
    <cfRule type="cellIs" dxfId="330" priority="5302" operator="lessThan">
      <formula>$C$4</formula>
    </cfRule>
  </conditionalFormatting>
  <conditionalFormatting sqref="CJ36">
    <cfRule type="cellIs" dxfId="329" priority="5303" operator="lessThan">
      <formula>$C$4</formula>
    </cfRule>
  </conditionalFormatting>
  <conditionalFormatting sqref="CJ37">
    <cfRule type="cellIs" dxfId="328" priority="5304" operator="lessThan">
      <formula>$C$4</formula>
    </cfRule>
  </conditionalFormatting>
  <conditionalFormatting sqref="CJ37">
    <cfRule type="cellIs" dxfId="327" priority="5305" operator="lessThan">
      <formula>$C$4</formula>
    </cfRule>
  </conditionalFormatting>
  <conditionalFormatting sqref="CJ38">
    <cfRule type="cellIs" dxfId="326" priority="5306" operator="lessThan">
      <formula>$C$4</formula>
    </cfRule>
  </conditionalFormatting>
  <conditionalFormatting sqref="CJ38">
    <cfRule type="cellIs" dxfId="325" priority="5307" operator="lessThan">
      <formula>$C$4</formula>
    </cfRule>
  </conditionalFormatting>
  <conditionalFormatting sqref="CJ39">
    <cfRule type="cellIs" dxfId="324" priority="5308" operator="lessThan">
      <formula>$C$4</formula>
    </cfRule>
  </conditionalFormatting>
  <conditionalFormatting sqref="CJ39">
    <cfRule type="cellIs" dxfId="323" priority="5309" operator="lessThan">
      <formula>$C$4</formula>
    </cfRule>
  </conditionalFormatting>
  <conditionalFormatting sqref="CJ40">
    <cfRule type="cellIs" dxfId="322" priority="5310" operator="lessThan">
      <formula>$C$4</formula>
    </cfRule>
  </conditionalFormatting>
  <conditionalFormatting sqref="CJ40">
    <cfRule type="cellIs" dxfId="321" priority="5311" operator="lessThan">
      <formula>$C$4</formula>
    </cfRule>
  </conditionalFormatting>
  <conditionalFormatting sqref="CJ41">
    <cfRule type="cellIs" dxfId="320" priority="5312" operator="lessThan">
      <formula>$C$4</formula>
    </cfRule>
  </conditionalFormatting>
  <conditionalFormatting sqref="CJ41">
    <cfRule type="cellIs" dxfId="319" priority="5313" operator="lessThan">
      <formula>$C$4</formula>
    </cfRule>
  </conditionalFormatting>
  <conditionalFormatting sqref="CJ42">
    <cfRule type="cellIs" dxfId="318" priority="5314" operator="lessThan">
      <formula>$C$4</formula>
    </cfRule>
  </conditionalFormatting>
  <conditionalFormatting sqref="CJ42">
    <cfRule type="cellIs" dxfId="317" priority="5315" operator="lessThan">
      <formula>$C$4</formula>
    </cfRule>
  </conditionalFormatting>
  <conditionalFormatting sqref="CJ43">
    <cfRule type="cellIs" dxfId="316" priority="5316" operator="lessThan">
      <formula>$C$4</formula>
    </cfRule>
  </conditionalFormatting>
  <conditionalFormatting sqref="CJ43">
    <cfRule type="cellIs" dxfId="315" priority="5317" operator="lessThan">
      <formula>$C$4</formula>
    </cfRule>
  </conditionalFormatting>
  <conditionalFormatting sqref="CJ44">
    <cfRule type="cellIs" dxfId="314" priority="5318" operator="lessThan">
      <formula>$C$4</formula>
    </cfRule>
  </conditionalFormatting>
  <conditionalFormatting sqref="CJ44">
    <cfRule type="cellIs" dxfId="313" priority="5319" operator="lessThan">
      <formula>$C$4</formula>
    </cfRule>
  </conditionalFormatting>
  <conditionalFormatting sqref="CJ45">
    <cfRule type="cellIs" dxfId="312" priority="5320" operator="lessThan">
      <formula>$C$4</formula>
    </cfRule>
  </conditionalFormatting>
  <conditionalFormatting sqref="CJ45">
    <cfRule type="cellIs" dxfId="311" priority="5321" operator="lessThan">
      <formula>$C$4</formula>
    </cfRule>
  </conditionalFormatting>
  <conditionalFormatting sqref="CJ46">
    <cfRule type="cellIs" dxfId="310" priority="5322" operator="lessThan">
      <formula>$C$4</formula>
    </cfRule>
  </conditionalFormatting>
  <conditionalFormatting sqref="CJ46">
    <cfRule type="cellIs" dxfId="309" priority="5323" operator="lessThan">
      <formula>$C$4</formula>
    </cfRule>
  </conditionalFormatting>
  <conditionalFormatting sqref="CJ47">
    <cfRule type="cellIs" dxfId="308" priority="5324" operator="lessThan">
      <formula>$C$4</formula>
    </cfRule>
  </conditionalFormatting>
  <conditionalFormatting sqref="CJ47">
    <cfRule type="cellIs" dxfId="307" priority="5325" operator="lessThan">
      <formula>$C$4</formula>
    </cfRule>
  </conditionalFormatting>
  <conditionalFormatting sqref="CJ48">
    <cfRule type="cellIs" dxfId="306" priority="5326" operator="lessThan">
      <formula>$C$4</formula>
    </cfRule>
  </conditionalFormatting>
  <conditionalFormatting sqref="CJ48">
    <cfRule type="cellIs" dxfId="305" priority="5327" operator="lessThan">
      <formula>$C$4</formula>
    </cfRule>
  </conditionalFormatting>
  <conditionalFormatting sqref="CJ49">
    <cfRule type="cellIs" dxfId="304" priority="5328" operator="lessThan">
      <formula>$C$4</formula>
    </cfRule>
  </conditionalFormatting>
  <conditionalFormatting sqref="CJ49">
    <cfRule type="cellIs" dxfId="303" priority="5329" operator="lessThan">
      <formula>$C$4</formula>
    </cfRule>
  </conditionalFormatting>
  <conditionalFormatting sqref="CJ50">
    <cfRule type="cellIs" dxfId="302" priority="5330" operator="lessThan">
      <formula>$C$4</formula>
    </cfRule>
  </conditionalFormatting>
  <conditionalFormatting sqref="CJ50">
    <cfRule type="cellIs" dxfId="301" priority="5331" operator="lessThan">
      <formula>$C$4</formula>
    </cfRule>
  </conditionalFormatting>
  <conditionalFormatting sqref="CJ51">
    <cfRule type="cellIs" dxfId="300" priority="5332" operator="lessThan">
      <formula>$C$4</formula>
    </cfRule>
  </conditionalFormatting>
  <conditionalFormatting sqref="CJ51">
    <cfRule type="cellIs" dxfId="299" priority="5333" operator="lessThan">
      <formula>$C$4</formula>
    </cfRule>
  </conditionalFormatting>
  <conditionalFormatting sqref="CJ52">
    <cfRule type="cellIs" dxfId="298" priority="5334" operator="lessThan">
      <formula>$C$4</formula>
    </cfRule>
  </conditionalFormatting>
  <conditionalFormatting sqref="CJ52">
    <cfRule type="cellIs" dxfId="297" priority="5335" operator="lessThan">
      <formula>$C$4</formula>
    </cfRule>
  </conditionalFormatting>
  <conditionalFormatting sqref="CJ53">
    <cfRule type="cellIs" dxfId="296" priority="5336" operator="lessThan">
      <formula>$C$4</formula>
    </cfRule>
  </conditionalFormatting>
  <conditionalFormatting sqref="CJ53">
    <cfRule type="cellIs" dxfId="295" priority="5337" operator="lessThan">
      <formula>$C$4</formula>
    </cfRule>
  </conditionalFormatting>
  <conditionalFormatting sqref="CJ54">
    <cfRule type="cellIs" dxfId="294" priority="5338" operator="lessThan">
      <formula>$C$4</formula>
    </cfRule>
  </conditionalFormatting>
  <conditionalFormatting sqref="CJ54">
    <cfRule type="cellIs" dxfId="293" priority="5339" operator="lessThan">
      <formula>$C$4</formula>
    </cfRule>
  </conditionalFormatting>
  <conditionalFormatting sqref="CJ55">
    <cfRule type="cellIs" dxfId="292" priority="5340" operator="lessThan">
      <formula>$C$4</formula>
    </cfRule>
  </conditionalFormatting>
  <conditionalFormatting sqref="CJ55">
    <cfRule type="cellIs" dxfId="291" priority="5341" operator="lessThan">
      <formula>$C$4</formula>
    </cfRule>
  </conditionalFormatting>
  <conditionalFormatting sqref="CJ56">
    <cfRule type="cellIs" dxfId="290" priority="5342" operator="lessThan">
      <formula>$C$4</formula>
    </cfRule>
  </conditionalFormatting>
  <conditionalFormatting sqref="CJ56">
    <cfRule type="cellIs" dxfId="289" priority="5343" operator="lessThan">
      <formula>$C$4</formula>
    </cfRule>
  </conditionalFormatting>
  <conditionalFormatting sqref="CJ57">
    <cfRule type="cellIs" dxfId="288" priority="5344" operator="lessThan">
      <formula>$C$4</formula>
    </cfRule>
  </conditionalFormatting>
  <conditionalFormatting sqref="CJ57">
    <cfRule type="cellIs" dxfId="287" priority="5345" operator="lessThan">
      <formula>$C$4</formula>
    </cfRule>
  </conditionalFormatting>
  <conditionalFormatting sqref="CJ58">
    <cfRule type="cellIs" dxfId="286" priority="5346" operator="lessThan">
      <formula>$C$4</formula>
    </cfRule>
  </conditionalFormatting>
  <conditionalFormatting sqref="CJ58">
    <cfRule type="cellIs" dxfId="285" priority="5347" operator="lessThan">
      <formula>$C$4</formula>
    </cfRule>
  </conditionalFormatting>
  <conditionalFormatting sqref="CJ59">
    <cfRule type="cellIs" dxfId="284" priority="5348" operator="lessThan">
      <formula>$C$4</formula>
    </cfRule>
  </conditionalFormatting>
  <conditionalFormatting sqref="CJ59">
    <cfRule type="cellIs" dxfId="283" priority="5349" operator="lessThan">
      <formula>$C$4</formula>
    </cfRule>
  </conditionalFormatting>
  <conditionalFormatting sqref="CJ60">
    <cfRule type="cellIs" dxfId="282" priority="5350" operator="lessThan">
      <formula>$C$4</formula>
    </cfRule>
  </conditionalFormatting>
  <conditionalFormatting sqref="CJ60">
    <cfRule type="cellIs" dxfId="281" priority="5351" operator="lessThan">
      <formula>$C$4</formula>
    </cfRule>
  </conditionalFormatting>
  <conditionalFormatting sqref="CK11">
    <cfRule type="cellIs" dxfId="280" priority="5352" operator="lessThan">
      <formula>$C$4</formula>
    </cfRule>
  </conditionalFormatting>
  <conditionalFormatting sqref="CK11">
    <cfRule type="cellIs" dxfId="279" priority="5353" operator="lessThan">
      <formula>$C$4</formula>
    </cfRule>
  </conditionalFormatting>
  <conditionalFormatting sqref="CK12">
    <cfRule type="cellIs" dxfId="278" priority="5354" operator="lessThan">
      <formula>$C$4</formula>
    </cfRule>
  </conditionalFormatting>
  <conditionalFormatting sqref="CK12">
    <cfRule type="cellIs" dxfId="277" priority="5355" operator="lessThan">
      <formula>$C$4</formula>
    </cfRule>
  </conditionalFormatting>
  <conditionalFormatting sqref="CK13">
    <cfRule type="cellIs" dxfId="276" priority="5356" operator="lessThan">
      <formula>$C$4</formula>
    </cfRule>
  </conditionalFormatting>
  <conditionalFormatting sqref="CK13">
    <cfRule type="cellIs" dxfId="275" priority="5357" operator="lessThan">
      <formula>$C$4</formula>
    </cfRule>
  </conditionalFormatting>
  <conditionalFormatting sqref="CK14">
    <cfRule type="cellIs" dxfId="274" priority="5358" operator="lessThan">
      <formula>$C$4</formula>
    </cfRule>
  </conditionalFormatting>
  <conditionalFormatting sqref="CK14">
    <cfRule type="cellIs" dxfId="273" priority="5359" operator="lessThan">
      <formula>$C$4</formula>
    </cfRule>
  </conditionalFormatting>
  <conditionalFormatting sqref="CK15">
    <cfRule type="cellIs" dxfId="272" priority="5360" operator="lessThan">
      <formula>$C$4</formula>
    </cfRule>
  </conditionalFormatting>
  <conditionalFormatting sqref="CK15">
    <cfRule type="cellIs" dxfId="271" priority="5361" operator="lessThan">
      <formula>$C$4</formula>
    </cfRule>
  </conditionalFormatting>
  <conditionalFormatting sqref="CK16">
    <cfRule type="cellIs" dxfId="270" priority="5362" operator="lessThan">
      <formula>$C$4</formula>
    </cfRule>
  </conditionalFormatting>
  <conditionalFormatting sqref="CK16">
    <cfRule type="cellIs" dxfId="269" priority="5363" operator="lessThan">
      <formula>$C$4</formula>
    </cfRule>
  </conditionalFormatting>
  <conditionalFormatting sqref="CK17">
    <cfRule type="cellIs" dxfId="268" priority="5364" operator="lessThan">
      <formula>$C$4</formula>
    </cfRule>
  </conditionalFormatting>
  <conditionalFormatting sqref="CK17">
    <cfRule type="cellIs" dxfId="267" priority="5365" operator="lessThan">
      <formula>$C$4</formula>
    </cfRule>
  </conditionalFormatting>
  <conditionalFormatting sqref="CK18">
    <cfRule type="cellIs" dxfId="266" priority="5366" operator="lessThan">
      <formula>$C$4</formula>
    </cfRule>
  </conditionalFormatting>
  <conditionalFormatting sqref="CK18">
    <cfRule type="cellIs" dxfId="265" priority="5367" operator="lessThan">
      <formula>$C$4</formula>
    </cfRule>
  </conditionalFormatting>
  <conditionalFormatting sqref="CK19">
    <cfRule type="cellIs" dxfId="264" priority="5368" operator="lessThan">
      <formula>$C$4</formula>
    </cfRule>
  </conditionalFormatting>
  <conditionalFormatting sqref="CK19">
    <cfRule type="cellIs" dxfId="263" priority="5369" operator="lessThan">
      <formula>$C$4</formula>
    </cfRule>
  </conditionalFormatting>
  <conditionalFormatting sqref="CK20">
    <cfRule type="cellIs" dxfId="262" priority="5370" operator="lessThan">
      <formula>$C$4</formula>
    </cfRule>
  </conditionalFormatting>
  <conditionalFormatting sqref="CK20">
    <cfRule type="cellIs" dxfId="261" priority="5371" operator="lessThan">
      <formula>$C$4</formula>
    </cfRule>
  </conditionalFormatting>
  <conditionalFormatting sqref="CK21">
    <cfRule type="cellIs" dxfId="260" priority="5372" operator="lessThan">
      <formula>$C$4</formula>
    </cfRule>
  </conditionalFormatting>
  <conditionalFormatting sqref="CK21">
    <cfRule type="cellIs" dxfId="259" priority="5373" operator="lessThan">
      <formula>$C$4</formula>
    </cfRule>
  </conditionalFormatting>
  <conditionalFormatting sqref="CK22">
    <cfRule type="cellIs" dxfId="258" priority="5374" operator="lessThan">
      <formula>$C$4</formula>
    </cfRule>
  </conditionalFormatting>
  <conditionalFormatting sqref="CK22">
    <cfRule type="cellIs" dxfId="257" priority="5375" operator="lessThan">
      <formula>$C$4</formula>
    </cfRule>
  </conditionalFormatting>
  <conditionalFormatting sqref="CK23">
    <cfRule type="cellIs" dxfId="256" priority="5376" operator="lessThan">
      <formula>$C$4</formula>
    </cfRule>
  </conditionalFormatting>
  <conditionalFormatting sqref="CK23">
    <cfRule type="cellIs" dxfId="255" priority="5377" operator="lessThan">
      <formula>$C$4</formula>
    </cfRule>
  </conditionalFormatting>
  <conditionalFormatting sqref="CK24">
    <cfRule type="cellIs" dxfId="254" priority="5378" operator="lessThan">
      <formula>$C$4</formula>
    </cfRule>
  </conditionalFormatting>
  <conditionalFormatting sqref="CK24">
    <cfRule type="cellIs" dxfId="253" priority="5379" operator="lessThan">
      <formula>$C$4</formula>
    </cfRule>
  </conditionalFormatting>
  <conditionalFormatting sqref="CK25">
    <cfRule type="cellIs" dxfId="252" priority="5380" operator="lessThan">
      <formula>$C$4</formula>
    </cfRule>
  </conditionalFormatting>
  <conditionalFormatting sqref="CK25">
    <cfRule type="cellIs" dxfId="251" priority="5381" operator="lessThan">
      <formula>$C$4</formula>
    </cfRule>
  </conditionalFormatting>
  <conditionalFormatting sqref="CK26">
    <cfRule type="cellIs" dxfId="250" priority="5382" operator="lessThan">
      <formula>$C$4</formula>
    </cfRule>
  </conditionalFormatting>
  <conditionalFormatting sqref="CK26">
    <cfRule type="cellIs" dxfId="249" priority="5383" operator="lessThan">
      <formula>$C$4</formula>
    </cfRule>
  </conditionalFormatting>
  <conditionalFormatting sqref="CK27">
    <cfRule type="cellIs" dxfId="248" priority="5384" operator="lessThan">
      <formula>$C$4</formula>
    </cfRule>
  </conditionalFormatting>
  <conditionalFormatting sqref="CK27">
    <cfRule type="cellIs" dxfId="247" priority="5385" operator="lessThan">
      <formula>$C$4</formula>
    </cfRule>
  </conditionalFormatting>
  <conditionalFormatting sqref="CK28">
    <cfRule type="cellIs" dxfId="246" priority="5386" operator="lessThan">
      <formula>$C$4</formula>
    </cfRule>
  </conditionalFormatting>
  <conditionalFormatting sqref="CK28">
    <cfRule type="cellIs" dxfId="245" priority="5387" operator="lessThan">
      <formula>$C$4</formula>
    </cfRule>
  </conditionalFormatting>
  <conditionalFormatting sqref="CK29">
    <cfRule type="cellIs" dxfId="244" priority="5388" operator="lessThan">
      <formula>$C$4</formula>
    </cfRule>
  </conditionalFormatting>
  <conditionalFormatting sqref="CK29">
    <cfRule type="cellIs" dxfId="243" priority="5389" operator="lessThan">
      <formula>$C$4</formula>
    </cfRule>
  </conditionalFormatting>
  <conditionalFormatting sqref="CK30">
    <cfRule type="cellIs" dxfId="242" priority="5390" operator="lessThan">
      <formula>$C$4</formula>
    </cfRule>
  </conditionalFormatting>
  <conditionalFormatting sqref="CK30">
    <cfRule type="cellIs" dxfId="241" priority="5391" operator="lessThan">
      <formula>$C$4</formula>
    </cfRule>
  </conditionalFormatting>
  <conditionalFormatting sqref="CK31">
    <cfRule type="cellIs" dxfId="240" priority="5392" operator="lessThan">
      <formula>$C$4</formula>
    </cfRule>
  </conditionalFormatting>
  <conditionalFormatting sqref="CK31">
    <cfRule type="cellIs" dxfId="239" priority="5393" operator="lessThan">
      <formula>$C$4</formula>
    </cfRule>
  </conditionalFormatting>
  <conditionalFormatting sqref="CK32">
    <cfRule type="cellIs" dxfId="238" priority="5394" operator="lessThan">
      <formula>$C$4</formula>
    </cfRule>
  </conditionalFormatting>
  <conditionalFormatting sqref="CK32">
    <cfRule type="cellIs" dxfId="237" priority="5395" operator="lessThan">
      <formula>$C$4</formula>
    </cfRule>
  </conditionalFormatting>
  <conditionalFormatting sqref="CK33">
    <cfRule type="cellIs" dxfId="236" priority="5396" operator="lessThan">
      <formula>$C$4</formula>
    </cfRule>
  </conditionalFormatting>
  <conditionalFormatting sqref="CK33">
    <cfRule type="cellIs" dxfId="235" priority="5397" operator="lessThan">
      <formula>$C$4</formula>
    </cfRule>
  </conditionalFormatting>
  <conditionalFormatting sqref="CK34">
    <cfRule type="cellIs" dxfId="234" priority="5398" operator="lessThan">
      <formula>$C$4</formula>
    </cfRule>
  </conditionalFormatting>
  <conditionalFormatting sqref="CK34">
    <cfRule type="cellIs" dxfId="233" priority="5399" operator="lessThan">
      <formula>$C$4</formula>
    </cfRule>
  </conditionalFormatting>
  <conditionalFormatting sqref="CK35">
    <cfRule type="cellIs" dxfId="232" priority="5400" operator="lessThan">
      <formula>$C$4</formula>
    </cfRule>
  </conditionalFormatting>
  <conditionalFormatting sqref="CK35">
    <cfRule type="cellIs" dxfId="231" priority="5401" operator="lessThan">
      <formula>$C$4</formula>
    </cfRule>
  </conditionalFormatting>
  <conditionalFormatting sqref="CK36">
    <cfRule type="cellIs" dxfId="230" priority="5402" operator="lessThan">
      <formula>$C$4</formula>
    </cfRule>
  </conditionalFormatting>
  <conditionalFormatting sqref="CK36">
    <cfRule type="cellIs" dxfId="229" priority="5403" operator="lessThan">
      <formula>$C$4</formula>
    </cfRule>
  </conditionalFormatting>
  <conditionalFormatting sqref="CK37">
    <cfRule type="cellIs" dxfId="228" priority="5404" operator="lessThan">
      <formula>$C$4</formula>
    </cfRule>
  </conditionalFormatting>
  <conditionalFormatting sqref="CK37">
    <cfRule type="cellIs" dxfId="227" priority="5405" operator="lessThan">
      <formula>$C$4</formula>
    </cfRule>
  </conditionalFormatting>
  <conditionalFormatting sqref="CK38">
    <cfRule type="cellIs" dxfId="226" priority="5406" operator="lessThan">
      <formula>$C$4</formula>
    </cfRule>
  </conditionalFormatting>
  <conditionalFormatting sqref="CK38">
    <cfRule type="cellIs" dxfId="225" priority="5407" operator="lessThan">
      <formula>$C$4</formula>
    </cfRule>
  </conditionalFormatting>
  <conditionalFormatting sqref="CK39">
    <cfRule type="cellIs" dxfId="224" priority="5408" operator="lessThan">
      <formula>$C$4</formula>
    </cfRule>
  </conditionalFormatting>
  <conditionalFormatting sqref="CK39">
    <cfRule type="cellIs" dxfId="223" priority="5409" operator="lessThan">
      <formula>$C$4</formula>
    </cfRule>
  </conditionalFormatting>
  <conditionalFormatting sqref="CK40">
    <cfRule type="cellIs" dxfId="222" priority="5410" operator="lessThan">
      <formula>$C$4</formula>
    </cfRule>
  </conditionalFormatting>
  <conditionalFormatting sqref="CK40">
    <cfRule type="cellIs" dxfId="221" priority="5411" operator="lessThan">
      <formula>$C$4</formula>
    </cfRule>
  </conditionalFormatting>
  <conditionalFormatting sqref="CK41">
    <cfRule type="cellIs" dxfId="220" priority="5412" operator="lessThan">
      <formula>$C$4</formula>
    </cfRule>
  </conditionalFormatting>
  <conditionalFormatting sqref="CK41">
    <cfRule type="cellIs" dxfId="219" priority="5413" operator="lessThan">
      <formula>$C$4</formula>
    </cfRule>
  </conditionalFormatting>
  <conditionalFormatting sqref="CK42">
    <cfRule type="cellIs" dxfId="218" priority="5414" operator="lessThan">
      <formula>$C$4</formula>
    </cfRule>
  </conditionalFormatting>
  <conditionalFormatting sqref="CK42">
    <cfRule type="cellIs" dxfId="217" priority="5415" operator="lessThan">
      <formula>$C$4</formula>
    </cfRule>
  </conditionalFormatting>
  <conditionalFormatting sqref="CK43">
    <cfRule type="cellIs" dxfId="216" priority="5416" operator="lessThan">
      <formula>$C$4</formula>
    </cfRule>
  </conditionalFormatting>
  <conditionalFormatting sqref="CK43">
    <cfRule type="cellIs" dxfId="215" priority="5417" operator="lessThan">
      <formula>$C$4</formula>
    </cfRule>
  </conditionalFormatting>
  <conditionalFormatting sqref="CK44">
    <cfRule type="cellIs" dxfId="214" priority="5418" operator="lessThan">
      <formula>$C$4</formula>
    </cfRule>
  </conditionalFormatting>
  <conditionalFormatting sqref="CK44">
    <cfRule type="cellIs" dxfId="213" priority="5419" operator="lessThan">
      <formula>$C$4</formula>
    </cfRule>
  </conditionalFormatting>
  <conditionalFormatting sqref="CK45">
    <cfRule type="cellIs" dxfId="212" priority="5420" operator="lessThan">
      <formula>$C$4</formula>
    </cfRule>
  </conditionalFormatting>
  <conditionalFormatting sqref="CK45">
    <cfRule type="cellIs" dxfId="211" priority="5421" operator="lessThan">
      <formula>$C$4</formula>
    </cfRule>
  </conditionalFormatting>
  <conditionalFormatting sqref="CK46">
    <cfRule type="cellIs" dxfId="210" priority="5422" operator="lessThan">
      <formula>$C$4</formula>
    </cfRule>
  </conditionalFormatting>
  <conditionalFormatting sqref="CK46">
    <cfRule type="cellIs" dxfId="209" priority="5423" operator="lessThan">
      <formula>$C$4</formula>
    </cfRule>
  </conditionalFormatting>
  <conditionalFormatting sqref="CK47">
    <cfRule type="cellIs" dxfId="208" priority="5424" operator="lessThan">
      <formula>$C$4</formula>
    </cfRule>
  </conditionalFormatting>
  <conditionalFormatting sqref="CK47">
    <cfRule type="cellIs" dxfId="207" priority="5425" operator="lessThan">
      <formula>$C$4</formula>
    </cfRule>
  </conditionalFormatting>
  <conditionalFormatting sqref="CK48">
    <cfRule type="cellIs" dxfId="206" priority="5426" operator="lessThan">
      <formula>$C$4</formula>
    </cfRule>
  </conditionalFormatting>
  <conditionalFormatting sqref="CK48">
    <cfRule type="cellIs" dxfId="205" priority="5427" operator="lessThan">
      <formula>$C$4</formula>
    </cfRule>
  </conditionalFormatting>
  <conditionalFormatting sqref="CK49">
    <cfRule type="cellIs" dxfId="204" priority="5428" operator="lessThan">
      <formula>$C$4</formula>
    </cfRule>
  </conditionalFormatting>
  <conditionalFormatting sqref="CK49">
    <cfRule type="cellIs" dxfId="203" priority="5429" operator="lessThan">
      <formula>$C$4</formula>
    </cfRule>
  </conditionalFormatting>
  <conditionalFormatting sqref="CK50">
    <cfRule type="cellIs" dxfId="202" priority="5430" operator="lessThan">
      <formula>$C$4</formula>
    </cfRule>
  </conditionalFormatting>
  <conditionalFormatting sqref="CK50">
    <cfRule type="cellIs" dxfId="201" priority="5431" operator="lessThan">
      <formula>$C$4</formula>
    </cfRule>
  </conditionalFormatting>
  <conditionalFormatting sqref="CK51">
    <cfRule type="cellIs" dxfId="200" priority="5432" operator="lessThan">
      <formula>$C$4</formula>
    </cfRule>
  </conditionalFormatting>
  <conditionalFormatting sqref="CK51">
    <cfRule type="cellIs" dxfId="199" priority="5433" operator="lessThan">
      <formula>$C$4</formula>
    </cfRule>
  </conditionalFormatting>
  <conditionalFormatting sqref="CK52">
    <cfRule type="cellIs" dxfId="198" priority="5434" operator="lessThan">
      <formula>$C$4</formula>
    </cfRule>
  </conditionalFormatting>
  <conditionalFormatting sqref="CK52">
    <cfRule type="cellIs" dxfId="197" priority="5435" operator="lessThan">
      <formula>$C$4</formula>
    </cfRule>
  </conditionalFormatting>
  <conditionalFormatting sqref="CK53">
    <cfRule type="cellIs" dxfId="196" priority="5436" operator="lessThan">
      <formula>$C$4</formula>
    </cfRule>
  </conditionalFormatting>
  <conditionalFormatting sqref="CK53">
    <cfRule type="cellIs" dxfId="195" priority="5437" operator="lessThan">
      <formula>$C$4</formula>
    </cfRule>
  </conditionalFormatting>
  <conditionalFormatting sqref="CK54">
    <cfRule type="cellIs" dxfId="194" priority="5438" operator="lessThan">
      <formula>$C$4</formula>
    </cfRule>
  </conditionalFormatting>
  <conditionalFormatting sqref="CK54">
    <cfRule type="cellIs" dxfId="193" priority="5439" operator="lessThan">
      <formula>$C$4</formula>
    </cfRule>
  </conditionalFormatting>
  <conditionalFormatting sqref="CK55">
    <cfRule type="cellIs" dxfId="192" priority="5440" operator="lessThan">
      <formula>$C$4</formula>
    </cfRule>
  </conditionalFormatting>
  <conditionalFormatting sqref="CK55">
    <cfRule type="cellIs" dxfId="191" priority="5441" operator="lessThan">
      <formula>$C$4</formula>
    </cfRule>
  </conditionalFormatting>
  <conditionalFormatting sqref="CK56">
    <cfRule type="cellIs" dxfId="190" priority="5442" operator="lessThan">
      <formula>$C$4</formula>
    </cfRule>
  </conditionalFormatting>
  <conditionalFormatting sqref="CK56">
    <cfRule type="cellIs" dxfId="189" priority="5443" operator="lessThan">
      <formula>$C$4</formula>
    </cfRule>
  </conditionalFormatting>
  <conditionalFormatting sqref="CK57">
    <cfRule type="cellIs" dxfId="188" priority="5444" operator="lessThan">
      <formula>$C$4</formula>
    </cfRule>
  </conditionalFormatting>
  <conditionalFormatting sqref="CK57">
    <cfRule type="cellIs" dxfId="187" priority="5445" operator="lessThan">
      <formula>$C$4</formula>
    </cfRule>
  </conditionalFormatting>
  <conditionalFormatting sqref="CK58">
    <cfRule type="cellIs" dxfId="186" priority="5446" operator="lessThan">
      <formula>$C$4</formula>
    </cfRule>
  </conditionalFormatting>
  <conditionalFormatting sqref="CK58">
    <cfRule type="cellIs" dxfId="185" priority="5447" operator="lessThan">
      <formula>$C$4</formula>
    </cfRule>
  </conditionalFormatting>
  <conditionalFormatting sqref="CK59">
    <cfRule type="cellIs" dxfId="184" priority="5448" operator="lessThan">
      <formula>$C$4</formula>
    </cfRule>
  </conditionalFormatting>
  <conditionalFormatting sqref="CK59">
    <cfRule type="cellIs" dxfId="183" priority="5449" operator="lessThan">
      <formula>$C$4</formula>
    </cfRule>
  </conditionalFormatting>
  <conditionalFormatting sqref="CK60">
    <cfRule type="cellIs" dxfId="182" priority="5450" operator="lessThan">
      <formula>$C$4</formula>
    </cfRule>
  </conditionalFormatting>
  <conditionalFormatting sqref="CK60">
    <cfRule type="cellIs" dxfId="181" priority="5451" operator="lessThan">
      <formula>$C$4</formula>
    </cfRule>
  </conditionalFormatting>
  <conditionalFormatting sqref="CL11">
    <cfRule type="cellIs" dxfId="180" priority="5452" operator="lessThan">
      <formula>$C$4</formula>
    </cfRule>
  </conditionalFormatting>
  <conditionalFormatting sqref="CL11">
    <cfRule type="cellIs" dxfId="179" priority="5453" operator="lessThan">
      <formula>$C$4</formula>
    </cfRule>
  </conditionalFormatting>
  <conditionalFormatting sqref="CL12">
    <cfRule type="cellIs" dxfId="178" priority="5454" operator="lessThan">
      <formula>$C$4</formula>
    </cfRule>
  </conditionalFormatting>
  <conditionalFormatting sqref="CL12">
    <cfRule type="cellIs" dxfId="177" priority="5455" operator="lessThan">
      <formula>$C$4</formula>
    </cfRule>
  </conditionalFormatting>
  <conditionalFormatting sqref="CL13">
    <cfRule type="cellIs" dxfId="176" priority="5456" operator="lessThan">
      <formula>$C$4</formula>
    </cfRule>
  </conditionalFormatting>
  <conditionalFormatting sqref="CL13">
    <cfRule type="cellIs" dxfId="175" priority="5457" operator="lessThan">
      <formula>$C$4</formula>
    </cfRule>
  </conditionalFormatting>
  <conditionalFormatting sqref="CL14">
    <cfRule type="cellIs" dxfId="174" priority="5458" operator="lessThan">
      <formula>$C$4</formula>
    </cfRule>
  </conditionalFormatting>
  <conditionalFormatting sqref="CL14">
    <cfRule type="cellIs" dxfId="173" priority="5459" operator="lessThan">
      <formula>$C$4</formula>
    </cfRule>
  </conditionalFormatting>
  <conditionalFormatting sqref="CL15">
    <cfRule type="cellIs" dxfId="172" priority="5460" operator="lessThan">
      <formula>$C$4</formula>
    </cfRule>
  </conditionalFormatting>
  <conditionalFormatting sqref="CL15">
    <cfRule type="cellIs" dxfId="171" priority="5461" operator="lessThan">
      <formula>$C$4</formula>
    </cfRule>
  </conditionalFormatting>
  <conditionalFormatting sqref="CL16">
    <cfRule type="cellIs" dxfId="170" priority="5462" operator="lessThan">
      <formula>$C$4</formula>
    </cfRule>
  </conditionalFormatting>
  <conditionalFormatting sqref="CL16">
    <cfRule type="cellIs" dxfId="169" priority="5463" operator="lessThan">
      <formula>$C$4</formula>
    </cfRule>
  </conditionalFormatting>
  <conditionalFormatting sqref="CL17">
    <cfRule type="cellIs" dxfId="168" priority="5464" operator="lessThan">
      <formula>$C$4</formula>
    </cfRule>
  </conditionalFormatting>
  <conditionalFormatting sqref="CL17">
    <cfRule type="cellIs" dxfId="167" priority="5465" operator="lessThan">
      <formula>$C$4</formula>
    </cfRule>
  </conditionalFormatting>
  <conditionalFormatting sqref="CL18">
    <cfRule type="cellIs" dxfId="166" priority="5466" operator="lessThan">
      <formula>$C$4</formula>
    </cfRule>
  </conditionalFormatting>
  <conditionalFormatting sqref="CL18">
    <cfRule type="cellIs" dxfId="165" priority="5467" operator="lessThan">
      <formula>$C$4</formula>
    </cfRule>
  </conditionalFormatting>
  <conditionalFormatting sqref="CL19">
    <cfRule type="cellIs" dxfId="164" priority="5468" operator="lessThan">
      <formula>$C$4</formula>
    </cfRule>
  </conditionalFormatting>
  <conditionalFormatting sqref="CL19">
    <cfRule type="cellIs" dxfId="163" priority="5469" operator="lessThan">
      <formula>$C$4</formula>
    </cfRule>
  </conditionalFormatting>
  <conditionalFormatting sqref="CL20">
    <cfRule type="cellIs" dxfId="162" priority="5470" operator="lessThan">
      <formula>$C$4</formula>
    </cfRule>
  </conditionalFormatting>
  <conditionalFormatting sqref="CL20">
    <cfRule type="cellIs" dxfId="161" priority="5471" operator="lessThan">
      <formula>$C$4</formula>
    </cfRule>
  </conditionalFormatting>
  <conditionalFormatting sqref="CL21">
    <cfRule type="cellIs" dxfId="160" priority="5472" operator="lessThan">
      <formula>$C$4</formula>
    </cfRule>
  </conditionalFormatting>
  <conditionalFormatting sqref="CL21">
    <cfRule type="cellIs" dxfId="159" priority="5473" operator="lessThan">
      <formula>$C$4</formula>
    </cfRule>
  </conditionalFormatting>
  <conditionalFormatting sqref="CL22">
    <cfRule type="cellIs" dxfId="158" priority="5474" operator="lessThan">
      <formula>$C$4</formula>
    </cfRule>
  </conditionalFormatting>
  <conditionalFormatting sqref="CL22">
    <cfRule type="cellIs" dxfId="157" priority="5475" operator="lessThan">
      <formula>$C$4</formula>
    </cfRule>
  </conditionalFormatting>
  <conditionalFormatting sqref="CL23">
    <cfRule type="cellIs" dxfId="156" priority="5476" operator="lessThan">
      <formula>$C$4</formula>
    </cfRule>
  </conditionalFormatting>
  <conditionalFormatting sqref="CL23">
    <cfRule type="cellIs" dxfId="155" priority="5477" operator="lessThan">
      <formula>$C$4</formula>
    </cfRule>
  </conditionalFormatting>
  <conditionalFormatting sqref="CL24">
    <cfRule type="cellIs" dxfId="154" priority="5478" operator="lessThan">
      <formula>$C$4</formula>
    </cfRule>
  </conditionalFormatting>
  <conditionalFormatting sqref="CL24">
    <cfRule type="cellIs" dxfId="153" priority="5479" operator="lessThan">
      <formula>$C$4</formula>
    </cfRule>
  </conditionalFormatting>
  <conditionalFormatting sqref="CL25">
    <cfRule type="cellIs" dxfId="152" priority="5480" operator="lessThan">
      <formula>$C$4</formula>
    </cfRule>
  </conditionalFormatting>
  <conditionalFormatting sqref="CL25">
    <cfRule type="cellIs" dxfId="151" priority="5481" operator="lessThan">
      <formula>$C$4</formula>
    </cfRule>
  </conditionalFormatting>
  <conditionalFormatting sqref="CL26">
    <cfRule type="cellIs" dxfId="150" priority="5482" operator="lessThan">
      <formula>$C$4</formula>
    </cfRule>
  </conditionalFormatting>
  <conditionalFormatting sqref="CL26">
    <cfRule type="cellIs" dxfId="149" priority="5483" operator="lessThan">
      <formula>$C$4</formula>
    </cfRule>
  </conditionalFormatting>
  <conditionalFormatting sqref="CL27">
    <cfRule type="cellIs" dxfId="148" priority="5484" operator="lessThan">
      <formula>$C$4</formula>
    </cfRule>
  </conditionalFormatting>
  <conditionalFormatting sqref="CL27">
    <cfRule type="cellIs" dxfId="147" priority="5485" operator="lessThan">
      <formula>$C$4</formula>
    </cfRule>
  </conditionalFormatting>
  <conditionalFormatting sqref="CL28">
    <cfRule type="cellIs" dxfId="146" priority="5486" operator="lessThan">
      <formula>$C$4</formula>
    </cfRule>
  </conditionalFormatting>
  <conditionalFormatting sqref="CL28">
    <cfRule type="cellIs" dxfId="145" priority="5487" operator="lessThan">
      <formula>$C$4</formula>
    </cfRule>
  </conditionalFormatting>
  <conditionalFormatting sqref="CL29">
    <cfRule type="cellIs" dxfId="144" priority="5488" operator="lessThan">
      <formula>$C$4</formula>
    </cfRule>
  </conditionalFormatting>
  <conditionalFormatting sqref="CL29">
    <cfRule type="cellIs" dxfId="143" priority="5489" operator="lessThan">
      <formula>$C$4</formula>
    </cfRule>
  </conditionalFormatting>
  <conditionalFormatting sqref="CL30">
    <cfRule type="cellIs" dxfId="142" priority="5490" operator="lessThan">
      <formula>$C$4</formula>
    </cfRule>
  </conditionalFormatting>
  <conditionalFormatting sqref="CL30">
    <cfRule type="cellIs" dxfId="141" priority="5491" operator="lessThan">
      <formula>$C$4</formula>
    </cfRule>
  </conditionalFormatting>
  <conditionalFormatting sqref="CL31">
    <cfRule type="cellIs" dxfId="140" priority="5492" operator="lessThan">
      <formula>$C$4</formula>
    </cfRule>
  </conditionalFormatting>
  <conditionalFormatting sqref="CL31">
    <cfRule type="cellIs" dxfId="139" priority="5493" operator="lessThan">
      <formula>$C$4</formula>
    </cfRule>
  </conditionalFormatting>
  <conditionalFormatting sqref="CL32">
    <cfRule type="cellIs" dxfId="138" priority="5494" operator="lessThan">
      <formula>$C$4</formula>
    </cfRule>
  </conditionalFormatting>
  <conditionalFormatting sqref="CL32">
    <cfRule type="cellIs" dxfId="137" priority="5495" operator="lessThan">
      <formula>$C$4</formula>
    </cfRule>
  </conditionalFormatting>
  <conditionalFormatting sqref="CL33">
    <cfRule type="cellIs" dxfId="136" priority="5496" operator="lessThan">
      <formula>$C$4</formula>
    </cfRule>
  </conditionalFormatting>
  <conditionalFormatting sqref="CL33">
    <cfRule type="cellIs" dxfId="135" priority="5497" operator="lessThan">
      <formula>$C$4</formula>
    </cfRule>
  </conditionalFormatting>
  <conditionalFormatting sqref="CL34">
    <cfRule type="cellIs" dxfId="134" priority="5498" operator="lessThan">
      <formula>$C$4</formula>
    </cfRule>
  </conditionalFormatting>
  <conditionalFormatting sqref="CL34">
    <cfRule type="cellIs" dxfId="133" priority="5499" operator="lessThan">
      <formula>$C$4</formula>
    </cfRule>
  </conditionalFormatting>
  <conditionalFormatting sqref="CL35">
    <cfRule type="cellIs" dxfId="132" priority="5500" operator="lessThan">
      <formula>$C$4</formula>
    </cfRule>
  </conditionalFormatting>
  <conditionalFormatting sqref="CL35">
    <cfRule type="cellIs" dxfId="131" priority="5501" operator="lessThan">
      <formula>$C$4</formula>
    </cfRule>
  </conditionalFormatting>
  <conditionalFormatting sqref="CL36">
    <cfRule type="cellIs" dxfId="130" priority="5502" operator="lessThan">
      <formula>$C$4</formula>
    </cfRule>
  </conditionalFormatting>
  <conditionalFormatting sqref="CL36">
    <cfRule type="cellIs" dxfId="129" priority="5503" operator="lessThan">
      <formula>$C$4</formula>
    </cfRule>
  </conditionalFormatting>
  <conditionalFormatting sqref="CL37">
    <cfRule type="cellIs" dxfId="128" priority="5504" operator="lessThan">
      <formula>$C$4</formula>
    </cfRule>
  </conditionalFormatting>
  <conditionalFormatting sqref="CL37">
    <cfRule type="cellIs" dxfId="127" priority="5505" operator="lessThan">
      <formula>$C$4</formula>
    </cfRule>
  </conditionalFormatting>
  <conditionalFormatting sqref="CL38">
    <cfRule type="cellIs" dxfId="126" priority="5506" operator="lessThan">
      <formula>$C$4</formula>
    </cfRule>
  </conditionalFormatting>
  <conditionalFormatting sqref="CL38">
    <cfRule type="cellIs" dxfId="125" priority="5507" operator="lessThan">
      <formula>$C$4</formula>
    </cfRule>
  </conditionalFormatting>
  <conditionalFormatting sqref="CL39">
    <cfRule type="cellIs" dxfId="124" priority="5508" operator="lessThan">
      <formula>$C$4</formula>
    </cfRule>
  </conditionalFormatting>
  <conditionalFormatting sqref="CL39">
    <cfRule type="cellIs" dxfId="123" priority="5509" operator="lessThan">
      <formula>$C$4</formula>
    </cfRule>
  </conditionalFormatting>
  <conditionalFormatting sqref="CL40">
    <cfRule type="cellIs" dxfId="122" priority="5510" operator="lessThan">
      <formula>$C$4</formula>
    </cfRule>
  </conditionalFormatting>
  <conditionalFormatting sqref="CL40">
    <cfRule type="cellIs" dxfId="121" priority="5511" operator="lessThan">
      <formula>$C$4</formula>
    </cfRule>
  </conditionalFormatting>
  <conditionalFormatting sqref="CL41">
    <cfRule type="cellIs" dxfId="120" priority="5512" operator="lessThan">
      <formula>$C$4</formula>
    </cfRule>
  </conditionalFormatting>
  <conditionalFormatting sqref="CL41">
    <cfRule type="cellIs" dxfId="119" priority="5513" operator="lessThan">
      <formula>$C$4</formula>
    </cfRule>
  </conditionalFormatting>
  <conditionalFormatting sqref="CL42">
    <cfRule type="cellIs" dxfId="118" priority="5514" operator="lessThan">
      <formula>$C$4</formula>
    </cfRule>
  </conditionalFormatting>
  <conditionalFormatting sqref="CL42">
    <cfRule type="cellIs" dxfId="117" priority="5515" operator="lessThan">
      <formula>$C$4</formula>
    </cfRule>
  </conditionalFormatting>
  <conditionalFormatting sqref="CL43">
    <cfRule type="cellIs" dxfId="116" priority="5516" operator="lessThan">
      <formula>$C$4</formula>
    </cfRule>
  </conditionalFormatting>
  <conditionalFormatting sqref="CL43">
    <cfRule type="cellIs" dxfId="115" priority="5517" operator="lessThan">
      <formula>$C$4</formula>
    </cfRule>
  </conditionalFormatting>
  <conditionalFormatting sqref="CL44">
    <cfRule type="cellIs" dxfId="114" priority="5518" operator="lessThan">
      <formula>$C$4</formula>
    </cfRule>
  </conditionalFormatting>
  <conditionalFormatting sqref="CL44">
    <cfRule type="cellIs" dxfId="113" priority="5519" operator="lessThan">
      <formula>$C$4</formula>
    </cfRule>
  </conditionalFormatting>
  <conditionalFormatting sqref="CL45">
    <cfRule type="cellIs" dxfId="112" priority="5520" operator="lessThan">
      <formula>$C$4</formula>
    </cfRule>
  </conditionalFormatting>
  <conditionalFormatting sqref="CL45">
    <cfRule type="cellIs" dxfId="111" priority="5521" operator="lessThan">
      <formula>$C$4</formula>
    </cfRule>
  </conditionalFormatting>
  <conditionalFormatting sqref="CL46">
    <cfRule type="cellIs" dxfId="110" priority="5522" operator="lessThan">
      <formula>$C$4</formula>
    </cfRule>
  </conditionalFormatting>
  <conditionalFormatting sqref="CL46">
    <cfRule type="cellIs" dxfId="109" priority="5523" operator="lessThan">
      <formula>$C$4</formula>
    </cfRule>
  </conditionalFormatting>
  <conditionalFormatting sqref="CL47">
    <cfRule type="cellIs" dxfId="108" priority="5524" operator="lessThan">
      <formula>$C$4</formula>
    </cfRule>
  </conditionalFormatting>
  <conditionalFormatting sqref="CL47">
    <cfRule type="cellIs" dxfId="107" priority="5525" operator="lessThan">
      <formula>$C$4</formula>
    </cfRule>
  </conditionalFormatting>
  <conditionalFormatting sqref="CL48">
    <cfRule type="cellIs" dxfId="106" priority="5526" operator="lessThan">
      <formula>$C$4</formula>
    </cfRule>
  </conditionalFormatting>
  <conditionalFormatting sqref="CL48">
    <cfRule type="cellIs" dxfId="105" priority="5527" operator="lessThan">
      <formula>$C$4</formula>
    </cfRule>
  </conditionalFormatting>
  <conditionalFormatting sqref="CL49">
    <cfRule type="cellIs" dxfId="104" priority="5528" operator="lessThan">
      <formula>$C$4</formula>
    </cfRule>
  </conditionalFormatting>
  <conditionalFormatting sqref="CL49">
    <cfRule type="cellIs" dxfId="103" priority="5529" operator="lessThan">
      <formula>$C$4</formula>
    </cfRule>
  </conditionalFormatting>
  <conditionalFormatting sqref="CL50">
    <cfRule type="cellIs" dxfId="102" priority="5530" operator="lessThan">
      <formula>$C$4</formula>
    </cfRule>
  </conditionalFormatting>
  <conditionalFormatting sqref="CL50">
    <cfRule type="cellIs" dxfId="101" priority="5531" operator="lessThan">
      <formula>$C$4</formula>
    </cfRule>
  </conditionalFormatting>
  <conditionalFormatting sqref="CL51">
    <cfRule type="cellIs" dxfId="100" priority="5532" operator="lessThan">
      <formula>$C$4</formula>
    </cfRule>
  </conditionalFormatting>
  <conditionalFormatting sqref="CL51">
    <cfRule type="cellIs" dxfId="99" priority="5533" operator="lessThan">
      <formula>$C$4</formula>
    </cfRule>
  </conditionalFormatting>
  <conditionalFormatting sqref="CL52">
    <cfRule type="cellIs" dxfId="98" priority="5534" operator="lessThan">
      <formula>$C$4</formula>
    </cfRule>
  </conditionalFormatting>
  <conditionalFormatting sqref="CL52">
    <cfRule type="cellIs" dxfId="97" priority="5535" operator="lessThan">
      <formula>$C$4</formula>
    </cfRule>
  </conditionalFormatting>
  <conditionalFormatting sqref="CL53">
    <cfRule type="cellIs" dxfId="96" priority="5536" operator="lessThan">
      <formula>$C$4</formula>
    </cfRule>
  </conditionalFormatting>
  <conditionalFormatting sqref="CL53">
    <cfRule type="cellIs" dxfId="95" priority="5537" operator="lessThan">
      <formula>$C$4</formula>
    </cfRule>
  </conditionalFormatting>
  <conditionalFormatting sqref="CL54">
    <cfRule type="cellIs" dxfId="94" priority="5538" operator="lessThan">
      <formula>$C$4</formula>
    </cfRule>
  </conditionalFormatting>
  <conditionalFormatting sqref="CL54">
    <cfRule type="cellIs" dxfId="93" priority="5539" operator="lessThan">
      <formula>$C$4</formula>
    </cfRule>
  </conditionalFormatting>
  <conditionalFormatting sqref="CL55">
    <cfRule type="cellIs" dxfId="92" priority="5540" operator="lessThan">
      <formula>$C$4</formula>
    </cfRule>
  </conditionalFormatting>
  <conditionalFormatting sqref="CL55">
    <cfRule type="cellIs" dxfId="91" priority="5541" operator="lessThan">
      <formula>$C$4</formula>
    </cfRule>
  </conditionalFormatting>
  <conditionalFormatting sqref="CL56">
    <cfRule type="cellIs" dxfId="90" priority="5542" operator="lessThan">
      <formula>$C$4</formula>
    </cfRule>
  </conditionalFormatting>
  <conditionalFormatting sqref="CL56">
    <cfRule type="cellIs" dxfId="89" priority="5543" operator="lessThan">
      <formula>$C$4</formula>
    </cfRule>
  </conditionalFormatting>
  <conditionalFormatting sqref="CL57">
    <cfRule type="cellIs" dxfId="88" priority="5544" operator="lessThan">
      <formula>$C$4</formula>
    </cfRule>
  </conditionalFormatting>
  <conditionalFormatting sqref="CL57">
    <cfRule type="cellIs" dxfId="87" priority="5545" operator="lessThan">
      <formula>$C$4</formula>
    </cfRule>
  </conditionalFormatting>
  <conditionalFormatting sqref="CL58">
    <cfRule type="cellIs" dxfId="86" priority="5546" operator="lessThan">
      <formula>$C$4</formula>
    </cfRule>
  </conditionalFormatting>
  <conditionalFormatting sqref="CL58">
    <cfRule type="cellIs" dxfId="85" priority="5547" operator="lessThan">
      <formula>$C$4</formula>
    </cfRule>
  </conditionalFormatting>
  <conditionalFormatting sqref="CL59">
    <cfRule type="cellIs" dxfId="84" priority="5548" operator="lessThan">
      <formula>$C$4</formula>
    </cfRule>
  </conditionalFormatting>
  <conditionalFormatting sqref="CL59">
    <cfRule type="cellIs" dxfId="83" priority="5549" operator="lessThan">
      <formula>$C$4</formula>
    </cfRule>
  </conditionalFormatting>
  <conditionalFormatting sqref="CL60">
    <cfRule type="cellIs" dxfId="82" priority="5550" operator="lessThan">
      <formula>$C$4</formula>
    </cfRule>
  </conditionalFormatting>
  <conditionalFormatting sqref="CL60">
    <cfRule type="cellIs" dxfId="81" priority="5551" operator="lessThan">
      <formula>$C$4</formula>
    </cfRule>
  </conditionalFormatting>
  <conditionalFormatting sqref="CW15">
    <cfRule type="cellIs" dxfId="80" priority="30" operator="lessThan">
      <formula>1</formula>
    </cfRule>
  </conditionalFormatting>
  <conditionalFormatting sqref="CW16">
    <cfRule type="cellIs" dxfId="79" priority="31" operator="lessThan">
      <formula>1</formula>
    </cfRule>
  </conditionalFormatting>
  <conditionalFormatting sqref="CW28">
    <cfRule type="cellIs" dxfId="78" priority="28" operator="lessThan">
      <formula>1</formula>
    </cfRule>
  </conditionalFormatting>
  <conditionalFormatting sqref="CW29">
    <cfRule type="cellIs" dxfId="77" priority="29" operator="lessThan">
      <formula>1</formula>
    </cfRule>
  </conditionalFormatting>
  <conditionalFormatting sqref="AH27:AH29">
    <cfRule type="cellIs" dxfId="26" priority="27" operator="lessThan">
      <formula>$C$4</formula>
    </cfRule>
  </conditionalFormatting>
  <conditionalFormatting sqref="AH33">
    <cfRule type="cellIs" dxfId="25" priority="26" operator="lessThan">
      <formula>$C$4</formula>
    </cfRule>
  </conditionalFormatting>
  <conditionalFormatting sqref="AH35:AH36">
    <cfRule type="cellIs" dxfId="24" priority="25" operator="lessThan">
      <formula>$C$4</formula>
    </cfRule>
  </conditionalFormatting>
  <conditionalFormatting sqref="AH38:AH39">
    <cfRule type="cellIs" dxfId="23" priority="24" operator="lessThan">
      <formula>$C$4</formula>
    </cfRule>
  </conditionalFormatting>
  <conditionalFormatting sqref="AH41:AH42">
    <cfRule type="cellIs" dxfId="22" priority="23" operator="lessThan">
      <formula>$C$4</formula>
    </cfRule>
  </conditionalFormatting>
  <conditionalFormatting sqref="AH44">
    <cfRule type="cellIs" dxfId="21" priority="22" operator="lessThan">
      <formula>$C$4</formula>
    </cfRule>
  </conditionalFormatting>
  <conditionalFormatting sqref="AE44">
    <cfRule type="cellIs" dxfId="20" priority="21" operator="lessThan">
      <formula>$C$4</formula>
    </cfRule>
  </conditionalFormatting>
  <conditionalFormatting sqref="AE38">
    <cfRule type="cellIs" dxfId="19" priority="20" operator="lessThan">
      <formula>$C$4</formula>
    </cfRule>
  </conditionalFormatting>
  <conditionalFormatting sqref="AH23">
    <cfRule type="cellIs" dxfId="18" priority="19" operator="lessThan">
      <formula>$C$4</formula>
    </cfRule>
  </conditionalFormatting>
  <conditionalFormatting sqref="AH25">
    <cfRule type="cellIs" dxfId="17" priority="18" operator="lessThan">
      <formula>$C$4</formula>
    </cfRule>
  </conditionalFormatting>
  <conditionalFormatting sqref="AH16">
    <cfRule type="cellIs" dxfId="16" priority="17" operator="lessThan">
      <formula>$C$4</formula>
    </cfRule>
  </conditionalFormatting>
  <conditionalFormatting sqref="AH20">
    <cfRule type="cellIs" dxfId="15" priority="16" operator="lessThan">
      <formula>$C$4</formula>
    </cfRule>
  </conditionalFormatting>
  <conditionalFormatting sqref="BV35:BV36">
    <cfRule type="cellIs" dxfId="14" priority="15" operator="lessThan">
      <formula>$C$4</formula>
    </cfRule>
  </conditionalFormatting>
  <conditionalFormatting sqref="BV38">
    <cfRule type="cellIs" dxfId="13" priority="14" operator="lessThan">
      <formula>$C$4</formula>
    </cfRule>
  </conditionalFormatting>
  <conditionalFormatting sqref="BS38">
    <cfRule type="cellIs" dxfId="12" priority="13" operator="lessThan">
      <formula>$C$4</formula>
    </cfRule>
  </conditionalFormatting>
  <conditionalFormatting sqref="BV23">
    <cfRule type="cellIs" dxfId="11" priority="12" operator="lessThan">
      <formula>$C$4</formula>
    </cfRule>
  </conditionalFormatting>
  <conditionalFormatting sqref="BV25">
    <cfRule type="cellIs" dxfId="10" priority="11" operator="lessThan">
      <formula>$C$4</formula>
    </cfRule>
  </conditionalFormatting>
  <conditionalFormatting sqref="BV27">
    <cfRule type="cellIs" dxfId="9" priority="10" operator="lessThan">
      <formula>$C$4</formula>
    </cfRule>
  </conditionalFormatting>
  <conditionalFormatting sqref="BV28:BV29">
    <cfRule type="cellIs" dxfId="8" priority="9" operator="lessThan">
      <formula>$C$4</formula>
    </cfRule>
  </conditionalFormatting>
  <conditionalFormatting sqref="BV16">
    <cfRule type="cellIs" dxfId="7" priority="8" operator="lessThan">
      <formula>$C$4</formula>
    </cfRule>
  </conditionalFormatting>
  <conditionalFormatting sqref="BS13">
    <cfRule type="cellIs" dxfId="6" priority="7" operator="lessThan">
      <formula>$C$4</formula>
    </cfRule>
  </conditionalFormatting>
  <conditionalFormatting sqref="BS11">
    <cfRule type="cellIs" dxfId="5" priority="6" operator="lessThan">
      <formula>$C$4</formula>
    </cfRule>
  </conditionalFormatting>
  <conditionalFormatting sqref="BV33">
    <cfRule type="cellIs" dxfId="4" priority="5" operator="lessThan">
      <formula>$C$4</formula>
    </cfRule>
  </conditionalFormatting>
  <conditionalFormatting sqref="CP12:CP44">
    <cfRule type="cellIs" dxfId="3" priority="3" operator="lessThan">
      <formula>$C$4</formula>
    </cfRule>
  </conditionalFormatting>
  <conditionalFormatting sqref="CP12:CP44">
    <cfRule type="cellIs" dxfId="2" priority="4" operator="lessThan">
      <formula>$C$4</formula>
    </cfRule>
  </conditionalFormatting>
  <conditionalFormatting sqref="CS11:CS44">
    <cfRule type="cellIs" dxfId="1" priority="1" operator="lessThan">
      <formula>$C$4</formula>
    </cfRule>
  </conditionalFormatting>
  <conditionalFormatting sqref="CS11:CS44">
    <cfRule type="cellIs" dxfId="0" priority="2" operator="lessThan">
      <formula>$C$4</formula>
    </cfRule>
  </conditionalFormatting>
  <dataValidations count="1600">
    <dataValidation allowBlank="1" showInputMessage="1" showErrorMessage="1" sqref="W11"/>
    <dataValidation allowBlank="1" showInputMessage="1" showErrorMessage="1" sqref="W12"/>
    <dataValidation allowBlank="1" showInputMessage="1" showErrorMessage="1" sqref="W13"/>
    <dataValidation allowBlank="1" showInputMessage="1" showErrorMessage="1" sqref="W14"/>
    <dataValidation allowBlank="1" showInputMessage="1" showErrorMessage="1" sqref="W15"/>
    <dataValidation allowBlank="1" showInputMessage="1" showErrorMessage="1" sqref="W16"/>
    <dataValidation allowBlank="1" showInputMessage="1" showErrorMessage="1" sqref="W17"/>
    <dataValidation allowBlank="1" showInputMessage="1" showErrorMessage="1" sqref="W18"/>
    <dataValidation allowBlank="1" showInputMessage="1" showErrorMessage="1" sqref="W19"/>
    <dataValidation allowBlank="1" showInputMessage="1" showErrorMessage="1" sqref="W20"/>
    <dataValidation allowBlank="1" showInputMessage="1" showErrorMessage="1" sqref="W21"/>
    <dataValidation allowBlank="1" showInputMessage="1" showErrorMessage="1" sqref="W22"/>
    <dataValidation allowBlank="1" showInputMessage="1" showErrorMessage="1" sqref="W23"/>
    <dataValidation allowBlank="1" showInputMessage="1" showErrorMessage="1" sqref="W24"/>
    <dataValidation allowBlank="1" showInputMessage="1" showErrorMessage="1" sqref="W25"/>
    <dataValidation allowBlank="1" showInputMessage="1" showErrorMessage="1" sqref="W26"/>
    <dataValidation allowBlank="1" showInputMessage="1" showErrorMessage="1" sqref="W27"/>
    <dataValidation allowBlank="1" showInputMessage="1" showErrorMessage="1" sqref="W28"/>
    <dataValidation allowBlank="1" showInputMessage="1" showErrorMessage="1" sqref="W29"/>
    <dataValidation allowBlank="1" showInputMessage="1" showErrorMessage="1" sqref="W30"/>
    <dataValidation allowBlank="1" showInputMessage="1" showErrorMessage="1" sqref="W31"/>
    <dataValidation allowBlank="1" showInputMessage="1" showErrorMessage="1" sqref="W32"/>
    <dataValidation allowBlank="1" showInputMessage="1" showErrorMessage="1" sqref="W33"/>
    <dataValidation allowBlank="1" showInputMessage="1" showErrorMessage="1" sqref="W34"/>
    <dataValidation allowBlank="1" showInputMessage="1" showErrorMessage="1" sqref="W35"/>
    <dataValidation allowBlank="1" showInputMessage="1" showErrorMessage="1" sqref="W36"/>
    <dataValidation allowBlank="1" showInputMessage="1" showErrorMessage="1" sqref="W37"/>
    <dataValidation allowBlank="1" showInputMessage="1" showErrorMessage="1" sqref="W38"/>
    <dataValidation allowBlank="1" showInputMessage="1" showErrorMessage="1" sqref="W39"/>
    <dataValidation allowBlank="1" showInputMessage="1" showErrorMessage="1" sqref="W40"/>
    <dataValidation allowBlank="1" showInputMessage="1" showErrorMessage="1" sqref="W41"/>
    <dataValidation allowBlank="1" showInputMessage="1" showErrorMessage="1" sqref="W42"/>
    <dataValidation allowBlank="1" showInputMessage="1" showErrorMessage="1" sqref="W43"/>
    <dataValidation allowBlank="1" showInputMessage="1" showErrorMessage="1" sqref="W44"/>
    <dataValidation allowBlank="1" showInputMessage="1" showErrorMessage="1" sqref="W45"/>
    <dataValidation allowBlank="1" showInputMessage="1" showErrorMessage="1" sqref="W46"/>
    <dataValidation allowBlank="1" showInputMessage="1" showErrorMessage="1" sqref="W47"/>
    <dataValidation allowBlank="1" showInputMessage="1" showErrorMessage="1" sqref="W48"/>
    <dataValidation allowBlank="1" showInputMessage="1" showErrorMessage="1" sqref="W49"/>
    <dataValidation allowBlank="1" showInputMessage="1" showErrorMessage="1" sqref="W50"/>
    <dataValidation allowBlank="1" showInputMessage="1" showErrorMessage="1" sqref="W51"/>
    <dataValidation allowBlank="1" showInputMessage="1" showErrorMessage="1" sqref="W52"/>
    <dataValidation allowBlank="1" showInputMessage="1" showErrorMessage="1" sqref="W53"/>
    <dataValidation allowBlank="1" showInputMessage="1" showErrorMessage="1" sqref="W54"/>
    <dataValidation allowBlank="1" showInputMessage="1" showErrorMessage="1" sqref="W55"/>
    <dataValidation allowBlank="1" showInputMessage="1" showErrorMessage="1" sqref="W56"/>
    <dataValidation allowBlank="1" showInputMessage="1" showErrorMessage="1" sqref="W57"/>
    <dataValidation allowBlank="1" showInputMessage="1" showErrorMessage="1" sqref="W58"/>
    <dataValidation allowBlank="1" showInputMessage="1" showErrorMessage="1" sqref="W59"/>
    <dataValidation allowBlank="1" showInputMessage="1" showErrorMessage="1" sqref="W60"/>
    <dataValidation allowBlank="1" showInputMessage="1" showErrorMessage="1" sqref="Z11"/>
    <dataValidation allowBlank="1" showInputMessage="1" showErrorMessage="1" sqref="Z12"/>
    <dataValidation allowBlank="1" showInputMessage="1" showErrorMessage="1" sqref="Z13"/>
    <dataValidation allowBlank="1" showInputMessage="1" showErrorMessage="1" sqref="Z14"/>
    <dataValidation allowBlank="1" showInputMessage="1" showErrorMessage="1" sqref="Z15"/>
    <dataValidation allowBlank="1" showInputMessage="1" showErrorMessage="1" sqref="Z16"/>
    <dataValidation allowBlank="1" showInputMessage="1" showErrorMessage="1" sqref="Z17"/>
    <dataValidation allowBlank="1" showInputMessage="1" showErrorMessage="1" sqref="Z18"/>
    <dataValidation allowBlank="1" showInputMessage="1" showErrorMessage="1" sqref="Z19"/>
    <dataValidation allowBlank="1" showInputMessage="1" showErrorMessage="1" sqref="Z20"/>
    <dataValidation allowBlank="1" showInputMessage="1" showErrorMessage="1" sqref="Z21"/>
    <dataValidation allowBlank="1" showInputMessage="1" showErrorMessage="1" sqref="Z22"/>
    <dataValidation allowBlank="1" showInputMessage="1" showErrorMessage="1" sqref="Z23"/>
    <dataValidation allowBlank="1" showInputMessage="1" showErrorMessage="1" sqref="Z24"/>
    <dataValidation allowBlank="1" showInputMessage="1" showErrorMessage="1" sqref="Z25"/>
    <dataValidation allowBlank="1" showInputMessage="1" showErrorMessage="1" sqref="Z26"/>
    <dataValidation allowBlank="1" showInputMessage="1" showErrorMessage="1" sqref="Z27"/>
    <dataValidation allowBlank="1" showInputMessage="1" showErrorMessage="1" sqref="Z28"/>
    <dataValidation allowBlank="1" showInputMessage="1" showErrorMessage="1" sqref="Z29"/>
    <dataValidation allowBlank="1" showInputMessage="1" showErrorMessage="1" sqref="Z30"/>
    <dataValidation allowBlank="1" showInputMessage="1" showErrorMessage="1" sqref="Z31"/>
    <dataValidation allowBlank="1" showInputMessage="1" showErrorMessage="1" sqref="Z32"/>
    <dataValidation allowBlank="1" showInputMessage="1" showErrorMessage="1" sqref="Z33"/>
    <dataValidation allowBlank="1" showInputMessage="1" showErrorMessage="1" sqref="Z34"/>
    <dataValidation allowBlank="1" showInputMessage="1" showErrorMessage="1" sqref="Z35"/>
    <dataValidation allowBlank="1" showInputMessage="1" showErrorMessage="1" sqref="Z36"/>
    <dataValidation allowBlank="1" showInputMessage="1" showErrorMessage="1" sqref="Z37"/>
    <dataValidation allowBlank="1" showInputMessage="1" showErrorMessage="1" sqref="Z38"/>
    <dataValidation allowBlank="1" showInputMessage="1" showErrorMessage="1" sqref="Z39"/>
    <dataValidation allowBlank="1" showInputMessage="1" showErrorMessage="1" sqref="Z40"/>
    <dataValidation allowBlank="1" showInputMessage="1" showErrorMessage="1" sqref="Z41"/>
    <dataValidation allowBlank="1" showInputMessage="1" showErrorMessage="1" sqref="Z42"/>
    <dataValidation allowBlank="1" showInputMessage="1" showErrorMessage="1" sqref="Z43"/>
    <dataValidation allowBlank="1" showInputMessage="1" showErrorMessage="1" sqref="Z44"/>
    <dataValidation allowBlank="1" showInputMessage="1" showErrorMessage="1" sqref="Z45"/>
    <dataValidation allowBlank="1" showInputMessage="1" showErrorMessage="1" sqref="Z46"/>
    <dataValidation allowBlank="1" showInputMessage="1" showErrorMessage="1" sqref="Z47"/>
    <dataValidation allowBlank="1" showInputMessage="1" showErrorMessage="1" sqref="Z48"/>
    <dataValidation allowBlank="1" showInputMessage="1" showErrorMessage="1" sqref="Z49"/>
    <dataValidation allowBlank="1" showInputMessage="1" showErrorMessage="1" sqref="Z50"/>
    <dataValidation allowBlank="1" showInputMessage="1" showErrorMessage="1" sqref="Z51"/>
    <dataValidation allowBlank="1" showInputMessage="1" showErrorMessage="1" sqref="Z52"/>
    <dataValidation allowBlank="1" showInputMessage="1" showErrorMessage="1" sqref="Z53"/>
    <dataValidation allowBlank="1" showInputMessage="1" showErrorMessage="1" sqref="Z54"/>
    <dataValidation allowBlank="1" showInputMessage="1" showErrorMessage="1" sqref="Z55"/>
    <dataValidation allowBlank="1" showInputMessage="1" showErrorMessage="1" sqref="Z56"/>
    <dataValidation allowBlank="1" showInputMessage="1" showErrorMessage="1" sqref="Z57"/>
    <dataValidation allowBlank="1" showInputMessage="1" showErrorMessage="1" sqref="Z58"/>
    <dataValidation allowBlank="1" showInputMessage="1" showErrorMessage="1" sqref="Z59"/>
    <dataValidation allowBlank="1" showInputMessage="1" showErrorMessage="1" sqref="Z60"/>
    <dataValidation allowBlank="1" showInputMessage="1" showErrorMessage="1" sqref="Q11"/>
    <dataValidation allowBlank="1" showInputMessage="1" showErrorMessage="1" sqref="Q12"/>
    <dataValidation allowBlank="1" showInputMessage="1" showErrorMessage="1" sqref="Q13"/>
    <dataValidation allowBlank="1" showInputMessage="1" showErrorMessage="1" sqref="Q14"/>
    <dataValidation allowBlank="1" showInputMessage="1" showErrorMessage="1" sqref="Q15"/>
    <dataValidation allowBlank="1" showInputMessage="1" showErrorMessage="1" sqref="Q16"/>
    <dataValidation allowBlank="1" showInputMessage="1" showErrorMessage="1" sqref="Q17"/>
    <dataValidation allowBlank="1" showInputMessage="1" showErrorMessage="1" sqref="Q18"/>
    <dataValidation allowBlank="1" showInputMessage="1" showErrorMessage="1" sqref="Q19"/>
    <dataValidation allowBlank="1" showInputMessage="1" showErrorMessage="1" sqref="Q20"/>
    <dataValidation allowBlank="1" showInputMessage="1" showErrorMessage="1" sqref="Q21"/>
    <dataValidation allowBlank="1" showInputMessage="1" showErrorMessage="1" sqref="Q22"/>
    <dataValidation allowBlank="1" showInputMessage="1" showErrorMessage="1" sqref="Q23"/>
    <dataValidation allowBlank="1" showInputMessage="1" showErrorMessage="1" sqref="Q24"/>
    <dataValidation allowBlank="1" showInputMessage="1" showErrorMessage="1" sqref="Q25"/>
    <dataValidation allowBlank="1" showInputMessage="1" showErrorMessage="1" sqref="Q26"/>
    <dataValidation allowBlank="1" showInputMessage="1" showErrorMessage="1" sqref="Q27"/>
    <dataValidation allowBlank="1" showInputMessage="1" showErrorMessage="1" sqref="Q28"/>
    <dataValidation allowBlank="1" showInputMessage="1" showErrorMessage="1" sqref="Q29"/>
    <dataValidation allowBlank="1" showInputMessage="1" showErrorMessage="1" sqref="Q30"/>
    <dataValidation allowBlank="1" showInputMessage="1" showErrorMessage="1" sqref="Q31"/>
    <dataValidation allowBlank="1" showInputMessage="1" showErrorMessage="1" sqref="Q32"/>
    <dataValidation allowBlank="1" showInputMessage="1" showErrorMessage="1" sqref="Q33"/>
    <dataValidation allowBlank="1" showInputMessage="1" showErrorMessage="1" sqref="Q34"/>
    <dataValidation allowBlank="1" showInputMessage="1" showErrorMessage="1" sqref="Q35"/>
    <dataValidation allowBlank="1" showInputMessage="1" showErrorMessage="1" sqref="Q36"/>
    <dataValidation allowBlank="1" showInputMessage="1" showErrorMessage="1" sqref="Q37"/>
    <dataValidation allowBlank="1" showInputMessage="1" showErrorMessage="1" sqref="Q38"/>
    <dataValidation allowBlank="1" showInputMessage="1" showErrorMessage="1" sqref="Q39"/>
    <dataValidation allowBlank="1" showInputMessage="1" showErrorMessage="1" sqref="Q40"/>
    <dataValidation allowBlank="1" showInputMessage="1" showErrorMessage="1" sqref="Q41"/>
    <dataValidation allowBlank="1" showInputMessage="1" showErrorMessage="1" sqref="Q42"/>
    <dataValidation allowBlank="1" showInputMessage="1" showErrorMessage="1" sqref="Q43"/>
    <dataValidation allowBlank="1" showInputMessage="1" showErrorMessage="1" sqref="Q44"/>
    <dataValidation allowBlank="1" showInputMessage="1" showErrorMessage="1" sqref="Q45"/>
    <dataValidation allowBlank="1" showInputMessage="1" showErrorMessage="1" sqref="Q46"/>
    <dataValidation allowBlank="1" showInputMessage="1" showErrorMessage="1" sqref="Q47"/>
    <dataValidation allowBlank="1" showInputMessage="1" showErrorMessage="1" sqref="Q48"/>
    <dataValidation allowBlank="1" showInputMessage="1" showErrorMessage="1" sqref="Q49"/>
    <dataValidation allowBlank="1" showInputMessage="1" showErrorMessage="1" sqref="Q50"/>
    <dataValidation allowBlank="1" showInputMessage="1" showErrorMessage="1" sqref="Q51"/>
    <dataValidation allowBlank="1" showInputMessage="1" showErrorMessage="1" sqref="Q52"/>
    <dataValidation allowBlank="1" showInputMessage="1" showErrorMessage="1" sqref="Q53"/>
    <dataValidation allowBlank="1" showInputMessage="1" showErrorMessage="1" sqref="Q54"/>
    <dataValidation allowBlank="1" showInputMessage="1" showErrorMessage="1" sqref="Q55"/>
    <dataValidation allowBlank="1" showInputMessage="1" showErrorMessage="1" sqref="Q56"/>
    <dataValidation allowBlank="1" showInputMessage="1" showErrorMessage="1" sqref="Q57"/>
    <dataValidation allowBlank="1" showInputMessage="1" showErrorMessage="1" sqref="Q58"/>
    <dataValidation allowBlank="1" showInputMessage="1" showErrorMessage="1" sqref="Q59"/>
    <dataValidation allowBlank="1" showInputMessage="1" showErrorMessage="1" sqref="Q60"/>
    <dataValidation allowBlank="1" showInputMessage="1" showErrorMessage="1" sqref="AG11"/>
    <dataValidation allowBlank="1" showInputMessage="1" showErrorMessage="1" sqref="AG12"/>
    <dataValidation allowBlank="1" showInputMessage="1" showErrorMessage="1" sqref="AG13"/>
    <dataValidation allowBlank="1" showInputMessage="1" showErrorMessage="1" sqref="AG14"/>
    <dataValidation allowBlank="1" showInputMessage="1" showErrorMessage="1" sqref="AG15"/>
    <dataValidation allowBlank="1" showInputMessage="1" showErrorMessage="1" sqref="AG16"/>
    <dataValidation allowBlank="1" showInputMessage="1" showErrorMessage="1" sqref="AG17"/>
    <dataValidation allowBlank="1" showInputMessage="1" showErrorMessage="1" sqref="AG18"/>
    <dataValidation allowBlank="1" showInputMessage="1" showErrorMessage="1" sqref="AG19"/>
    <dataValidation allowBlank="1" showInputMessage="1" showErrorMessage="1" sqref="AG20"/>
    <dataValidation allowBlank="1" showInputMessage="1" showErrorMessage="1" sqref="AG21"/>
    <dataValidation allowBlank="1" showInputMessage="1" showErrorMessage="1" sqref="AG22"/>
    <dataValidation allowBlank="1" showInputMessage="1" showErrorMessage="1" sqref="AG23"/>
    <dataValidation allowBlank="1" showInputMessage="1" showErrorMessage="1" sqref="AG24"/>
    <dataValidation allowBlank="1" showInputMessage="1" showErrorMessage="1" sqref="AG25"/>
    <dataValidation allowBlank="1" showInputMessage="1" showErrorMessage="1" sqref="AG26"/>
    <dataValidation allowBlank="1" showInputMessage="1" showErrorMessage="1" sqref="AG27"/>
    <dataValidation allowBlank="1" showInputMessage="1" showErrorMessage="1" sqref="AG28"/>
    <dataValidation allowBlank="1" showInputMessage="1" showErrorMessage="1" sqref="AG29"/>
    <dataValidation allowBlank="1" showInputMessage="1" showErrorMessage="1" sqref="AG30"/>
    <dataValidation allowBlank="1" showInputMessage="1" showErrorMessage="1" sqref="AG31"/>
    <dataValidation allowBlank="1" showInputMessage="1" showErrorMessage="1" sqref="AG32"/>
    <dataValidation allowBlank="1" showInputMessage="1" showErrorMessage="1" sqref="AG33"/>
    <dataValidation allowBlank="1" showInputMessage="1" showErrorMessage="1" sqref="AG34"/>
    <dataValidation allowBlank="1" showInputMessage="1" showErrorMessage="1" sqref="AG35"/>
    <dataValidation allowBlank="1" showInputMessage="1" showErrorMessage="1" sqref="AG36"/>
    <dataValidation allowBlank="1" showInputMessage="1" showErrorMessage="1" sqref="AG37"/>
    <dataValidation allowBlank="1" showInputMessage="1" showErrorMessage="1" sqref="AG38"/>
    <dataValidation allowBlank="1" showInputMessage="1" showErrorMessage="1" sqref="AG39"/>
    <dataValidation allowBlank="1" showInputMessage="1" showErrorMessage="1" sqref="AG40"/>
    <dataValidation allowBlank="1" showInputMessage="1" showErrorMessage="1" sqref="AG41"/>
    <dataValidation allowBlank="1" showInputMessage="1" showErrorMessage="1" sqref="AG42"/>
    <dataValidation allowBlank="1" showInputMessage="1" showErrorMessage="1" sqref="AG43"/>
    <dataValidation allowBlank="1" showInputMessage="1" showErrorMessage="1" sqref="AG44"/>
    <dataValidation allowBlank="1" showInputMessage="1" showErrorMessage="1" sqref="AG45"/>
    <dataValidation allowBlank="1" showInputMessage="1" showErrorMessage="1" sqref="AG46"/>
    <dataValidation allowBlank="1" showInputMessage="1" showErrorMessage="1" sqref="AG47"/>
    <dataValidation allowBlank="1" showInputMessage="1" showErrorMessage="1" sqref="AG48"/>
    <dataValidation allowBlank="1" showInputMessage="1" showErrorMessage="1" sqref="AG49"/>
    <dataValidation allowBlank="1" showInputMessage="1" showErrorMessage="1" sqref="AG50"/>
    <dataValidation allowBlank="1" showInputMessage="1" showErrorMessage="1" sqref="AG51"/>
    <dataValidation allowBlank="1" showInputMessage="1" showErrorMessage="1" sqref="AG52"/>
    <dataValidation allowBlank="1" showInputMessage="1" showErrorMessage="1" sqref="AG53"/>
    <dataValidation allowBlank="1" showInputMessage="1" showErrorMessage="1" sqref="AG54"/>
    <dataValidation allowBlank="1" showInputMessage="1" showErrorMessage="1" sqref="AG55"/>
    <dataValidation allowBlank="1" showInputMessage="1" showErrorMessage="1" sqref="AG56"/>
    <dataValidation allowBlank="1" showInputMessage="1" showErrorMessage="1" sqref="AG57"/>
    <dataValidation allowBlank="1" showInputMessage="1" showErrorMessage="1" sqref="AG58"/>
    <dataValidation allowBlank="1" showInputMessage="1" showErrorMessage="1" sqref="AG59"/>
    <dataValidation allowBlank="1" showInputMessage="1" showErrorMessage="1" sqref="AG60"/>
    <dataValidation allowBlank="1" showInputMessage="1" showErrorMessage="1" sqref="AJ11"/>
    <dataValidation allowBlank="1" showInputMessage="1" showErrorMessage="1" sqref="AJ12"/>
    <dataValidation allowBlank="1" showInputMessage="1" showErrorMessage="1" sqref="AJ13"/>
    <dataValidation allowBlank="1" showInputMessage="1" showErrorMessage="1" sqref="AJ14"/>
    <dataValidation allowBlank="1" showInputMessage="1" showErrorMessage="1" sqref="AJ15"/>
    <dataValidation allowBlank="1" showInputMessage="1" showErrorMessage="1" sqref="AJ16"/>
    <dataValidation allowBlank="1" showInputMessage="1" showErrorMessage="1" sqref="AJ17"/>
    <dataValidation allowBlank="1" showInputMessage="1" showErrorMessage="1" sqref="AJ18"/>
    <dataValidation allowBlank="1" showInputMessage="1" showErrorMessage="1" sqref="AJ19"/>
    <dataValidation allowBlank="1" showInputMessage="1" showErrorMessage="1" sqref="AJ20"/>
    <dataValidation allowBlank="1" showInputMessage="1" showErrorMessage="1" sqref="AJ21"/>
    <dataValidation allowBlank="1" showInputMessage="1" showErrorMessage="1" sqref="AJ22"/>
    <dataValidation allowBlank="1" showInputMessage="1" showErrorMessage="1" sqref="AJ23"/>
    <dataValidation allowBlank="1" showInputMessage="1" showErrorMessage="1" sqref="AJ24"/>
    <dataValidation allowBlank="1" showInputMessage="1" showErrorMessage="1" sqref="AJ25"/>
    <dataValidation allowBlank="1" showInputMessage="1" showErrorMessage="1" sqref="AJ26"/>
    <dataValidation allowBlank="1" showInputMessage="1" showErrorMessage="1" sqref="AJ27"/>
    <dataValidation allowBlank="1" showInputMessage="1" showErrorMessage="1" sqref="AJ28"/>
    <dataValidation allowBlank="1" showInputMessage="1" showErrorMessage="1" sqref="AJ29"/>
    <dataValidation allowBlank="1" showInputMessage="1" showErrorMessage="1" sqref="AJ30"/>
    <dataValidation allowBlank="1" showInputMessage="1" showErrorMessage="1" sqref="AJ31"/>
    <dataValidation allowBlank="1" showInputMessage="1" showErrorMessage="1" sqref="AJ32"/>
    <dataValidation allowBlank="1" showInputMessage="1" showErrorMessage="1" sqref="AJ33"/>
    <dataValidation allowBlank="1" showInputMessage="1" showErrorMessage="1" sqref="AJ34"/>
    <dataValidation allowBlank="1" showInputMessage="1" showErrorMessage="1" sqref="AJ35"/>
    <dataValidation allowBlank="1" showInputMessage="1" showErrorMessage="1" sqref="AJ36"/>
    <dataValidation allowBlank="1" showInputMessage="1" showErrorMessage="1" sqref="AJ37"/>
    <dataValidation allowBlank="1" showInputMessage="1" showErrorMessage="1" sqref="AJ38"/>
    <dataValidation allowBlank="1" showInputMessage="1" showErrorMessage="1" sqref="AJ39"/>
    <dataValidation allowBlank="1" showInputMessage="1" showErrorMessage="1" sqref="AJ40"/>
    <dataValidation allowBlank="1" showInputMessage="1" showErrorMessage="1" sqref="AJ41"/>
    <dataValidation allowBlank="1" showInputMessage="1" showErrorMessage="1" sqref="AJ42"/>
    <dataValidation allowBlank="1" showInputMessage="1" showErrorMessage="1" sqref="AJ43"/>
    <dataValidation allowBlank="1" showInputMessage="1" showErrorMessage="1" sqref="AJ44"/>
    <dataValidation allowBlank="1" showInputMessage="1" showErrorMessage="1" sqref="AJ45"/>
    <dataValidation allowBlank="1" showInputMessage="1" showErrorMessage="1" sqref="AJ46"/>
    <dataValidation allowBlank="1" showInputMessage="1" showErrorMessage="1" sqref="AJ47"/>
    <dataValidation allowBlank="1" showInputMessage="1" showErrorMessage="1" sqref="AJ48"/>
    <dataValidation allowBlank="1" showInputMessage="1" showErrorMessage="1" sqref="AJ49"/>
    <dataValidation allowBlank="1" showInputMessage="1" showErrorMessage="1" sqref="AJ50"/>
    <dataValidation allowBlank="1" showInputMessage="1" showErrorMessage="1" sqref="AJ51"/>
    <dataValidation allowBlank="1" showInputMessage="1" showErrorMessage="1" sqref="AJ52"/>
    <dataValidation allowBlank="1" showInputMessage="1" showErrorMessage="1" sqref="AJ53"/>
    <dataValidation allowBlank="1" showInputMessage="1" showErrorMessage="1" sqref="AJ54"/>
    <dataValidation allowBlank="1" showInputMessage="1" showErrorMessage="1" sqref="AJ55"/>
    <dataValidation allowBlank="1" showInputMessage="1" showErrorMessage="1" sqref="AJ56"/>
    <dataValidation allowBlank="1" showInputMessage="1" showErrorMessage="1" sqref="AJ57"/>
    <dataValidation allowBlank="1" showInputMessage="1" showErrorMessage="1" sqref="AJ58"/>
    <dataValidation allowBlank="1" showInputMessage="1" showErrorMessage="1" sqref="AJ59"/>
    <dataValidation allowBlank="1" showInputMessage="1" showErrorMessage="1" sqref="AJ60"/>
    <dataValidation allowBlank="1" showInputMessage="1" showErrorMessage="1" sqref="AM11"/>
    <dataValidation allowBlank="1" showInputMessage="1" showErrorMessage="1" sqref="AM12"/>
    <dataValidation allowBlank="1" showInputMessage="1" showErrorMessage="1" sqref="AM13"/>
    <dataValidation allowBlank="1" showInputMessage="1" showErrorMessage="1" sqref="AM14"/>
    <dataValidation allowBlank="1" showInputMessage="1" showErrorMessage="1" sqref="AM15"/>
    <dataValidation allowBlank="1" showInputMessage="1" showErrorMessage="1" sqref="AM16"/>
    <dataValidation allowBlank="1" showInputMessage="1" showErrorMessage="1" sqref="AM17"/>
    <dataValidation allowBlank="1" showInputMessage="1" showErrorMessage="1" sqref="AM18"/>
    <dataValidation allowBlank="1" showInputMessage="1" showErrorMessage="1" sqref="AM19"/>
    <dataValidation allowBlank="1" showInputMessage="1" showErrorMessage="1" sqref="AM20"/>
    <dataValidation allowBlank="1" showInputMessage="1" showErrorMessage="1" sqref="AM21"/>
    <dataValidation allowBlank="1" showInputMessage="1" showErrorMessage="1" sqref="AM22"/>
    <dataValidation allowBlank="1" showInputMessage="1" showErrorMessage="1" sqref="AM23"/>
    <dataValidation allowBlank="1" showInputMessage="1" showErrorMessage="1" sqref="AM24"/>
    <dataValidation allowBlank="1" showInputMessage="1" showErrorMessage="1" sqref="AM25"/>
    <dataValidation allowBlank="1" showInputMessage="1" showErrorMessage="1" sqref="AM26"/>
    <dataValidation allowBlank="1" showInputMessage="1" showErrorMessage="1" sqref="AM27"/>
    <dataValidation allowBlank="1" showInputMessage="1" showErrorMessage="1" sqref="AM28"/>
    <dataValidation allowBlank="1" showInputMessage="1" showErrorMessage="1" sqref="AM29"/>
    <dataValidation allowBlank="1" showInputMessage="1" showErrorMessage="1" sqref="AM30"/>
    <dataValidation allowBlank="1" showInputMessage="1" showErrorMessage="1" sqref="AM31"/>
    <dataValidation allowBlank="1" showInputMessage="1" showErrorMessage="1" sqref="AM32"/>
    <dataValidation allowBlank="1" showInputMessage="1" showErrorMessage="1" sqref="AM33"/>
    <dataValidation allowBlank="1" showInputMessage="1" showErrorMessage="1" sqref="AM34"/>
    <dataValidation allowBlank="1" showInputMessage="1" showErrorMessage="1" sqref="AM35"/>
    <dataValidation allowBlank="1" showInputMessage="1" showErrorMessage="1" sqref="AM36"/>
    <dataValidation allowBlank="1" showInputMessage="1" showErrorMessage="1" sqref="AM37"/>
    <dataValidation allowBlank="1" showInputMessage="1" showErrorMessage="1" sqref="AM38"/>
    <dataValidation allowBlank="1" showInputMessage="1" showErrorMessage="1" sqref="AM39"/>
    <dataValidation allowBlank="1" showInputMessage="1" showErrorMessage="1" sqref="AM40"/>
    <dataValidation allowBlank="1" showInputMessage="1" showErrorMessage="1" sqref="AM41"/>
    <dataValidation allowBlank="1" showInputMessage="1" showErrorMessage="1" sqref="AM42"/>
    <dataValidation allowBlank="1" showInputMessage="1" showErrorMessage="1" sqref="AM43"/>
    <dataValidation allowBlank="1" showInputMessage="1" showErrorMessage="1" sqref="AM44"/>
    <dataValidation allowBlank="1" showInputMessage="1" showErrorMessage="1" sqref="AM45"/>
    <dataValidation allowBlank="1" showInputMessage="1" showErrorMessage="1" sqref="AM46"/>
    <dataValidation allowBlank="1" showInputMessage="1" showErrorMessage="1" sqref="AM47"/>
    <dataValidation allowBlank="1" showInputMessage="1" showErrorMessage="1" sqref="AM48"/>
    <dataValidation allowBlank="1" showInputMessage="1" showErrorMessage="1" sqref="AM49"/>
    <dataValidation allowBlank="1" showInputMessage="1" showErrorMessage="1" sqref="AM50"/>
    <dataValidation allowBlank="1" showInputMessage="1" showErrorMessage="1" sqref="AM51"/>
    <dataValidation allowBlank="1" showInputMessage="1" showErrorMessage="1" sqref="AM52"/>
    <dataValidation allowBlank="1" showInputMessage="1" showErrorMessage="1" sqref="AM53"/>
    <dataValidation allowBlank="1" showInputMessage="1" showErrorMessage="1" sqref="AM54"/>
    <dataValidation allowBlank="1" showInputMessage="1" showErrorMessage="1" sqref="AM55"/>
    <dataValidation allowBlank="1" showInputMessage="1" showErrorMessage="1" sqref="AM56"/>
    <dataValidation allowBlank="1" showInputMessage="1" showErrorMessage="1" sqref="AM57"/>
    <dataValidation allowBlank="1" showInputMessage="1" showErrorMessage="1" sqref="AM58"/>
    <dataValidation allowBlank="1" showInputMessage="1" showErrorMessage="1" sqref="AM59"/>
    <dataValidation allowBlank="1" showInputMessage="1" showErrorMessage="1" sqref="AM60"/>
    <dataValidation allowBlank="1" showInputMessage="1" showErrorMessage="1" sqref="AP11"/>
    <dataValidation allowBlank="1" showInputMessage="1" showErrorMessage="1" sqref="AP12"/>
    <dataValidation allowBlank="1" showInputMessage="1" showErrorMessage="1" sqref="AP13"/>
    <dataValidation allowBlank="1" showInputMessage="1" showErrorMessage="1" sqref="AP14"/>
    <dataValidation allowBlank="1" showInputMessage="1" showErrorMessage="1" sqref="AP15"/>
    <dataValidation allowBlank="1" showInputMessage="1" showErrorMessage="1" sqref="AP16"/>
    <dataValidation allowBlank="1" showInputMessage="1" showErrorMessage="1" sqref="AP17"/>
    <dataValidation allowBlank="1" showInputMessage="1" showErrorMessage="1" sqref="AP18"/>
    <dataValidation allowBlank="1" showInputMessage="1" showErrorMessage="1" sqref="AP19"/>
    <dataValidation allowBlank="1" showInputMessage="1" showErrorMessage="1" sqref="AP20"/>
    <dataValidation allowBlank="1" showInputMessage="1" showErrorMessage="1" sqref="AP21"/>
    <dataValidation allowBlank="1" showInputMessage="1" showErrorMessage="1" sqref="AP22"/>
    <dataValidation allowBlank="1" showInputMessage="1" showErrorMessage="1" sqref="AP23"/>
    <dataValidation allowBlank="1" showInputMessage="1" showErrorMessage="1" sqref="AP24"/>
    <dataValidation allowBlank="1" showInputMessage="1" showErrorMessage="1" sqref="AP25"/>
    <dataValidation allowBlank="1" showInputMessage="1" showErrorMessage="1" sqref="AP26"/>
    <dataValidation allowBlank="1" showInputMessage="1" showErrorMessage="1" sqref="AP27"/>
    <dataValidation allowBlank="1" showInputMessage="1" showErrorMessage="1" sqref="AP28"/>
    <dataValidation allowBlank="1" showInputMessage="1" showErrorMessage="1" sqref="AP29"/>
    <dataValidation allowBlank="1" showInputMessage="1" showErrorMessage="1" sqref="AP30"/>
    <dataValidation allowBlank="1" showInputMessage="1" showErrorMessage="1" sqref="AP31"/>
    <dataValidation allowBlank="1" showInputMessage="1" showErrorMessage="1" sqref="AP32"/>
    <dataValidation allowBlank="1" showInputMessage="1" showErrorMessage="1" sqref="AP33"/>
    <dataValidation allowBlank="1" showInputMessage="1" showErrorMessage="1" sqref="AP34"/>
    <dataValidation allowBlank="1" showInputMessage="1" showErrorMessage="1" sqref="AP35"/>
    <dataValidation allowBlank="1" showInputMessage="1" showErrorMessage="1" sqref="AP36"/>
    <dataValidation allowBlank="1" showInputMessage="1" showErrorMessage="1" sqref="AP37"/>
    <dataValidation allowBlank="1" showInputMessage="1" showErrorMessage="1" sqref="AP38"/>
    <dataValidation allowBlank="1" showInputMessage="1" showErrorMessage="1" sqref="AP39"/>
    <dataValidation allowBlank="1" showInputMessage="1" showErrorMessage="1" sqref="AP40"/>
    <dataValidation allowBlank="1" showInputMessage="1" showErrorMessage="1" sqref="AP41"/>
    <dataValidation allowBlank="1" showInputMessage="1" showErrorMessage="1" sqref="AP42"/>
    <dataValidation allowBlank="1" showInputMessage="1" showErrorMessage="1" sqref="AP43"/>
    <dataValidation allowBlank="1" showInputMessage="1" showErrorMessage="1" sqref="AP44"/>
    <dataValidation allowBlank="1" showInputMessage="1" showErrorMessage="1" sqref="AP45"/>
    <dataValidation allowBlank="1" showInputMessage="1" showErrorMessage="1" sqref="AP46"/>
    <dataValidation allowBlank="1" showInputMessage="1" showErrorMessage="1" sqref="AP47"/>
    <dataValidation allowBlank="1" showInputMessage="1" showErrorMessage="1" sqref="AP48"/>
    <dataValidation allowBlank="1" showInputMessage="1" showErrorMessage="1" sqref="AP49"/>
    <dataValidation allowBlank="1" showInputMessage="1" showErrorMessage="1" sqref="AP50"/>
    <dataValidation allowBlank="1" showInputMessage="1" showErrorMessage="1" sqref="AP51"/>
    <dataValidation allowBlank="1" showInputMessage="1" showErrorMessage="1" sqref="AP52"/>
    <dataValidation allowBlank="1" showInputMessage="1" showErrorMessage="1" sqref="AP53"/>
    <dataValidation allowBlank="1" showInputMessage="1" showErrorMessage="1" sqref="AP54"/>
    <dataValidation allowBlank="1" showInputMessage="1" showErrorMessage="1" sqref="AP55"/>
    <dataValidation allowBlank="1" showInputMessage="1" showErrorMessage="1" sqref="AP56"/>
    <dataValidation allowBlank="1" showInputMessage="1" showErrorMessage="1" sqref="AP57"/>
    <dataValidation allowBlank="1" showInputMessage="1" showErrorMessage="1" sqref="AP58"/>
    <dataValidation allowBlank="1" showInputMessage="1" showErrorMessage="1" sqref="AP59"/>
    <dataValidation allowBlank="1" showInputMessage="1" showErrorMessage="1" sqref="AP60"/>
    <dataValidation allowBlank="1" showInputMessage="1" showErrorMessage="1" sqref="AS11"/>
    <dataValidation allowBlank="1" showInputMessage="1" showErrorMessage="1" sqref="AS12"/>
    <dataValidation allowBlank="1" showInputMessage="1" showErrorMessage="1" sqref="AS13"/>
    <dataValidation allowBlank="1" showInputMessage="1" showErrorMessage="1" sqref="AS14"/>
    <dataValidation allowBlank="1" showInputMessage="1" showErrorMessage="1" sqref="AS15"/>
    <dataValidation allowBlank="1" showInputMessage="1" showErrorMessage="1" sqref="AS16"/>
    <dataValidation allowBlank="1" showInputMessage="1" showErrorMessage="1" sqref="AS17"/>
    <dataValidation allowBlank="1" showInputMessage="1" showErrorMessage="1" sqref="AS18"/>
    <dataValidation allowBlank="1" showInputMessage="1" showErrorMessage="1" sqref="AS19"/>
    <dataValidation allowBlank="1" showInputMessage="1" showErrorMessage="1" sqref="AS20"/>
    <dataValidation allowBlank="1" showInputMessage="1" showErrorMessage="1" sqref="AS21"/>
    <dataValidation allowBlank="1" showInputMessage="1" showErrorMessage="1" sqref="AS22"/>
    <dataValidation allowBlank="1" showInputMessage="1" showErrorMessage="1" sqref="AS23"/>
    <dataValidation allowBlank="1" showInputMessage="1" showErrorMessage="1" sqref="AS24"/>
    <dataValidation allowBlank="1" showInputMessage="1" showErrorMessage="1" sqref="AS25"/>
    <dataValidation allowBlank="1" showInputMessage="1" showErrorMessage="1" sqref="AS26"/>
    <dataValidation allowBlank="1" showInputMessage="1" showErrorMessage="1" sqref="AS27"/>
    <dataValidation allowBlank="1" showInputMessage="1" showErrorMessage="1" sqref="AS28"/>
    <dataValidation allowBlank="1" showInputMessage="1" showErrorMessage="1" sqref="AS29"/>
    <dataValidation allowBlank="1" showInputMessage="1" showErrorMessage="1" sqref="AS30"/>
    <dataValidation allowBlank="1" showInputMessage="1" showErrorMessage="1" sqref="AS31"/>
    <dataValidation allowBlank="1" showInputMessage="1" showErrorMessage="1" sqref="AS32"/>
    <dataValidation allowBlank="1" showInputMessage="1" showErrorMessage="1" sqref="AS33"/>
    <dataValidation allowBlank="1" showInputMessage="1" showErrorMessage="1" sqref="AS34"/>
    <dataValidation allowBlank="1" showInputMessage="1" showErrorMessage="1" sqref="AS35"/>
    <dataValidation allowBlank="1" showInputMessage="1" showErrorMessage="1" sqref="AS36"/>
    <dataValidation allowBlank="1" showInputMessage="1" showErrorMessage="1" sqref="AS37"/>
    <dataValidation allowBlank="1" showInputMessage="1" showErrorMessage="1" sqref="AS38"/>
    <dataValidation allowBlank="1" showInputMessage="1" showErrorMessage="1" sqref="AS39"/>
    <dataValidation allowBlank="1" showInputMessage="1" showErrorMessage="1" sqref="AS40"/>
    <dataValidation allowBlank="1" showInputMessage="1" showErrorMessage="1" sqref="AS41"/>
    <dataValidation allowBlank="1" showInputMessage="1" showErrorMessage="1" sqref="AS42"/>
    <dataValidation allowBlank="1" showInputMessage="1" showErrorMessage="1" sqref="AS43"/>
    <dataValidation allowBlank="1" showInputMessage="1" showErrorMessage="1" sqref="AS44"/>
    <dataValidation allowBlank="1" showInputMessage="1" showErrorMessage="1" sqref="AS45"/>
    <dataValidation allowBlank="1" showInputMessage="1" showErrorMessage="1" sqref="AS46"/>
    <dataValidation allowBlank="1" showInputMessage="1" showErrorMessage="1" sqref="AS47"/>
    <dataValidation allowBlank="1" showInputMessage="1" showErrorMessage="1" sqref="AS48"/>
    <dataValidation allowBlank="1" showInputMessage="1" showErrorMessage="1" sqref="AS49"/>
    <dataValidation allowBlank="1" showInputMessage="1" showErrorMessage="1" sqref="AS50"/>
    <dataValidation allowBlank="1" showInputMessage="1" showErrorMessage="1" sqref="AS51"/>
    <dataValidation allowBlank="1" showInputMessage="1" showErrorMessage="1" sqref="AS52"/>
    <dataValidation allowBlank="1" showInputMessage="1" showErrorMessage="1" sqref="AS53"/>
    <dataValidation allowBlank="1" showInputMessage="1" showErrorMessage="1" sqref="AS54"/>
    <dataValidation allowBlank="1" showInputMessage="1" showErrorMessage="1" sqref="AS55"/>
    <dataValidation allowBlank="1" showInputMessage="1" showErrorMessage="1" sqref="AS56"/>
    <dataValidation allowBlank="1" showInputMessage="1" showErrorMessage="1" sqref="AS57"/>
    <dataValidation allowBlank="1" showInputMessage="1" showErrorMessage="1" sqref="AS58"/>
    <dataValidation allowBlank="1" showInputMessage="1" showErrorMessage="1" sqref="AS59"/>
    <dataValidation allowBlank="1" showInputMessage="1" showErrorMessage="1" sqref="AS60"/>
    <dataValidation allowBlank="1" showInputMessage="1" showErrorMessage="1" sqref="AC11"/>
    <dataValidation allowBlank="1" showInputMessage="1" showErrorMessage="1" sqref="AC12"/>
    <dataValidation allowBlank="1" showInputMessage="1" showErrorMessage="1" sqref="AC13"/>
    <dataValidation allowBlank="1" showInputMessage="1" showErrorMessage="1" sqref="AC14"/>
    <dataValidation allowBlank="1" showInputMessage="1" showErrorMessage="1" sqref="AC15"/>
    <dataValidation allowBlank="1" showInputMessage="1" showErrorMessage="1" sqref="AC16"/>
    <dataValidation allowBlank="1" showInputMessage="1" showErrorMessage="1" sqref="AC17"/>
    <dataValidation allowBlank="1" showInputMessage="1" showErrorMessage="1" sqref="AC18"/>
    <dataValidation allowBlank="1" showInputMessage="1" showErrorMessage="1" sqref="AC19"/>
    <dataValidation allowBlank="1" showInputMessage="1" showErrorMessage="1" sqref="AC20"/>
    <dataValidation allowBlank="1" showInputMessage="1" showErrorMessage="1" sqref="AC21"/>
    <dataValidation allowBlank="1" showInputMessage="1" showErrorMessage="1" sqref="AC22"/>
    <dataValidation allowBlank="1" showInputMessage="1" showErrorMessage="1" sqref="AC23"/>
    <dataValidation allowBlank="1" showInputMessage="1" showErrorMessage="1" sqref="AC24"/>
    <dataValidation allowBlank="1" showInputMessage="1" showErrorMessage="1" sqref="AC25"/>
    <dataValidation allowBlank="1" showInputMessage="1" showErrorMessage="1" sqref="AC26"/>
    <dataValidation allowBlank="1" showInputMessage="1" showErrorMessage="1" sqref="AC27"/>
    <dataValidation allowBlank="1" showInputMessage="1" showErrorMessage="1" sqref="AC28"/>
    <dataValidation allowBlank="1" showInputMessage="1" showErrorMessage="1" sqref="AC29"/>
    <dataValidation allowBlank="1" showInputMessage="1" showErrorMessage="1" sqref="AC30"/>
    <dataValidation allowBlank="1" showInputMessage="1" showErrorMessage="1" sqref="AC31"/>
    <dataValidation allowBlank="1" showInputMessage="1" showErrorMessage="1" sqref="AC32"/>
    <dataValidation allowBlank="1" showInputMessage="1" showErrorMessage="1" sqref="AC33"/>
    <dataValidation allowBlank="1" showInputMessage="1" showErrorMessage="1" sqref="AC34"/>
    <dataValidation allowBlank="1" showInputMessage="1" showErrorMessage="1" sqref="AC35"/>
    <dataValidation allowBlank="1" showInputMessage="1" showErrorMessage="1" sqref="AC36"/>
    <dataValidation allowBlank="1" showInputMessage="1" showErrorMessage="1" sqref="AC37"/>
    <dataValidation allowBlank="1" showInputMessage="1" showErrorMessage="1" sqref="AC38"/>
    <dataValidation allowBlank="1" showInputMessage="1" showErrorMessage="1" sqref="AC39"/>
    <dataValidation allowBlank="1" showInputMessage="1" showErrorMessage="1" sqref="AC40"/>
    <dataValidation allowBlank="1" showInputMessage="1" showErrorMessage="1" sqref="AC41"/>
    <dataValidation allowBlank="1" showInputMessage="1" showErrorMessage="1" sqref="AC42"/>
    <dataValidation allowBlank="1" showInputMessage="1" showErrorMessage="1" sqref="AC43"/>
    <dataValidation allowBlank="1" showInputMessage="1" showErrorMessage="1" sqref="AC44"/>
    <dataValidation allowBlank="1" showInputMessage="1" showErrorMessage="1" sqref="AC45"/>
    <dataValidation allowBlank="1" showInputMessage="1" showErrorMessage="1" sqref="AC46"/>
    <dataValidation allowBlank="1" showInputMessage="1" showErrorMessage="1" sqref="AC47"/>
    <dataValidation allowBlank="1" showInputMessage="1" showErrorMessage="1" sqref="AC48"/>
    <dataValidation allowBlank="1" showInputMessage="1" showErrorMessage="1" sqref="AC49"/>
    <dataValidation allowBlank="1" showInputMessage="1" showErrorMessage="1" sqref="AC50"/>
    <dataValidation allowBlank="1" showInputMessage="1" showErrorMessage="1" sqref="AC51"/>
    <dataValidation allowBlank="1" showInputMessage="1" showErrorMessage="1" sqref="AC52"/>
    <dataValidation allowBlank="1" showInputMessage="1" showErrorMessage="1" sqref="AC53"/>
    <dataValidation allowBlank="1" showInputMessage="1" showErrorMessage="1" sqref="AC54"/>
    <dataValidation allowBlank="1" showInputMessage="1" showErrorMessage="1" sqref="AC55"/>
    <dataValidation allowBlank="1" showInputMessage="1" showErrorMessage="1" sqref="AC56"/>
    <dataValidation allowBlank="1" showInputMessage="1" showErrorMessage="1" sqref="AC57"/>
    <dataValidation allowBlank="1" showInputMessage="1" showErrorMessage="1" sqref="AC58"/>
    <dataValidation allowBlank="1" showInputMessage="1" showErrorMessage="1" sqref="AC59"/>
    <dataValidation allowBlank="1" showInputMessage="1" showErrorMessage="1" sqref="AC60"/>
    <dataValidation allowBlank="1" showInputMessage="1" showErrorMessage="1" sqref="AD11"/>
    <dataValidation allowBlank="1" showInputMessage="1" showErrorMessage="1" sqref="AD12"/>
    <dataValidation allowBlank="1" showInputMessage="1" showErrorMessage="1" sqref="AD13"/>
    <dataValidation allowBlank="1" showInputMessage="1" showErrorMessage="1" sqref="AD14"/>
    <dataValidation allowBlank="1" showInputMessage="1" showErrorMessage="1" sqref="AD15"/>
    <dataValidation allowBlank="1" showInputMessage="1" showErrorMessage="1" sqref="AD16"/>
    <dataValidation allowBlank="1" showInputMessage="1" showErrorMessage="1" sqref="AD17"/>
    <dataValidation allowBlank="1" showInputMessage="1" showErrorMessage="1" sqref="AD18"/>
    <dataValidation allowBlank="1" showInputMessage="1" showErrorMessage="1" sqref="AD19"/>
    <dataValidation allowBlank="1" showInputMessage="1" showErrorMessage="1" sqref="AD20"/>
    <dataValidation allowBlank="1" showInputMessage="1" showErrorMessage="1" sqref="AD21"/>
    <dataValidation allowBlank="1" showInputMessage="1" showErrorMessage="1" sqref="AD22"/>
    <dataValidation allowBlank="1" showInputMessage="1" showErrorMessage="1" sqref="AD23"/>
    <dataValidation allowBlank="1" showInputMessage="1" showErrorMessage="1" sqref="AD24"/>
    <dataValidation allowBlank="1" showInputMessage="1" showErrorMessage="1" sqref="AD25"/>
    <dataValidation allowBlank="1" showInputMessage="1" showErrorMessage="1" sqref="AD26"/>
    <dataValidation allowBlank="1" showInputMessage="1" showErrorMessage="1" sqref="AD27"/>
    <dataValidation allowBlank="1" showInputMessage="1" showErrorMessage="1" sqref="AD28"/>
    <dataValidation allowBlank="1" showInputMessage="1" showErrorMessage="1" sqref="AD29"/>
    <dataValidation allowBlank="1" showInputMessage="1" showErrorMessage="1" sqref="AD30"/>
    <dataValidation allowBlank="1" showInputMessage="1" showErrorMessage="1" sqref="AD31"/>
    <dataValidation allowBlank="1" showInputMessage="1" showErrorMessage="1" sqref="AD32"/>
    <dataValidation allowBlank="1" showInputMessage="1" showErrorMessage="1" sqref="AD33"/>
    <dataValidation allowBlank="1" showInputMessage="1" showErrorMessage="1" sqref="AD34"/>
    <dataValidation allowBlank="1" showInputMessage="1" showErrorMessage="1" sqref="AD35"/>
    <dataValidation allowBlank="1" showInputMessage="1" showErrorMessage="1" sqref="AD36"/>
    <dataValidation allowBlank="1" showInputMessage="1" showErrorMessage="1" sqref="AD37"/>
    <dataValidation allowBlank="1" showInputMessage="1" showErrorMessage="1" sqref="AD38"/>
    <dataValidation allowBlank="1" showInputMessage="1" showErrorMessage="1" sqref="AD39"/>
    <dataValidation allowBlank="1" showInputMessage="1" showErrorMessage="1" sqref="AD40"/>
    <dataValidation allowBlank="1" showInputMessage="1" showErrorMessage="1" sqref="AD41"/>
    <dataValidation allowBlank="1" showInputMessage="1" showErrorMessage="1" sqref="AD42"/>
    <dataValidation allowBlank="1" showInputMessage="1" showErrorMessage="1" sqref="AD43"/>
    <dataValidation allowBlank="1" showInputMessage="1" showErrorMessage="1" sqref="AD44"/>
    <dataValidation allowBlank="1" showInputMessage="1" showErrorMessage="1" sqref="AD45"/>
    <dataValidation allowBlank="1" showInputMessage="1" showErrorMessage="1" sqref="AD46"/>
    <dataValidation allowBlank="1" showInputMessage="1" showErrorMessage="1" sqref="AD47"/>
    <dataValidation allowBlank="1" showInputMessage="1" showErrorMessage="1" sqref="AD48"/>
    <dataValidation allowBlank="1" showInputMessage="1" showErrorMessage="1" sqref="AD49"/>
    <dataValidation allowBlank="1" showInputMessage="1" showErrorMessage="1" sqref="AD50"/>
    <dataValidation allowBlank="1" showInputMessage="1" showErrorMessage="1" sqref="AD51"/>
    <dataValidation allowBlank="1" showInputMessage="1" showErrorMessage="1" sqref="AD52"/>
    <dataValidation allowBlank="1" showInputMessage="1" showErrorMessage="1" sqref="AD53"/>
    <dataValidation allowBlank="1" showInputMessage="1" showErrorMessage="1" sqref="AD54"/>
    <dataValidation allowBlank="1" showInputMessage="1" showErrorMessage="1" sqref="AD55"/>
    <dataValidation allowBlank="1" showInputMessage="1" showErrorMessage="1" sqref="AD56"/>
    <dataValidation allowBlank="1" showInputMessage="1" showErrorMessage="1" sqref="AD57"/>
    <dataValidation allowBlank="1" showInputMessage="1" showErrorMessage="1" sqref="AD58"/>
    <dataValidation allowBlank="1" showInputMessage="1" showErrorMessage="1" sqref="AD59"/>
    <dataValidation allowBlank="1" showInputMessage="1" showErrorMessage="1" sqref="AD60"/>
    <dataValidation allowBlank="1" showInputMessage="1" showErrorMessage="1" sqref="BC11"/>
    <dataValidation allowBlank="1" showInputMessage="1" showErrorMessage="1" sqref="BC12"/>
    <dataValidation allowBlank="1" showInputMessage="1" showErrorMessage="1" sqref="BC13"/>
    <dataValidation allowBlank="1" showInputMessage="1" showErrorMessage="1" sqref="BC14"/>
    <dataValidation allowBlank="1" showInputMessage="1" showErrorMessage="1" sqref="BC15"/>
    <dataValidation allowBlank="1" showInputMessage="1" showErrorMessage="1" sqref="BC16"/>
    <dataValidation allowBlank="1" showInputMessage="1" showErrorMessage="1" sqref="BC17"/>
    <dataValidation allowBlank="1" showInputMessage="1" showErrorMessage="1" sqref="BC18"/>
    <dataValidation allowBlank="1" showInputMessage="1" showErrorMessage="1" sqref="BC19"/>
    <dataValidation allowBlank="1" showInputMessage="1" showErrorMessage="1" sqref="BC20"/>
    <dataValidation allowBlank="1" showInputMessage="1" showErrorMessage="1" sqref="BC21"/>
    <dataValidation allowBlank="1" showInputMessage="1" showErrorMessage="1" sqref="BC22"/>
    <dataValidation allowBlank="1" showInputMessage="1" showErrorMessage="1" sqref="BC23"/>
    <dataValidation allowBlank="1" showInputMessage="1" showErrorMessage="1" sqref="BC24"/>
    <dataValidation allowBlank="1" showInputMessage="1" showErrorMessage="1" sqref="BC25"/>
    <dataValidation allowBlank="1" showInputMessage="1" showErrorMessage="1" sqref="BC26"/>
    <dataValidation allowBlank="1" showInputMessage="1" showErrorMessage="1" sqref="BC27"/>
    <dataValidation allowBlank="1" showInputMessage="1" showErrorMessage="1" sqref="BC28"/>
    <dataValidation allowBlank="1" showInputMessage="1" showErrorMessage="1" sqref="BC29"/>
    <dataValidation allowBlank="1" showInputMessage="1" showErrorMessage="1" sqref="BC30"/>
    <dataValidation allowBlank="1" showInputMessage="1" showErrorMessage="1" sqref="BC31"/>
    <dataValidation allowBlank="1" showInputMessage="1" showErrorMessage="1" sqref="BC32"/>
    <dataValidation allowBlank="1" showInputMessage="1" showErrorMessage="1" sqref="BC33"/>
    <dataValidation allowBlank="1" showInputMessage="1" showErrorMessage="1" sqref="BC34"/>
    <dataValidation allowBlank="1" showInputMessage="1" showErrorMessage="1" sqref="BC35"/>
    <dataValidation allowBlank="1" showInputMessage="1" showErrorMessage="1" sqref="BC36"/>
    <dataValidation allowBlank="1" showInputMessage="1" showErrorMessage="1" sqref="BC37"/>
    <dataValidation allowBlank="1" showInputMessage="1" showErrorMessage="1" sqref="BC38"/>
    <dataValidation allowBlank="1" showInputMessage="1" showErrorMessage="1" sqref="BC39"/>
    <dataValidation allowBlank="1" showInputMessage="1" showErrorMessage="1" sqref="BC40"/>
    <dataValidation allowBlank="1" showInputMessage="1" showErrorMessage="1" sqref="BC41"/>
    <dataValidation allowBlank="1" showInputMessage="1" showErrorMessage="1" sqref="BC42"/>
    <dataValidation allowBlank="1" showInputMessage="1" showErrorMessage="1" sqref="BC43"/>
    <dataValidation allowBlank="1" showInputMessage="1" showErrorMessage="1" sqref="BC44"/>
    <dataValidation allowBlank="1" showInputMessage="1" showErrorMessage="1" sqref="BC45"/>
    <dataValidation allowBlank="1" showInputMessage="1" showErrorMessage="1" sqref="BC46"/>
    <dataValidation allowBlank="1" showInputMessage="1" showErrorMessage="1" sqref="BC47"/>
    <dataValidation allowBlank="1" showInputMessage="1" showErrorMessage="1" sqref="BC48"/>
    <dataValidation allowBlank="1" showInputMessage="1" showErrorMessage="1" sqref="BC49"/>
    <dataValidation allowBlank="1" showInputMessage="1" showErrorMessage="1" sqref="BC50"/>
    <dataValidation allowBlank="1" showInputMessage="1" showErrorMessage="1" sqref="BC51"/>
    <dataValidation allowBlank="1" showInputMessage="1" showErrorMessage="1" sqref="BC52"/>
    <dataValidation allowBlank="1" showInputMessage="1" showErrorMessage="1" sqref="BC53"/>
    <dataValidation allowBlank="1" showInputMessage="1" showErrorMessage="1" sqref="BC54"/>
    <dataValidation allowBlank="1" showInputMessage="1" showErrorMessage="1" sqref="BC55"/>
    <dataValidation allowBlank="1" showInputMessage="1" showErrorMessage="1" sqref="BC56"/>
    <dataValidation allowBlank="1" showInputMessage="1" showErrorMessage="1" sqref="BC57"/>
    <dataValidation allowBlank="1" showInputMessage="1" showErrorMessage="1" sqref="BC58"/>
    <dataValidation allowBlank="1" showInputMessage="1" showErrorMessage="1" sqref="BC59"/>
    <dataValidation allowBlank="1" showInputMessage="1" showErrorMessage="1" sqref="BC60"/>
    <dataValidation allowBlank="1" showInputMessage="1" showErrorMessage="1" sqref="BF11"/>
    <dataValidation allowBlank="1" showInputMessage="1" showErrorMessage="1" sqref="BF12"/>
    <dataValidation allowBlank="1" showInputMessage="1" showErrorMessage="1" sqref="BF13"/>
    <dataValidation allowBlank="1" showInputMessage="1" showErrorMessage="1" sqref="BF14"/>
    <dataValidation allowBlank="1" showInputMessage="1" showErrorMessage="1" sqref="BF15"/>
    <dataValidation allowBlank="1" showInputMessage="1" showErrorMessage="1" sqref="BF16"/>
    <dataValidation allowBlank="1" showInputMessage="1" showErrorMessage="1" sqref="BF17"/>
    <dataValidation allowBlank="1" showInputMessage="1" showErrorMessage="1" sqref="BF18"/>
    <dataValidation allowBlank="1" showInputMessage="1" showErrorMessage="1" sqref="BF19"/>
    <dataValidation allowBlank="1" showInputMessage="1" showErrorMessage="1" sqref="BF20"/>
    <dataValidation allowBlank="1" showInputMessage="1" showErrorMessage="1" sqref="BF21"/>
    <dataValidation allowBlank="1" showInputMessage="1" showErrorMessage="1" sqref="BF22"/>
    <dataValidation allowBlank="1" showInputMessage="1" showErrorMessage="1" sqref="BF23"/>
    <dataValidation allowBlank="1" showInputMessage="1" showErrorMessage="1" sqref="BF24"/>
    <dataValidation allowBlank="1" showInputMessage="1" showErrorMessage="1" sqref="BF25"/>
    <dataValidation allowBlank="1" showInputMessage="1" showErrorMessage="1" sqref="BF26"/>
    <dataValidation allowBlank="1" showInputMessage="1" showErrorMessage="1" sqref="BF27"/>
    <dataValidation allowBlank="1" showInputMessage="1" showErrorMessage="1" sqref="BF28"/>
    <dataValidation allowBlank="1" showInputMessage="1" showErrorMessage="1" sqref="BF29"/>
    <dataValidation allowBlank="1" showInputMessage="1" showErrorMessage="1" sqref="BF30"/>
    <dataValidation allowBlank="1" showInputMessage="1" showErrorMessage="1" sqref="BF31"/>
    <dataValidation allowBlank="1" showInputMessage="1" showErrorMessage="1" sqref="BF32"/>
    <dataValidation allowBlank="1" showInputMessage="1" showErrorMessage="1" sqref="BF33"/>
    <dataValidation allowBlank="1" showInputMessage="1" showErrorMessage="1" sqref="BF34"/>
    <dataValidation allowBlank="1" showInputMessage="1" showErrorMessage="1" sqref="BF35"/>
    <dataValidation allowBlank="1" showInputMessage="1" showErrorMessage="1" sqref="BF36"/>
    <dataValidation allowBlank="1" showInputMessage="1" showErrorMessage="1" sqref="BF37"/>
    <dataValidation allowBlank="1" showInputMessage="1" showErrorMessage="1" sqref="BF38"/>
    <dataValidation allowBlank="1" showInputMessage="1" showErrorMessage="1" sqref="BF39"/>
    <dataValidation allowBlank="1" showInputMessage="1" showErrorMessage="1" sqref="BF40"/>
    <dataValidation allowBlank="1" showInputMessage="1" showErrorMessage="1" sqref="BF41"/>
    <dataValidation allowBlank="1" showInputMessage="1" showErrorMessage="1" sqref="BF42"/>
    <dataValidation allowBlank="1" showInputMessage="1" showErrorMessage="1" sqref="BF43"/>
    <dataValidation allowBlank="1" showInputMessage="1" showErrorMessage="1" sqref="BF44"/>
    <dataValidation allowBlank="1" showInputMessage="1" showErrorMessage="1" sqref="BF45"/>
    <dataValidation allowBlank="1" showInputMessage="1" showErrorMessage="1" sqref="BF46"/>
    <dataValidation allowBlank="1" showInputMessage="1" showErrorMessage="1" sqref="BF47"/>
    <dataValidation allowBlank="1" showInputMessage="1" showErrorMessage="1" sqref="BF48"/>
    <dataValidation allowBlank="1" showInputMessage="1" showErrorMessage="1" sqref="BF49"/>
    <dataValidation allowBlank="1" showInputMessage="1" showErrorMessage="1" sqref="BF50"/>
    <dataValidation allowBlank="1" showInputMessage="1" showErrorMessage="1" sqref="BF51"/>
    <dataValidation allowBlank="1" showInputMessage="1" showErrorMessage="1" sqref="BF52"/>
    <dataValidation allowBlank="1" showInputMessage="1" showErrorMessage="1" sqref="BF53"/>
    <dataValidation allowBlank="1" showInputMessage="1" showErrorMessage="1" sqref="BF54"/>
    <dataValidation allowBlank="1" showInputMessage="1" showErrorMessage="1" sqref="BF55"/>
    <dataValidation allowBlank="1" showInputMessage="1" showErrorMessage="1" sqref="BF56"/>
    <dataValidation allowBlank="1" showInputMessage="1" showErrorMessage="1" sqref="BF57"/>
    <dataValidation allowBlank="1" showInputMessage="1" showErrorMessage="1" sqref="BF58"/>
    <dataValidation allowBlank="1" showInputMessage="1" showErrorMessage="1" sqref="BF59"/>
    <dataValidation allowBlank="1" showInputMessage="1" showErrorMessage="1" sqref="BF60"/>
    <dataValidation allowBlank="1" showInputMessage="1" showErrorMessage="1" sqref="BI11"/>
    <dataValidation allowBlank="1" showInputMessage="1" showErrorMessage="1" sqref="BI12"/>
    <dataValidation allowBlank="1" showInputMessage="1" showErrorMessage="1" sqref="BI13"/>
    <dataValidation allowBlank="1" showInputMessage="1" showErrorMessage="1" sqref="BI14"/>
    <dataValidation allowBlank="1" showInputMessage="1" showErrorMessage="1" sqref="BI15"/>
    <dataValidation allowBlank="1" showInputMessage="1" showErrorMessage="1" sqref="BI16"/>
    <dataValidation allowBlank="1" showInputMessage="1" showErrorMessage="1" sqref="BI17"/>
    <dataValidation allowBlank="1" showInputMessage="1" showErrorMessage="1" sqref="BI18"/>
    <dataValidation allowBlank="1" showInputMessage="1" showErrorMessage="1" sqref="BI19"/>
    <dataValidation allowBlank="1" showInputMessage="1" showErrorMessage="1" sqref="BI20"/>
    <dataValidation allowBlank="1" showInputMessage="1" showErrorMessage="1" sqref="BI21"/>
    <dataValidation allowBlank="1" showInputMessage="1" showErrorMessage="1" sqref="BI22"/>
    <dataValidation allowBlank="1" showInputMessage="1" showErrorMessage="1" sqref="BI23"/>
    <dataValidation allowBlank="1" showInputMessage="1" showErrorMessage="1" sqref="BI24"/>
    <dataValidation allowBlank="1" showInputMessage="1" showErrorMessage="1" sqref="BI25"/>
    <dataValidation allowBlank="1" showInputMessage="1" showErrorMessage="1" sqref="BI26"/>
    <dataValidation allowBlank="1" showInputMessage="1" showErrorMessage="1" sqref="BI27"/>
    <dataValidation allowBlank="1" showInputMessage="1" showErrorMessage="1" sqref="BI28"/>
    <dataValidation allowBlank="1" showInputMessage="1" showErrorMessage="1" sqref="BI29"/>
    <dataValidation allowBlank="1" showInputMessage="1" showErrorMessage="1" sqref="BI30"/>
    <dataValidation allowBlank="1" showInputMessage="1" showErrorMessage="1" sqref="BI31"/>
    <dataValidation allowBlank="1" showInputMessage="1" showErrorMessage="1" sqref="BI32"/>
    <dataValidation allowBlank="1" showInputMessage="1" showErrorMessage="1" sqref="BI33"/>
    <dataValidation allowBlank="1" showInputMessage="1" showErrorMessage="1" sqref="BI34"/>
    <dataValidation allowBlank="1" showInputMessage="1" showErrorMessage="1" sqref="BI35"/>
    <dataValidation allowBlank="1" showInputMessage="1" showErrorMessage="1" sqref="BI36"/>
    <dataValidation allowBlank="1" showInputMessage="1" showErrorMessage="1" sqref="BI37"/>
    <dataValidation allowBlank="1" showInputMessage="1" showErrorMessage="1" sqref="BI38"/>
    <dataValidation allowBlank="1" showInputMessage="1" showErrorMessage="1" sqref="BI39"/>
    <dataValidation allowBlank="1" showInputMessage="1" showErrorMessage="1" sqref="BI40"/>
    <dataValidation allowBlank="1" showInputMessage="1" showErrorMessage="1" sqref="BI41"/>
    <dataValidation allowBlank="1" showInputMessage="1" showErrorMessage="1" sqref="BI42"/>
    <dataValidation allowBlank="1" showInputMessage="1" showErrorMessage="1" sqref="BI43"/>
    <dataValidation allowBlank="1" showInputMessage="1" showErrorMessage="1" sqref="BI44"/>
    <dataValidation allowBlank="1" showInputMessage="1" showErrorMessage="1" sqref="BI45"/>
    <dataValidation allowBlank="1" showInputMessage="1" showErrorMessage="1" sqref="BI46"/>
    <dataValidation allowBlank="1" showInputMessage="1" showErrorMessage="1" sqref="BI47"/>
    <dataValidation allowBlank="1" showInputMessage="1" showErrorMessage="1" sqref="BI48"/>
    <dataValidation allowBlank="1" showInputMessage="1" showErrorMessage="1" sqref="BI49"/>
    <dataValidation allowBlank="1" showInputMessage="1" showErrorMessage="1" sqref="BI50"/>
    <dataValidation allowBlank="1" showInputMessage="1" showErrorMessage="1" sqref="BI51"/>
    <dataValidation allowBlank="1" showInputMessage="1" showErrorMessage="1" sqref="BI52"/>
    <dataValidation allowBlank="1" showInputMessage="1" showErrorMessage="1" sqref="BI53"/>
    <dataValidation allowBlank="1" showInputMessage="1" showErrorMessage="1" sqref="BI54"/>
    <dataValidation allowBlank="1" showInputMessage="1" showErrorMessage="1" sqref="BI55"/>
    <dataValidation allowBlank="1" showInputMessage="1" showErrorMessage="1" sqref="BI56"/>
    <dataValidation allowBlank="1" showInputMessage="1" showErrorMessage="1" sqref="BI57"/>
    <dataValidation allowBlank="1" showInputMessage="1" showErrorMessage="1" sqref="BI58"/>
    <dataValidation allowBlank="1" showInputMessage="1" showErrorMessage="1" sqref="BI59"/>
    <dataValidation allowBlank="1" showInputMessage="1" showErrorMessage="1" sqref="BI60"/>
    <dataValidation allowBlank="1" showInputMessage="1" showErrorMessage="1" sqref="AZ11"/>
    <dataValidation allowBlank="1" showInputMessage="1" showErrorMessage="1" sqref="AZ12"/>
    <dataValidation allowBlank="1" showInputMessage="1" showErrorMessage="1" sqref="AZ13"/>
    <dataValidation allowBlank="1" showInputMessage="1" showErrorMessage="1" sqref="AZ14"/>
    <dataValidation allowBlank="1" showInputMessage="1" showErrorMessage="1" sqref="AZ15"/>
    <dataValidation allowBlank="1" showInputMessage="1" showErrorMessage="1" sqref="AZ16"/>
    <dataValidation allowBlank="1" showInputMessage="1" showErrorMessage="1" sqref="AZ17"/>
    <dataValidation allowBlank="1" showInputMessage="1" showErrorMessage="1" sqref="AZ18"/>
    <dataValidation allowBlank="1" showInputMessage="1" showErrorMessage="1" sqref="AZ19"/>
    <dataValidation allowBlank="1" showInputMessage="1" showErrorMessage="1" sqref="AZ20"/>
    <dataValidation allowBlank="1" showInputMessage="1" showErrorMessage="1" sqref="AZ21"/>
    <dataValidation allowBlank="1" showInputMessage="1" showErrorMessage="1" sqref="AZ22"/>
    <dataValidation allowBlank="1" showInputMessage="1" showErrorMessage="1" sqref="AZ23"/>
    <dataValidation allowBlank="1" showInputMessage="1" showErrorMessage="1" sqref="AZ24"/>
    <dataValidation allowBlank="1" showInputMessage="1" showErrorMessage="1" sqref="AZ25"/>
    <dataValidation allowBlank="1" showInputMessage="1" showErrorMessage="1" sqref="AZ26"/>
    <dataValidation allowBlank="1" showInputMessage="1" showErrorMessage="1" sqref="AZ27"/>
    <dataValidation allowBlank="1" showInputMessage="1" showErrorMessage="1" sqref="AZ28"/>
    <dataValidation allowBlank="1" showInputMessage="1" showErrorMessage="1" sqref="AZ29"/>
    <dataValidation allowBlank="1" showInputMessage="1" showErrorMessage="1" sqref="AZ30"/>
    <dataValidation allowBlank="1" showInputMessage="1" showErrorMessage="1" sqref="AZ31"/>
    <dataValidation allowBlank="1" showInputMessage="1" showErrorMessage="1" sqref="AZ32"/>
    <dataValidation allowBlank="1" showInputMessage="1" showErrorMessage="1" sqref="AZ33"/>
    <dataValidation allowBlank="1" showInputMessage="1" showErrorMessage="1" sqref="AZ34"/>
    <dataValidation allowBlank="1" showInputMessage="1" showErrorMessage="1" sqref="AZ35"/>
    <dataValidation allowBlank="1" showInputMessage="1" showErrorMessage="1" sqref="AZ36"/>
    <dataValidation allowBlank="1" showInputMessage="1" showErrorMessage="1" sqref="AZ37"/>
    <dataValidation allowBlank="1" showInputMessage="1" showErrorMessage="1" sqref="AZ38"/>
    <dataValidation allowBlank="1" showInputMessage="1" showErrorMessage="1" sqref="AZ39"/>
    <dataValidation allowBlank="1" showInputMessage="1" showErrorMessage="1" sqref="AZ40"/>
    <dataValidation allowBlank="1" showInputMessage="1" showErrorMessage="1" sqref="AZ41"/>
    <dataValidation allowBlank="1" showInputMessage="1" showErrorMessage="1" sqref="AZ42"/>
    <dataValidation allowBlank="1" showInputMessage="1" showErrorMessage="1" sqref="AZ43"/>
    <dataValidation allowBlank="1" showInputMessage="1" showErrorMessage="1" sqref="AZ44"/>
    <dataValidation allowBlank="1" showInputMessage="1" showErrorMessage="1" sqref="AZ45"/>
    <dataValidation allowBlank="1" showInputMessage="1" showErrorMessage="1" sqref="AZ46"/>
    <dataValidation allowBlank="1" showInputMessage="1" showErrorMessage="1" sqref="AZ47"/>
    <dataValidation allowBlank="1" showInputMessage="1" showErrorMessage="1" sqref="AZ48"/>
    <dataValidation allowBlank="1" showInputMessage="1" showErrorMessage="1" sqref="AZ49"/>
    <dataValidation allowBlank="1" showInputMessage="1" showErrorMessage="1" sqref="AZ50"/>
    <dataValidation allowBlank="1" showInputMessage="1" showErrorMessage="1" sqref="AZ51"/>
    <dataValidation allowBlank="1" showInputMessage="1" showErrorMessage="1" sqref="AZ52"/>
    <dataValidation allowBlank="1" showInputMessage="1" showErrorMessage="1" sqref="AZ53"/>
    <dataValidation allowBlank="1" showInputMessage="1" showErrorMessage="1" sqref="AZ54"/>
    <dataValidation allowBlank="1" showInputMessage="1" showErrorMessage="1" sqref="AZ55"/>
    <dataValidation allowBlank="1" showInputMessage="1" showErrorMessage="1" sqref="AZ56"/>
    <dataValidation allowBlank="1" showInputMessage="1" showErrorMessage="1" sqref="AZ57"/>
    <dataValidation allowBlank="1" showInputMessage="1" showErrorMessage="1" sqref="AZ58"/>
    <dataValidation allowBlank="1" showInputMessage="1" showErrorMessage="1" sqref="AZ59"/>
    <dataValidation allowBlank="1" showInputMessage="1" showErrorMessage="1" sqref="AZ60"/>
    <dataValidation allowBlank="1" showInputMessage="1" showErrorMessage="1" sqref="BU11"/>
    <dataValidation allowBlank="1" showInputMessage="1" showErrorMessage="1" sqref="BU12"/>
    <dataValidation allowBlank="1" showInputMessage="1" showErrorMessage="1" sqref="BU13"/>
    <dataValidation allowBlank="1" showInputMessage="1" showErrorMessage="1" sqref="BU14"/>
    <dataValidation allowBlank="1" showInputMessage="1" showErrorMessage="1" sqref="BU15"/>
    <dataValidation allowBlank="1" showInputMessage="1" showErrorMessage="1" sqref="BU16"/>
    <dataValidation allowBlank="1" showInputMessage="1" showErrorMessage="1" sqref="BU17"/>
    <dataValidation allowBlank="1" showInputMessage="1" showErrorMessage="1" sqref="BU18"/>
    <dataValidation allowBlank="1" showInputMessage="1" showErrorMessage="1" sqref="BU19"/>
    <dataValidation allowBlank="1" showInputMessage="1" showErrorMessage="1" sqref="BU20"/>
    <dataValidation allowBlank="1" showInputMessage="1" showErrorMessage="1" sqref="BU21"/>
    <dataValidation allowBlank="1" showInputMessage="1" showErrorMessage="1" sqref="BU22"/>
    <dataValidation allowBlank="1" showInputMessage="1" showErrorMessage="1" sqref="BU23"/>
    <dataValidation allowBlank="1" showInputMessage="1" showErrorMessage="1" sqref="BU24"/>
    <dataValidation allowBlank="1" showInputMessage="1" showErrorMessage="1" sqref="BU25"/>
    <dataValidation allowBlank="1" showInputMessage="1" showErrorMessage="1" sqref="BU26"/>
    <dataValidation allowBlank="1" showInputMessage="1" showErrorMessage="1" sqref="BU27"/>
    <dataValidation allowBlank="1" showInputMessage="1" showErrorMessage="1" sqref="BU28"/>
    <dataValidation allowBlank="1" showInputMessage="1" showErrorMessage="1" sqref="BU29"/>
    <dataValidation allowBlank="1" showInputMessage="1" showErrorMessage="1" sqref="BU30"/>
    <dataValidation allowBlank="1" showInputMessage="1" showErrorMessage="1" sqref="BU31"/>
    <dataValidation allowBlank="1" showInputMessage="1" showErrorMessage="1" sqref="BU32"/>
    <dataValidation allowBlank="1" showInputMessage="1" showErrorMessage="1" sqref="BU33"/>
    <dataValidation allowBlank="1" showInputMessage="1" showErrorMessage="1" sqref="BU34"/>
    <dataValidation allowBlank="1" showInputMessage="1" showErrorMessage="1" sqref="BU35"/>
    <dataValidation allowBlank="1" showInputMessage="1" showErrorMessage="1" sqref="BU36"/>
    <dataValidation allowBlank="1" showInputMessage="1" showErrorMessage="1" sqref="BU37"/>
    <dataValidation allowBlank="1" showInputMessage="1" showErrorMessage="1" sqref="BU38"/>
    <dataValidation allowBlank="1" showInputMessage="1" showErrorMessage="1" sqref="BU39"/>
    <dataValidation allowBlank="1" showInputMessage="1" showErrorMessage="1" sqref="BU40"/>
    <dataValidation allowBlank="1" showInputMessage="1" showErrorMessage="1" sqref="BU41"/>
    <dataValidation allowBlank="1" showInputMessage="1" showErrorMessage="1" sqref="BU42"/>
    <dataValidation allowBlank="1" showInputMessage="1" showErrorMessage="1" sqref="BU43"/>
    <dataValidation allowBlank="1" showInputMessage="1" showErrorMessage="1" sqref="BU44"/>
    <dataValidation allowBlank="1" showInputMessage="1" showErrorMessage="1" sqref="BU45"/>
    <dataValidation allowBlank="1" showInputMessage="1" showErrorMessage="1" sqref="BU46"/>
    <dataValidation allowBlank="1" showInputMessage="1" showErrorMessage="1" sqref="BU47"/>
    <dataValidation allowBlank="1" showInputMessage="1" showErrorMessage="1" sqref="BU48"/>
    <dataValidation allowBlank="1" showInputMessage="1" showErrorMessage="1" sqref="BU49"/>
    <dataValidation allowBlank="1" showInputMessage="1" showErrorMessage="1" sqref="BU50"/>
    <dataValidation allowBlank="1" showInputMessage="1" showErrorMessage="1" sqref="BU51"/>
    <dataValidation allowBlank="1" showInputMessage="1" showErrorMessage="1" sqref="BU52"/>
    <dataValidation allowBlank="1" showInputMessage="1" showErrorMessage="1" sqref="BU53"/>
    <dataValidation allowBlank="1" showInputMessage="1" showErrorMessage="1" sqref="BU54"/>
    <dataValidation allowBlank="1" showInputMessage="1" showErrorMessage="1" sqref="BU55"/>
    <dataValidation allowBlank="1" showInputMessage="1" showErrorMessage="1" sqref="BU56"/>
    <dataValidation allowBlank="1" showInputMessage="1" showErrorMessage="1" sqref="BU57"/>
    <dataValidation allowBlank="1" showInputMessage="1" showErrorMessage="1" sqref="BU58"/>
    <dataValidation allowBlank="1" showInputMessage="1" showErrorMessage="1" sqref="BU59"/>
    <dataValidation allowBlank="1" showInputMessage="1" showErrorMessage="1" sqref="BU60"/>
    <dataValidation allowBlank="1" showInputMessage="1" showErrorMessage="1" sqref="BX11"/>
    <dataValidation allowBlank="1" showInputMessage="1" showErrorMessage="1" sqref="BX12"/>
    <dataValidation allowBlank="1" showInputMessage="1" showErrorMessage="1" sqref="BX13"/>
    <dataValidation allowBlank="1" showInputMessage="1" showErrorMessage="1" sqref="BX14"/>
    <dataValidation allowBlank="1" showInputMessage="1" showErrorMessage="1" sqref="BX15"/>
    <dataValidation allowBlank="1" showInputMessage="1" showErrorMessage="1" sqref="BX16"/>
    <dataValidation allowBlank="1" showInputMessage="1" showErrorMessage="1" sqref="BX17"/>
    <dataValidation allowBlank="1" showInputMessage="1" showErrorMessage="1" sqref="BX18"/>
    <dataValidation allowBlank="1" showInputMessage="1" showErrorMessage="1" sqref="BX19"/>
    <dataValidation allowBlank="1" showInputMessage="1" showErrorMessage="1" sqref="BX20"/>
    <dataValidation allowBlank="1" showInputMessage="1" showErrorMessage="1" sqref="BX21"/>
    <dataValidation allowBlank="1" showInputMessage="1" showErrorMessage="1" sqref="BX22"/>
    <dataValidation allowBlank="1" showInputMessage="1" showErrorMessage="1" sqref="BX23"/>
    <dataValidation allowBlank="1" showInputMessage="1" showErrorMessage="1" sqref="BX24"/>
    <dataValidation allowBlank="1" showInputMessage="1" showErrorMessage="1" sqref="BX25"/>
    <dataValidation allowBlank="1" showInputMessage="1" showErrorMessage="1" sqref="BX26"/>
    <dataValidation allowBlank="1" showInputMessage="1" showErrorMessage="1" sqref="BX27"/>
    <dataValidation allowBlank="1" showInputMessage="1" showErrorMessage="1" sqref="BX28"/>
    <dataValidation allowBlank="1" showInputMessage="1" showErrorMessage="1" sqref="BX29"/>
    <dataValidation allowBlank="1" showInputMessage="1" showErrorMessage="1" sqref="BX30"/>
    <dataValidation allowBlank="1" showInputMessage="1" showErrorMessage="1" sqref="BX31"/>
    <dataValidation allowBlank="1" showInputMessage="1" showErrorMessage="1" sqref="BX32"/>
    <dataValidation allowBlank="1" showInputMessage="1" showErrorMessage="1" sqref="BX33"/>
    <dataValidation allowBlank="1" showInputMessage="1" showErrorMessage="1" sqref="BX34"/>
    <dataValidation allowBlank="1" showInputMessage="1" showErrorMessage="1" sqref="BX35"/>
    <dataValidation allowBlank="1" showInputMessage="1" showErrorMessage="1" sqref="BX36"/>
    <dataValidation allowBlank="1" showInputMessage="1" showErrorMessage="1" sqref="BX37"/>
    <dataValidation allowBlank="1" showInputMessage="1" showErrorMessage="1" sqref="BX38"/>
    <dataValidation allowBlank="1" showInputMessage="1" showErrorMessage="1" sqref="BX39"/>
    <dataValidation allowBlank="1" showInputMessage="1" showErrorMessage="1" sqref="BX40"/>
    <dataValidation allowBlank="1" showInputMessage="1" showErrorMessage="1" sqref="BX41"/>
    <dataValidation allowBlank="1" showInputMessage="1" showErrorMessage="1" sqref="BX42"/>
    <dataValidation allowBlank="1" showInputMessage="1" showErrorMessage="1" sqref="BX43"/>
    <dataValidation allowBlank="1" showInputMessage="1" showErrorMessage="1" sqref="BX44"/>
    <dataValidation allowBlank="1" showInputMessage="1" showErrorMessage="1" sqref="BX45"/>
    <dataValidation allowBlank="1" showInputMessage="1" showErrorMessage="1" sqref="BX46"/>
    <dataValidation allowBlank="1" showInputMessage="1" showErrorMessage="1" sqref="BX47"/>
    <dataValidation allowBlank="1" showInputMessage="1" showErrorMessage="1" sqref="BX48"/>
    <dataValidation allowBlank="1" showInputMessage="1" showErrorMessage="1" sqref="BX49"/>
    <dataValidation allowBlank="1" showInputMessage="1" showErrorMessage="1" sqref="BX50"/>
    <dataValidation allowBlank="1" showInputMessage="1" showErrorMessage="1" sqref="BX51"/>
    <dataValidation allowBlank="1" showInputMessage="1" showErrorMessage="1" sqref="BX52"/>
    <dataValidation allowBlank="1" showInputMessage="1" showErrorMessage="1" sqref="BX53"/>
    <dataValidation allowBlank="1" showInputMessage="1" showErrorMessage="1" sqref="BX54"/>
    <dataValidation allowBlank="1" showInputMessage="1" showErrorMessage="1" sqref="BX55"/>
    <dataValidation allowBlank="1" showInputMessage="1" showErrorMessage="1" sqref="BX56"/>
    <dataValidation allowBlank="1" showInputMessage="1" showErrorMessage="1" sqref="BX57"/>
    <dataValidation allowBlank="1" showInputMessage="1" showErrorMessage="1" sqref="BX58"/>
    <dataValidation allowBlank="1" showInputMessage="1" showErrorMessage="1" sqref="BX59"/>
    <dataValidation allowBlank="1" showInputMessage="1" showErrorMessage="1" sqref="BX60"/>
    <dataValidation allowBlank="1" showInputMessage="1" showErrorMessage="1" sqref="CA11"/>
    <dataValidation allowBlank="1" showInputMessage="1" showErrorMessage="1" sqref="CA12"/>
    <dataValidation allowBlank="1" showInputMessage="1" showErrorMessage="1" sqref="CA13"/>
    <dataValidation allowBlank="1" showInputMessage="1" showErrorMessage="1" sqref="CA14"/>
    <dataValidation allowBlank="1" showInputMessage="1" showErrorMessage="1" sqref="CA15"/>
    <dataValidation allowBlank="1" showInputMessage="1" showErrorMessage="1" sqref="CA16"/>
    <dataValidation allowBlank="1" showInputMessage="1" showErrorMessage="1" sqref="CA17"/>
    <dataValidation allowBlank="1" showInputMessage="1" showErrorMessage="1" sqref="CA18"/>
    <dataValidation allowBlank="1" showInputMessage="1" showErrorMessage="1" sqref="CA19"/>
    <dataValidation allowBlank="1" showInputMessage="1" showErrorMessage="1" sqref="CA20"/>
    <dataValidation allowBlank="1" showInputMessage="1" showErrorMessage="1" sqref="CA21"/>
    <dataValidation allowBlank="1" showInputMessage="1" showErrorMessage="1" sqref="CA22"/>
    <dataValidation allowBlank="1" showInputMessage="1" showErrorMessage="1" sqref="CA23"/>
    <dataValidation allowBlank="1" showInputMessage="1" showErrorMessage="1" sqref="CA24"/>
    <dataValidation allowBlank="1" showInputMessage="1" showErrorMessage="1" sqref="CA25"/>
    <dataValidation allowBlank="1" showInputMessage="1" showErrorMessage="1" sqref="CA26"/>
    <dataValidation allowBlank="1" showInputMessage="1" showErrorMessage="1" sqref="CA27"/>
    <dataValidation allowBlank="1" showInputMessage="1" showErrorMessage="1" sqref="CA28"/>
    <dataValidation allowBlank="1" showInputMessage="1" showErrorMessage="1" sqref="CA29"/>
    <dataValidation allowBlank="1" showInputMessage="1" showErrorMessage="1" sqref="CA30"/>
    <dataValidation allowBlank="1" showInputMessage="1" showErrorMessage="1" sqref="CA31"/>
    <dataValidation allowBlank="1" showInputMessage="1" showErrorMessage="1" sqref="CA32"/>
    <dataValidation allowBlank="1" showInputMessage="1" showErrorMessage="1" sqref="CA33"/>
    <dataValidation allowBlank="1" showInputMessage="1" showErrorMessage="1" sqref="CA34"/>
    <dataValidation allowBlank="1" showInputMessage="1" showErrorMessage="1" sqref="CA35"/>
    <dataValidation allowBlank="1" showInputMessage="1" showErrorMessage="1" sqref="CA36"/>
    <dataValidation allowBlank="1" showInputMessage="1" showErrorMessage="1" sqref="CA37"/>
    <dataValidation allowBlank="1" showInputMessage="1" showErrorMessage="1" sqref="CA38"/>
    <dataValidation allowBlank="1" showInputMessage="1" showErrorMessage="1" sqref="CA39"/>
    <dataValidation allowBlank="1" showInputMessage="1" showErrorMessage="1" sqref="CA40"/>
    <dataValidation allowBlank="1" showInputMessage="1" showErrorMessage="1" sqref="CA41"/>
    <dataValidation allowBlank="1" showInputMessage="1" showErrorMessage="1" sqref="CA42"/>
    <dataValidation allowBlank="1" showInputMessage="1" showErrorMessage="1" sqref="CA43"/>
    <dataValidation allowBlank="1" showInputMessage="1" showErrorMessage="1" sqref="CA44"/>
    <dataValidation allowBlank="1" showInputMessage="1" showErrorMessage="1" sqref="CA45"/>
    <dataValidation allowBlank="1" showInputMessage="1" showErrorMessage="1" sqref="CA46"/>
    <dataValidation allowBlank="1" showInputMessage="1" showErrorMessage="1" sqref="CA47"/>
    <dataValidation allowBlank="1" showInputMessage="1" showErrorMessage="1" sqref="CA48"/>
    <dataValidation allowBlank="1" showInputMessage="1" showErrorMessage="1" sqref="CA49"/>
    <dataValidation allowBlank="1" showInputMessage="1" showErrorMessage="1" sqref="CA50"/>
    <dataValidation allowBlank="1" showInputMessage="1" showErrorMessage="1" sqref="CA51"/>
    <dataValidation allowBlank="1" showInputMessage="1" showErrorMessage="1" sqref="CA52"/>
    <dataValidation allowBlank="1" showInputMessage="1" showErrorMessage="1" sqref="CA53"/>
    <dataValidation allowBlank="1" showInputMessage="1" showErrorMessage="1" sqref="CA54"/>
    <dataValidation allowBlank="1" showInputMessage="1" showErrorMessage="1" sqref="CA55"/>
    <dataValidation allowBlank="1" showInputMessage="1" showErrorMessage="1" sqref="CA56"/>
    <dataValidation allowBlank="1" showInputMessage="1" showErrorMessage="1" sqref="CA57"/>
    <dataValidation allowBlank="1" showInputMessage="1" showErrorMessage="1" sqref="CA58"/>
    <dataValidation allowBlank="1" showInputMessage="1" showErrorMessage="1" sqref="CA59"/>
    <dataValidation allowBlank="1" showInputMessage="1" showErrorMessage="1" sqref="CA60"/>
    <dataValidation allowBlank="1" showInputMessage="1" showErrorMessage="1" sqref="CD11"/>
    <dataValidation allowBlank="1" showInputMessage="1" showErrorMessage="1" sqref="CD12"/>
    <dataValidation allowBlank="1" showInputMessage="1" showErrorMessage="1" sqref="CD13"/>
    <dataValidation allowBlank="1" showInputMessage="1" showErrorMessage="1" sqref="CD14"/>
    <dataValidation allowBlank="1" showInputMessage="1" showErrorMessage="1" sqref="CD15"/>
    <dataValidation allowBlank="1" showInputMessage="1" showErrorMessage="1" sqref="CD16"/>
    <dataValidation allowBlank="1" showInputMessage="1" showErrorMessage="1" sqref="CD17"/>
    <dataValidation allowBlank="1" showInputMessage="1" showErrorMessage="1" sqref="CD18"/>
    <dataValidation allowBlank="1" showInputMessage="1" showErrorMessage="1" sqref="CD19"/>
    <dataValidation allowBlank="1" showInputMessage="1" showErrorMessage="1" sqref="CD20"/>
    <dataValidation allowBlank="1" showInputMessage="1" showErrorMessage="1" sqref="CD21"/>
    <dataValidation allowBlank="1" showInputMessage="1" showErrorMessage="1" sqref="CD22"/>
    <dataValidation allowBlank="1" showInputMessage="1" showErrorMessage="1" sqref="CD23"/>
    <dataValidation allowBlank="1" showInputMessage="1" showErrorMessage="1" sqref="CD24"/>
    <dataValidation allowBlank="1" showInputMessage="1" showErrorMessage="1" sqref="CD25"/>
    <dataValidation allowBlank="1" showInputMessage="1" showErrorMessage="1" sqref="CD26"/>
    <dataValidation allowBlank="1" showInputMessage="1" showErrorMessage="1" sqref="CD27"/>
    <dataValidation allowBlank="1" showInputMessage="1" showErrorMessage="1" sqref="CD28"/>
    <dataValidation allowBlank="1" showInputMessage="1" showErrorMessage="1" sqref="CD29"/>
    <dataValidation allowBlank="1" showInputMessage="1" showErrorMessage="1" sqref="CD30"/>
    <dataValidation allowBlank="1" showInputMessage="1" showErrorMessage="1" sqref="CD31"/>
    <dataValidation allowBlank="1" showInputMessage="1" showErrorMessage="1" sqref="CD32"/>
    <dataValidation allowBlank="1" showInputMessage="1" showErrorMessage="1" sqref="CD33"/>
    <dataValidation allowBlank="1" showInputMessage="1" showErrorMessage="1" sqref="CD34"/>
    <dataValidation allowBlank="1" showInputMessage="1" showErrorMessage="1" sqref="CD35"/>
    <dataValidation allowBlank="1" showInputMessage="1" showErrorMessage="1" sqref="CD36"/>
    <dataValidation allowBlank="1" showInputMessage="1" showErrorMessage="1" sqref="CD37"/>
    <dataValidation allowBlank="1" showInputMessage="1" showErrorMessage="1" sqref="CD38"/>
    <dataValidation allowBlank="1" showInputMessage="1" showErrorMessage="1" sqref="CD39"/>
    <dataValidation allowBlank="1" showInputMessage="1" showErrorMessage="1" sqref="CD40"/>
    <dataValidation allowBlank="1" showInputMessage="1" showErrorMessage="1" sqref="CD41"/>
    <dataValidation allowBlank="1" showInputMessage="1" showErrorMessage="1" sqref="CD42"/>
    <dataValidation allowBlank="1" showInputMessage="1" showErrorMessage="1" sqref="CD43"/>
    <dataValidation allowBlank="1" showInputMessage="1" showErrorMessage="1" sqref="CD44"/>
    <dataValidation allowBlank="1" showInputMessage="1" showErrorMessage="1" sqref="CD45"/>
    <dataValidation allowBlank="1" showInputMessage="1" showErrorMessage="1" sqref="CD46"/>
    <dataValidation allowBlank="1" showInputMessage="1" showErrorMessage="1" sqref="CD47"/>
    <dataValidation allowBlank="1" showInputMessage="1" showErrorMessage="1" sqref="CD48"/>
    <dataValidation allowBlank="1" showInputMessage="1" showErrorMessage="1" sqref="CD49"/>
    <dataValidation allowBlank="1" showInputMessage="1" showErrorMessage="1" sqref="CD50"/>
    <dataValidation allowBlank="1" showInputMessage="1" showErrorMessage="1" sqref="CD51"/>
    <dataValidation allowBlank="1" showInputMessage="1" showErrorMessage="1" sqref="CD52"/>
    <dataValidation allowBlank="1" showInputMessage="1" showErrorMessage="1" sqref="CD53"/>
    <dataValidation allowBlank="1" showInputMessage="1" showErrorMessage="1" sqref="CD54"/>
    <dataValidation allowBlank="1" showInputMessage="1" showErrorMessage="1" sqref="CD55"/>
    <dataValidation allowBlank="1" showInputMessage="1" showErrorMessage="1" sqref="CD56"/>
    <dataValidation allowBlank="1" showInputMessage="1" showErrorMessage="1" sqref="CD57"/>
    <dataValidation allowBlank="1" showInputMessage="1" showErrorMessage="1" sqref="CD58"/>
    <dataValidation allowBlank="1" showInputMessage="1" showErrorMessage="1" sqref="CD59"/>
    <dataValidation allowBlank="1" showInputMessage="1" showErrorMessage="1" sqref="CD60"/>
    <dataValidation allowBlank="1" showInputMessage="1" showErrorMessage="1" sqref="BL11"/>
    <dataValidation allowBlank="1" showInputMessage="1" showErrorMessage="1" sqref="BL12"/>
    <dataValidation allowBlank="1" showInputMessage="1" showErrorMessage="1" sqref="BL13"/>
    <dataValidation allowBlank="1" showInputMessage="1" showErrorMessage="1" sqref="BL14"/>
    <dataValidation allowBlank="1" showInputMessage="1" showErrorMessage="1" sqref="BL15"/>
    <dataValidation allowBlank="1" showInputMessage="1" showErrorMessage="1" sqref="BL16"/>
    <dataValidation allowBlank="1" showInputMessage="1" showErrorMessage="1" sqref="BL17"/>
    <dataValidation allowBlank="1" showInputMessage="1" showErrorMessage="1" sqref="BL18"/>
    <dataValidation allowBlank="1" showInputMessage="1" showErrorMessage="1" sqref="BL19"/>
    <dataValidation allowBlank="1" showInputMessage="1" showErrorMessage="1" sqref="BL20"/>
    <dataValidation allowBlank="1" showInputMessage="1" showErrorMessage="1" sqref="BL21"/>
    <dataValidation allowBlank="1" showInputMessage="1" showErrorMessage="1" sqref="BL22"/>
    <dataValidation allowBlank="1" showInputMessage="1" showErrorMessage="1" sqref="BL23"/>
    <dataValidation allowBlank="1" showInputMessage="1" showErrorMessage="1" sqref="BL24"/>
    <dataValidation allowBlank="1" showInputMessage="1" showErrorMessage="1" sqref="BL25"/>
    <dataValidation allowBlank="1" showInputMessage="1" showErrorMessage="1" sqref="BL26"/>
    <dataValidation allowBlank="1" showInputMessage="1" showErrorMessage="1" sqref="BL27"/>
    <dataValidation allowBlank="1" showInputMessage="1" showErrorMessage="1" sqref="BL28"/>
    <dataValidation allowBlank="1" showInputMessage="1" showErrorMessage="1" sqref="BL29"/>
    <dataValidation allowBlank="1" showInputMessage="1" showErrorMessage="1" sqref="BL30"/>
    <dataValidation allowBlank="1" showInputMessage="1" showErrorMessage="1" sqref="BL31"/>
    <dataValidation allowBlank="1" showInputMessage="1" showErrorMessage="1" sqref="BL32"/>
    <dataValidation allowBlank="1" showInputMessage="1" showErrorMessage="1" sqref="BL33"/>
    <dataValidation allowBlank="1" showInputMessage="1" showErrorMessage="1" sqref="BL34"/>
    <dataValidation allowBlank="1" showInputMessage="1" showErrorMessage="1" sqref="BL35"/>
    <dataValidation allowBlank="1" showInputMessage="1" showErrorMessage="1" sqref="BL36"/>
    <dataValidation allowBlank="1" showInputMessage="1" showErrorMessage="1" sqref="BL37"/>
    <dataValidation allowBlank="1" showInputMessage="1" showErrorMessage="1" sqref="BL38"/>
    <dataValidation allowBlank="1" showInputMessage="1" showErrorMessage="1" sqref="BL39"/>
    <dataValidation allowBlank="1" showInputMessage="1" showErrorMessage="1" sqref="BL40"/>
    <dataValidation allowBlank="1" showInputMessage="1" showErrorMessage="1" sqref="BL41"/>
    <dataValidation allowBlank="1" showInputMessage="1" showErrorMessage="1" sqref="BL42"/>
    <dataValidation allowBlank="1" showInputMessage="1" showErrorMessage="1" sqref="BL43"/>
    <dataValidation allowBlank="1" showInputMessage="1" showErrorMessage="1" sqref="BL44"/>
    <dataValidation allowBlank="1" showInputMessage="1" showErrorMessage="1" sqref="BL45"/>
    <dataValidation allowBlank="1" showInputMessage="1" showErrorMessage="1" sqref="BL46"/>
    <dataValidation allowBlank="1" showInputMessage="1" showErrorMessage="1" sqref="BL47"/>
    <dataValidation allowBlank="1" showInputMessage="1" showErrorMessage="1" sqref="BL48"/>
    <dataValidation allowBlank="1" showInputMessage="1" showErrorMessage="1" sqref="BL49"/>
    <dataValidation allowBlank="1" showInputMessage="1" showErrorMessage="1" sqref="BL50"/>
    <dataValidation allowBlank="1" showInputMessage="1" showErrorMessage="1" sqref="BL51"/>
    <dataValidation allowBlank="1" showInputMessage="1" showErrorMessage="1" sqref="BL52"/>
    <dataValidation allowBlank="1" showInputMessage="1" showErrorMessage="1" sqref="BL53"/>
    <dataValidation allowBlank="1" showInputMessage="1" showErrorMessage="1" sqref="BL54"/>
    <dataValidation allowBlank="1" showInputMessage="1" showErrorMessage="1" sqref="BL55"/>
    <dataValidation allowBlank="1" showInputMessage="1" showErrorMessage="1" sqref="BL56"/>
    <dataValidation allowBlank="1" showInputMessage="1" showErrorMessage="1" sqref="BL57"/>
    <dataValidation allowBlank="1" showInputMessage="1" showErrorMessage="1" sqref="BL58"/>
    <dataValidation allowBlank="1" showInputMessage="1" showErrorMessage="1" sqref="BL59"/>
    <dataValidation allowBlank="1" showInputMessage="1" showErrorMessage="1" sqref="BL60"/>
    <dataValidation allowBlank="1" showInputMessage="1" showErrorMessage="1" sqref="BM11"/>
    <dataValidation allowBlank="1" showInputMessage="1" showErrorMessage="1" sqref="BM12"/>
    <dataValidation allowBlank="1" showInputMessage="1" showErrorMessage="1" sqref="BM13"/>
    <dataValidation allowBlank="1" showInputMessage="1" showErrorMessage="1" sqref="BM14"/>
    <dataValidation allowBlank="1" showInputMessage="1" showErrorMessage="1" sqref="BM15"/>
    <dataValidation allowBlank="1" showInputMessage="1" showErrorMessage="1" sqref="BM16"/>
    <dataValidation allowBlank="1" showInputMessage="1" showErrorMessage="1" sqref="BM17"/>
    <dataValidation allowBlank="1" showInputMessage="1" showErrorMessage="1" sqref="BM18"/>
    <dataValidation allowBlank="1" showInputMessage="1" showErrorMessage="1" sqref="BM19"/>
    <dataValidation allowBlank="1" showInputMessage="1" showErrorMessage="1" sqref="BM20"/>
    <dataValidation allowBlank="1" showInputMessage="1" showErrorMessage="1" sqref="BM21"/>
    <dataValidation allowBlank="1" showInputMessage="1" showErrorMessage="1" sqref="BM22"/>
    <dataValidation allowBlank="1" showInputMessage="1" showErrorMessage="1" sqref="BM23"/>
    <dataValidation allowBlank="1" showInputMessage="1" showErrorMessage="1" sqref="BM24"/>
    <dataValidation allowBlank="1" showInputMessage="1" showErrorMessage="1" sqref="BM25"/>
    <dataValidation allowBlank="1" showInputMessage="1" showErrorMessage="1" sqref="BM26"/>
    <dataValidation allowBlank="1" showInputMessage="1" showErrorMessage="1" sqref="BM27"/>
    <dataValidation allowBlank="1" showInputMessage="1" showErrorMessage="1" sqref="BM28"/>
    <dataValidation allowBlank="1" showInputMessage="1" showErrorMessage="1" sqref="BM29"/>
    <dataValidation allowBlank="1" showInputMessage="1" showErrorMessage="1" sqref="BM30"/>
    <dataValidation allowBlank="1" showInputMessage="1" showErrorMessage="1" sqref="BM31"/>
    <dataValidation allowBlank="1" showInputMessage="1" showErrorMessage="1" sqref="BM32"/>
    <dataValidation allowBlank="1" showInputMessage="1" showErrorMessage="1" sqref="BM33"/>
    <dataValidation allowBlank="1" showInputMessage="1" showErrorMessage="1" sqref="BM34"/>
    <dataValidation allowBlank="1" showInputMessage="1" showErrorMessage="1" sqref="BM35"/>
    <dataValidation allowBlank="1" showInputMessage="1" showErrorMessage="1" sqref="BM36"/>
    <dataValidation allowBlank="1" showInputMessage="1" showErrorMessage="1" sqref="BM37"/>
    <dataValidation allowBlank="1" showInputMessage="1" showErrorMessage="1" sqref="BM38"/>
    <dataValidation allowBlank="1" showInputMessage="1" showErrorMessage="1" sqref="BM39"/>
    <dataValidation allowBlank="1" showInputMessage="1" showErrorMessage="1" sqref="BM40"/>
    <dataValidation allowBlank="1" showInputMessage="1" showErrorMessage="1" sqref="BM41"/>
    <dataValidation allowBlank="1" showInputMessage="1" showErrorMessage="1" sqref="BM42"/>
    <dataValidation allowBlank="1" showInputMessage="1" showErrorMessage="1" sqref="BM43"/>
    <dataValidation allowBlank="1" showInputMessage="1" showErrorMessage="1" sqref="BM44"/>
    <dataValidation allowBlank="1" showInputMessage="1" showErrorMessage="1" sqref="BM45"/>
    <dataValidation allowBlank="1" showInputMessage="1" showErrorMessage="1" sqref="BM46"/>
    <dataValidation allowBlank="1" showInputMessage="1" showErrorMessage="1" sqref="BM47"/>
    <dataValidation allowBlank="1" showInputMessage="1" showErrorMessage="1" sqref="BM48"/>
    <dataValidation allowBlank="1" showInputMessage="1" showErrorMessage="1" sqref="BM49"/>
    <dataValidation allowBlank="1" showInputMessage="1" showErrorMessage="1" sqref="BM50"/>
    <dataValidation allowBlank="1" showInputMessage="1" showErrorMessage="1" sqref="BM51"/>
    <dataValidation allowBlank="1" showInputMessage="1" showErrorMessage="1" sqref="BM52"/>
    <dataValidation allowBlank="1" showInputMessage="1" showErrorMessage="1" sqref="BM53"/>
    <dataValidation allowBlank="1" showInputMessage="1" showErrorMessage="1" sqref="BM54"/>
    <dataValidation allowBlank="1" showInputMessage="1" showErrorMessage="1" sqref="BM55"/>
    <dataValidation allowBlank="1" showInputMessage="1" showErrorMessage="1" sqref="BM56"/>
    <dataValidation allowBlank="1" showInputMessage="1" showErrorMessage="1" sqref="BM57"/>
    <dataValidation allowBlank="1" showInputMessage="1" showErrorMessage="1" sqref="BM58"/>
    <dataValidation allowBlank="1" showInputMessage="1" showErrorMessage="1" sqref="BM59"/>
    <dataValidation allowBlank="1" showInputMessage="1" showErrorMessage="1" sqref="BM60"/>
    <dataValidation allowBlank="1" showInputMessage="1" showErrorMessage="1" sqref="BN11"/>
    <dataValidation allowBlank="1" showInputMessage="1" showErrorMessage="1" sqref="BN12"/>
    <dataValidation allowBlank="1" showInputMessage="1" showErrorMessage="1" sqref="BN13"/>
    <dataValidation allowBlank="1" showInputMessage="1" showErrorMessage="1" sqref="BN14"/>
    <dataValidation allowBlank="1" showInputMessage="1" showErrorMessage="1" sqref="BN15"/>
    <dataValidation allowBlank="1" showInputMessage="1" showErrorMessage="1" sqref="BN16"/>
    <dataValidation allowBlank="1" showInputMessage="1" showErrorMessage="1" sqref="BN17"/>
    <dataValidation allowBlank="1" showInputMessage="1" showErrorMessage="1" sqref="BN18"/>
    <dataValidation allowBlank="1" showInputMessage="1" showErrorMessage="1" sqref="BN19"/>
    <dataValidation allowBlank="1" showInputMessage="1" showErrorMessage="1" sqref="BN20"/>
    <dataValidation allowBlank="1" showInputMessage="1" showErrorMessage="1" sqref="BN21"/>
    <dataValidation allowBlank="1" showInputMessage="1" showErrorMessage="1" sqref="BN22"/>
    <dataValidation allowBlank="1" showInputMessage="1" showErrorMessage="1" sqref="BN23"/>
    <dataValidation allowBlank="1" showInputMessage="1" showErrorMessage="1" sqref="BN24"/>
    <dataValidation allowBlank="1" showInputMessage="1" showErrorMessage="1" sqref="BN25"/>
    <dataValidation allowBlank="1" showInputMessage="1" showErrorMessage="1" sqref="BN26"/>
    <dataValidation allowBlank="1" showInputMessage="1" showErrorMessage="1" sqref="BN27"/>
    <dataValidation allowBlank="1" showInputMessage="1" showErrorMessage="1" sqref="BN28"/>
    <dataValidation allowBlank="1" showInputMessage="1" showErrorMessage="1" sqref="BN29"/>
    <dataValidation allowBlank="1" showInputMessage="1" showErrorMessage="1" sqref="BN30"/>
    <dataValidation allowBlank="1" showInputMessage="1" showErrorMessage="1" sqref="BN31"/>
    <dataValidation allowBlank="1" showInputMessage="1" showErrorMessage="1" sqref="BN32"/>
    <dataValidation allowBlank="1" showInputMessage="1" showErrorMessage="1" sqref="BN33"/>
    <dataValidation allowBlank="1" showInputMessage="1" showErrorMessage="1" sqref="BN34"/>
    <dataValidation allowBlank="1" showInputMessage="1" showErrorMessage="1" sqref="BN35"/>
    <dataValidation allowBlank="1" showInputMessage="1" showErrorMessage="1" sqref="BN36"/>
    <dataValidation allowBlank="1" showInputMessage="1" showErrorMessage="1" sqref="BN37"/>
    <dataValidation allowBlank="1" showInputMessage="1" showErrorMessage="1" sqref="BN38"/>
    <dataValidation allowBlank="1" showInputMessage="1" showErrorMessage="1" sqref="BN39"/>
    <dataValidation allowBlank="1" showInputMessage="1" showErrorMessage="1" sqref="BN40"/>
    <dataValidation allowBlank="1" showInputMessage="1" showErrorMessage="1" sqref="BN41"/>
    <dataValidation allowBlank="1" showInputMessage="1" showErrorMessage="1" sqref="BN42"/>
    <dataValidation allowBlank="1" showInputMessage="1" showErrorMessage="1" sqref="BN43"/>
    <dataValidation allowBlank="1" showInputMessage="1" showErrorMessage="1" sqref="BN44"/>
    <dataValidation allowBlank="1" showInputMessage="1" showErrorMessage="1" sqref="BN45"/>
    <dataValidation allowBlank="1" showInputMessage="1" showErrorMessage="1" sqref="BN46"/>
    <dataValidation allowBlank="1" showInputMessage="1" showErrorMessage="1" sqref="BN47"/>
    <dataValidation allowBlank="1" showInputMessage="1" showErrorMessage="1" sqref="BN48"/>
    <dataValidation allowBlank="1" showInputMessage="1" showErrorMessage="1" sqref="BN49"/>
    <dataValidation allowBlank="1" showInputMessage="1" showErrorMessage="1" sqref="BN50"/>
    <dataValidation allowBlank="1" showInputMessage="1" showErrorMessage="1" sqref="BN51"/>
    <dataValidation allowBlank="1" showInputMessage="1" showErrorMessage="1" sqref="BN52"/>
    <dataValidation allowBlank="1" showInputMessage="1" showErrorMessage="1" sqref="BN53"/>
    <dataValidation allowBlank="1" showInputMessage="1" showErrorMessage="1" sqref="BN54"/>
    <dataValidation allowBlank="1" showInputMessage="1" showErrorMessage="1" sqref="BN55"/>
    <dataValidation allowBlank="1" showInputMessage="1" showErrorMessage="1" sqref="BN56"/>
    <dataValidation allowBlank="1" showInputMessage="1" showErrorMessage="1" sqref="BN57"/>
    <dataValidation allowBlank="1" showInputMessage="1" showErrorMessage="1" sqref="BN58"/>
    <dataValidation allowBlank="1" showInputMessage="1" showErrorMessage="1" sqref="BN59"/>
    <dataValidation allowBlank="1" showInputMessage="1" showErrorMessage="1" sqref="BN60"/>
    <dataValidation allowBlank="1" showInputMessage="1" showErrorMessage="1" sqref="BO11"/>
    <dataValidation allowBlank="1" showInputMessage="1" showErrorMessage="1" sqref="BO12"/>
    <dataValidation allowBlank="1" showInputMessage="1" showErrorMessage="1" sqref="BO13"/>
    <dataValidation allowBlank="1" showInputMessage="1" showErrorMessage="1" sqref="BO14"/>
    <dataValidation allowBlank="1" showInputMessage="1" showErrorMessage="1" sqref="BO15"/>
    <dataValidation allowBlank="1" showInputMessage="1" showErrorMessage="1" sqref="BO16"/>
    <dataValidation allowBlank="1" showInputMessage="1" showErrorMessage="1" sqref="BO17"/>
    <dataValidation allowBlank="1" showInputMessage="1" showErrorMessage="1" sqref="BO18"/>
    <dataValidation allowBlank="1" showInputMessage="1" showErrorMessage="1" sqref="BO19"/>
    <dataValidation allowBlank="1" showInputMessage="1" showErrorMessage="1" sqref="BO20"/>
    <dataValidation allowBlank="1" showInputMessage="1" showErrorMessage="1" sqref="BO21"/>
    <dataValidation allowBlank="1" showInputMessage="1" showErrorMessage="1" sqref="BO22"/>
    <dataValidation allowBlank="1" showInputMessage="1" showErrorMessage="1" sqref="BO23"/>
    <dataValidation allowBlank="1" showInputMessage="1" showErrorMessage="1" sqref="BO24"/>
    <dataValidation allowBlank="1" showInputMessage="1" showErrorMessage="1" sqref="BO25"/>
    <dataValidation allowBlank="1" showInputMessage="1" showErrorMessage="1" sqref="BO26"/>
    <dataValidation allowBlank="1" showInputMessage="1" showErrorMessage="1" sqref="BO27"/>
    <dataValidation allowBlank="1" showInputMessage="1" showErrorMessage="1" sqref="BO28"/>
    <dataValidation allowBlank="1" showInputMessage="1" showErrorMessage="1" sqref="BO29"/>
    <dataValidation allowBlank="1" showInputMessage="1" showErrorMessage="1" sqref="BO30"/>
    <dataValidation allowBlank="1" showInputMessage="1" showErrorMessage="1" sqref="BO31"/>
    <dataValidation allowBlank="1" showInputMessage="1" showErrorMessage="1" sqref="BO32"/>
    <dataValidation allowBlank="1" showInputMessage="1" showErrorMessage="1" sqref="BO33"/>
    <dataValidation allowBlank="1" showInputMessage="1" showErrorMessage="1" sqref="BO34"/>
    <dataValidation allowBlank="1" showInputMessage="1" showErrorMessage="1" sqref="BO35"/>
    <dataValidation allowBlank="1" showInputMessage="1" showErrorMessage="1" sqref="BO36"/>
    <dataValidation allowBlank="1" showInputMessage="1" showErrorMessage="1" sqref="BO37"/>
    <dataValidation allowBlank="1" showInputMessage="1" showErrorMessage="1" sqref="BO38"/>
    <dataValidation allowBlank="1" showInputMessage="1" showErrorMessage="1" sqref="BO39"/>
    <dataValidation allowBlank="1" showInputMessage="1" showErrorMessage="1" sqref="BO40"/>
    <dataValidation allowBlank="1" showInputMessage="1" showErrorMessage="1" sqref="BO41"/>
    <dataValidation allowBlank="1" showInputMessage="1" showErrorMessage="1" sqref="BO42"/>
    <dataValidation allowBlank="1" showInputMessage="1" showErrorMessage="1" sqref="BO43"/>
    <dataValidation allowBlank="1" showInputMessage="1" showErrorMessage="1" sqref="BO44"/>
    <dataValidation allowBlank="1" showInputMessage="1" showErrorMessage="1" sqref="BO45"/>
    <dataValidation allowBlank="1" showInputMessage="1" showErrorMessage="1" sqref="BO46"/>
    <dataValidation allowBlank="1" showInputMessage="1" showErrorMessage="1" sqref="BO47"/>
    <dataValidation allowBlank="1" showInputMessage="1" showErrorMessage="1" sqref="BO48"/>
    <dataValidation allowBlank="1" showInputMessage="1" showErrorMessage="1" sqref="BO49"/>
    <dataValidation allowBlank="1" showInputMessage="1" showErrorMessage="1" sqref="BO50"/>
    <dataValidation allowBlank="1" showInputMessage="1" showErrorMessage="1" sqref="BO51"/>
    <dataValidation allowBlank="1" showInputMessage="1" showErrorMessage="1" sqref="BO52"/>
    <dataValidation allowBlank="1" showInputMessage="1" showErrorMessage="1" sqref="BO53"/>
    <dataValidation allowBlank="1" showInputMessage="1" showErrorMessage="1" sqref="BO54"/>
    <dataValidation allowBlank="1" showInputMessage="1" showErrorMessage="1" sqref="BO55"/>
    <dataValidation allowBlank="1" showInputMessage="1" showErrorMessage="1" sqref="BO56"/>
    <dataValidation allowBlank="1" showInputMessage="1" showErrorMessage="1" sqref="BO57"/>
    <dataValidation allowBlank="1" showInputMessage="1" showErrorMessage="1" sqref="BO58"/>
    <dataValidation allowBlank="1" showInputMessage="1" showErrorMessage="1" sqref="BO59"/>
    <dataValidation allowBlank="1" showInputMessage="1" showErrorMessage="1" sqref="BO60"/>
    <dataValidation allowBlank="1" showInputMessage="1" showErrorMessage="1" sqref="BP11"/>
    <dataValidation allowBlank="1" showInputMessage="1" showErrorMessage="1" sqref="BP12"/>
    <dataValidation allowBlank="1" showInputMessage="1" showErrorMessage="1" sqref="BP13"/>
    <dataValidation allowBlank="1" showInputMessage="1" showErrorMessage="1" sqref="BP14"/>
    <dataValidation allowBlank="1" showInputMessage="1" showErrorMessage="1" sqref="BP15"/>
    <dataValidation allowBlank="1" showInputMessage="1" showErrorMessage="1" sqref="BP16"/>
    <dataValidation allowBlank="1" showInputMessage="1" showErrorMessage="1" sqref="BP17"/>
    <dataValidation allowBlank="1" showInputMessage="1" showErrorMessage="1" sqref="BP18"/>
    <dataValidation allowBlank="1" showInputMessage="1" showErrorMessage="1" sqref="BP19"/>
    <dataValidation allowBlank="1" showInputMessage="1" showErrorMessage="1" sqref="BP20"/>
    <dataValidation allowBlank="1" showInputMessage="1" showErrorMessage="1" sqref="BP21"/>
    <dataValidation allowBlank="1" showInputMessage="1" showErrorMessage="1" sqref="BP22"/>
    <dataValidation allowBlank="1" showInputMessage="1" showErrorMessage="1" sqref="BP23"/>
    <dataValidation allowBlank="1" showInputMessage="1" showErrorMessage="1" sqref="BP24"/>
    <dataValidation allowBlank="1" showInputMessage="1" showErrorMessage="1" sqref="BP25"/>
    <dataValidation allowBlank="1" showInputMessage="1" showErrorMessage="1" sqref="BP26"/>
    <dataValidation allowBlank="1" showInputMessage="1" showErrorMessage="1" sqref="BP27"/>
    <dataValidation allowBlank="1" showInputMessage="1" showErrorMessage="1" sqref="BP28"/>
    <dataValidation allowBlank="1" showInputMessage="1" showErrorMessage="1" sqref="BP29"/>
    <dataValidation allowBlank="1" showInputMessage="1" showErrorMessage="1" sqref="BP30"/>
    <dataValidation allowBlank="1" showInputMessage="1" showErrorMessage="1" sqref="BP31"/>
    <dataValidation allowBlank="1" showInputMessage="1" showErrorMessage="1" sqref="BP32"/>
    <dataValidation allowBlank="1" showInputMessage="1" showErrorMessage="1" sqref="BP33"/>
    <dataValidation allowBlank="1" showInputMessage="1" showErrorMessage="1" sqref="BP34"/>
    <dataValidation allowBlank="1" showInputMessage="1" showErrorMessage="1" sqref="BP35"/>
    <dataValidation allowBlank="1" showInputMessage="1" showErrorMessage="1" sqref="BP36"/>
    <dataValidation allowBlank="1" showInputMessage="1" showErrorMessage="1" sqref="BP37"/>
    <dataValidation allowBlank="1" showInputMessage="1" showErrorMessage="1" sqref="BP38"/>
    <dataValidation allowBlank="1" showInputMessage="1" showErrorMessage="1" sqref="BP39"/>
    <dataValidation allowBlank="1" showInputMessage="1" showErrorMessage="1" sqref="BP40"/>
    <dataValidation allowBlank="1" showInputMessage="1" showErrorMessage="1" sqref="BP41"/>
    <dataValidation allowBlank="1" showInputMessage="1" showErrorMessage="1" sqref="BP42"/>
    <dataValidation allowBlank="1" showInputMessage="1" showErrorMessage="1" sqref="BP43"/>
    <dataValidation allowBlank="1" showInputMessage="1" showErrorMessage="1" sqref="BP44"/>
    <dataValidation allowBlank="1" showInputMessage="1" showErrorMessage="1" sqref="BP45"/>
    <dataValidation allowBlank="1" showInputMessage="1" showErrorMessage="1" sqref="BP46"/>
    <dataValidation allowBlank="1" showInputMessage="1" showErrorMessage="1" sqref="BP47"/>
    <dataValidation allowBlank="1" showInputMessage="1" showErrorMessage="1" sqref="BP48"/>
    <dataValidation allowBlank="1" showInputMessage="1" showErrorMessage="1" sqref="BP49"/>
    <dataValidation allowBlank="1" showInputMessage="1" showErrorMessage="1" sqref="BP50"/>
    <dataValidation allowBlank="1" showInputMessage="1" showErrorMessage="1" sqref="BP51"/>
    <dataValidation allowBlank="1" showInputMessage="1" showErrorMessage="1" sqref="BP52"/>
    <dataValidation allowBlank="1" showInputMessage="1" showErrorMessage="1" sqref="BP53"/>
    <dataValidation allowBlank="1" showInputMessage="1" showErrorMessage="1" sqref="BP54"/>
    <dataValidation allowBlank="1" showInputMessage="1" showErrorMessage="1" sqref="BP55"/>
    <dataValidation allowBlank="1" showInputMessage="1" showErrorMessage="1" sqref="BP56"/>
    <dataValidation allowBlank="1" showInputMessage="1" showErrorMessage="1" sqref="BP57"/>
    <dataValidation allowBlank="1" showInputMessage="1" showErrorMessage="1" sqref="BP58"/>
    <dataValidation allowBlank="1" showInputMessage="1" showErrorMessage="1" sqref="BP59"/>
    <dataValidation allowBlank="1" showInputMessage="1" showErrorMessage="1" sqref="BP60"/>
    <dataValidation allowBlank="1" showInputMessage="1" showErrorMessage="1" sqref="BQ11"/>
    <dataValidation allowBlank="1" showInputMessage="1" showErrorMessage="1" sqref="BQ12"/>
    <dataValidation allowBlank="1" showInputMessage="1" showErrorMessage="1" sqref="BQ13"/>
    <dataValidation allowBlank="1" showInputMessage="1" showErrorMessage="1" sqref="BQ14"/>
    <dataValidation allowBlank="1" showInputMessage="1" showErrorMessage="1" sqref="BQ15"/>
    <dataValidation allowBlank="1" showInputMessage="1" showErrorMessage="1" sqref="BQ16"/>
    <dataValidation allowBlank="1" showInputMessage="1" showErrorMessage="1" sqref="BQ17"/>
    <dataValidation allowBlank="1" showInputMessage="1" showErrorMessage="1" sqref="BQ18"/>
    <dataValidation allowBlank="1" showInputMessage="1" showErrorMessage="1" sqref="BQ19"/>
    <dataValidation allowBlank="1" showInputMessage="1" showErrorMessage="1" sqref="BQ20"/>
    <dataValidation allowBlank="1" showInputMessage="1" showErrorMessage="1" sqref="BQ21"/>
    <dataValidation allowBlank="1" showInputMessage="1" showErrorMessage="1" sqref="BQ22"/>
    <dataValidation allowBlank="1" showInputMessage="1" showErrorMessage="1" sqref="BQ23"/>
    <dataValidation allowBlank="1" showInputMessage="1" showErrorMessage="1" sqref="BQ24"/>
    <dataValidation allowBlank="1" showInputMessage="1" showErrorMessage="1" sqref="BQ25"/>
    <dataValidation allowBlank="1" showInputMessage="1" showErrorMessage="1" sqref="BQ26"/>
    <dataValidation allowBlank="1" showInputMessage="1" showErrorMessage="1" sqref="BQ27"/>
    <dataValidation allowBlank="1" showInputMessage="1" showErrorMessage="1" sqref="BQ28"/>
    <dataValidation allowBlank="1" showInputMessage="1" showErrorMessage="1" sqref="BQ29"/>
    <dataValidation allowBlank="1" showInputMessage="1" showErrorMessage="1" sqref="BQ30"/>
    <dataValidation allowBlank="1" showInputMessage="1" showErrorMessage="1" sqref="BQ31"/>
    <dataValidation allowBlank="1" showInputMessage="1" showErrorMessage="1" sqref="BQ32"/>
    <dataValidation allowBlank="1" showInputMessage="1" showErrorMessage="1" sqref="BQ33"/>
    <dataValidation allowBlank="1" showInputMessage="1" showErrorMessage="1" sqref="BQ34"/>
    <dataValidation allowBlank="1" showInputMessage="1" showErrorMessage="1" sqref="BQ35"/>
    <dataValidation allowBlank="1" showInputMessage="1" showErrorMessage="1" sqref="BQ36"/>
    <dataValidation allowBlank="1" showInputMessage="1" showErrorMessage="1" sqref="BQ37"/>
    <dataValidation allowBlank="1" showInputMessage="1" showErrorMessage="1" sqref="BQ38"/>
    <dataValidation allowBlank="1" showInputMessage="1" showErrorMessage="1" sqref="BQ39"/>
    <dataValidation allowBlank="1" showInputMessage="1" showErrorMessage="1" sqref="BQ40"/>
    <dataValidation allowBlank="1" showInputMessage="1" showErrorMessage="1" sqref="BQ41"/>
    <dataValidation allowBlank="1" showInputMessage="1" showErrorMessage="1" sqref="BQ42"/>
    <dataValidation allowBlank="1" showInputMessage="1" showErrorMessage="1" sqref="BQ43"/>
    <dataValidation allowBlank="1" showInputMessage="1" showErrorMessage="1" sqref="BQ44"/>
    <dataValidation allowBlank="1" showInputMessage="1" showErrorMessage="1" sqref="BQ45"/>
    <dataValidation allowBlank="1" showInputMessage="1" showErrorMessage="1" sqref="BQ46"/>
    <dataValidation allowBlank="1" showInputMessage="1" showErrorMessage="1" sqref="BQ47"/>
    <dataValidation allowBlank="1" showInputMessage="1" showErrorMessage="1" sqref="BQ48"/>
    <dataValidation allowBlank="1" showInputMessage="1" showErrorMessage="1" sqref="BQ49"/>
    <dataValidation allowBlank="1" showInputMessage="1" showErrorMessage="1" sqref="BQ50"/>
    <dataValidation allowBlank="1" showInputMessage="1" showErrorMessage="1" sqref="BQ51"/>
    <dataValidation allowBlank="1" showInputMessage="1" showErrorMessage="1" sqref="BQ52"/>
    <dataValidation allowBlank="1" showInputMessage="1" showErrorMessage="1" sqref="BQ53"/>
    <dataValidation allowBlank="1" showInputMessage="1" showErrorMessage="1" sqref="BQ54"/>
    <dataValidation allowBlank="1" showInputMessage="1" showErrorMessage="1" sqref="BQ55"/>
    <dataValidation allowBlank="1" showInputMessage="1" showErrorMessage="1" sqref="BQ56"/>
    <dataValidation allowBlank="1" showInputMessage="1" showErrorMessage="1" sqref="BQ57"/>
    <dataValidation allowBlank="1" showInputMessage="1" showErrorMessage="1" sqref="BQ58"/>
    <dataValidation allowBlank="1" showInputMessage="1" showErrorMessage="1" sqref="BQ59"/>
    <dataValidation allowBlank="1" showInputMessage="1" showErrorMessage="1" sqref="BQ60"/>
    <dataValidation allowBlank="1" showInputMessage="1" showErrorMessage="1" sqref="BR11"/>
    <dataValidation allowBlank="1" showInputMessage="1" showErrorMessage="1" sqref="BR12"/>
    <dataValidation allowBlank="1" showInputMessage="1" showErrorMessage="1" sqref="BR13"/>
    <dataValidation allowBlank="1" showInputMessage="1" showErrorMessage="1" sqref="BR14"/>
    <dataValidation allowBlank="1" showInputMessage="1" showErrorMessage="1" sqref="BR15"/>
    <dataValidation allowBlank="1" showInputMessage="1" showErrorMessage="1" sqref="BR16"/>
    <dataValidation allowBlank="1" showInputMessage="1" showErrorMessage="1" sqref="BR17"/>
    <dataValidation allowBlank="1" showInputMessage="1" showErrorMessage="1" sqref="BR18"/>
    <dataValidation allowBlank="1" showInputMessage="1" showErrorMessage="1" sqref="BR19"/>
    <dataValidation allowBlank="1" showInputMessage="1" showErrorMessage="1" sqref="BR20"/>
    <dataValidation allowBlank="1" showInputMessage="1" showErrorMessage="1" sqref="BR21"/>
    <dataValidation allowBlank="1" showInputMessage="1" showErrorMessage="1" sqref="BR22"/>
    <dataValidation allowBlank="1" showInputMessage="1" showErrorMessage="1" sqref="BR23"/>
    <dataValidation allowBlank="1" showInputMessage="1" showErrorMessage="1" sqref="BR24"/>
    <dataValidation allowBlank="1" showInputMessage="1" showErrorMessage="1" sqref="BR25"/>
    <dataValidation allowBlank="1" showInputMessage="1" showErrorMessage="1" sqref="BR26"/>
    <dataValidation allowBlank="1" showInputMessage="1" showErrorMessage="1" sqref="BR27"/>
    <dataValidation allowBlank="1" showInputMessage="1" showErrorMessage="1" sqref="BR28"/>
    <dataValidation allowBlank="1" showInputMessage="1" showErrorMessage="1" sqref="BR29"/>
    <dataValidation allowBlank="1" showInputMessage="1" showErrorMessage="1" sqref="BR30"/>
    <dataValidation allowBlank="1" showInputMessage="1" showErrorMessage="1" sqref="BR31"/>
    <dataValidation allowBlank="1" showInputMessage="1" showErrorMessage="1" sqref="BR32"/>
    <dataValidation allowBlank="1" showInputMessage="1" showErrorMessage="1" sqref="BR33"/>
    <dataValidation allowBlank="1" showInputMessage="1" showErrorMessage="1" sqref="BR34"/>
    <dataValidation allowBlank="1" showInputMessage="1" showErrorMessage="1" sqref="BR35"/>
    <dataValidation allowBlank="1" showInputMessage="1" showErrorMessage="1" sqref="BR36"/>
    <dataValidation allowBlank="1" showInputMessage="1" showErrorMessage="1" sqref="BR37"/>
    <dataValidation allowBlank="1" showInputMessage="1" showErrorMessage="1" sqref="BR38"/>
    <dataValidation allowBlank="1" showInputMessage="1" showErrorMessage="1" sqref="BR39"/>
    <dataValidation allowBlank="1" showInputMessage="1" showErrorMessage="1" sqref="BR40"/>
    <dataValidation allowBlank="1" showInputMessage="1" showErrorMessage="1" sqref="BR41"/>
    <dataValidation allowBlank="1" showInputMessage="1" showErrorMessage="1" sqref="BR42"/>
    <dataValidation allowBlank="1" showInputMessage="1" showErrorMessage="1" sqref="BR43"/>
    <dataValidation allowBlank="1" showInputMessage="1" showErrorMessage="1" sqref="BR44"/>
    <dataValidation allowBlank="1" showInputMessage="1" showErrorMessage="1" sqref="BR45"/>
    <dataValidation allowBlank="1" showInputMessage="1" showErrorMessage="1" sqref="BR46"/>
    <dataValidation allowBlank="1" showInputMessage="1" showErrorMessage="1" sqref="BR47"/>
    <dataValidation allowBlank="1" showInputMessage="1" showErrorMessage="1" sqref="BR48"/>
    <dataValidation allowBlank="1" showInputMessage="1" showErrorMessage="1" sqref="BR49"/>
    <dataValidation allowBlank="1" showInputMessage="1" showErrorMessage="1" sqref="BR50"/>
    <dataValidation allowBlank="1" showInputMessage="1" showErrorMessage="1" sqref="BR51"/>
    <dataValidation allowBlank="1" showInputMessage="1" showErrorMessage="1" sqref="BR52"/>
    <dataValidation allowBlank="1" showInputMessage="1" showErrorMessage="1" sqref="BR53"/>
    <dataValidation allowBlank="1" showInputMessage="1" showErrorMessage="1" sqref="BR54"/>
    <dataValidation allowBlank="1" showInputMessage="1" showErrorMessage="1" sqref="BR55"/>
    <dataValidation allowBlank="1" showInputMessage="1" showErrorMessage="1" sqref="BR56"/>
    <dataValidation allowBlank="1" showInputMessage="1" showErrorMessage="1" sqref="BR57"/>
    <dataValidation allowBlank="1" showInputMessage="1" showErrorMessage="1" sqref="BR58"/>
    <dataValidation allowBlank="1" showInputMessage="1" showErrorMessage="1" sqref="BR59"/>
    <dataValidation allowBlank="1" showInputMessage="1" showErrorMessage="1" sqref="BR60"/>
    <dataValidation allowBlank="1" showInputMessage="1" showErrorMessage="1" sqref="CG11"/>
    <dataValidation allowBlank="1" showInputMessage="1" showErrorMessage="1" sqref="CG12"/>
    <dataValidation allowBlank="1" showInputMessage="1" showErrorMessage="1" sqref="CG13"/>
    <dataValidation allowBlank="1" showInputMessage="1" showErrorMessage="1" sqref="CG14"/>
    <dataValidation allowBlank="1" showInputMessage="1" showErrorMessage="1" sqref="CG15"/>
    <dataValidation allowBlank="1" showInputMessage="1" showErrorMessage="1" sqref="CG16"/>
    <dataValidation allowBlank="1" showInputMessage="1" showErrorMessage="1" sqref="CG17"/>
    <dataValidation allowBlank="1" showInputMessage="1" showErrorMessage="1" sqref="CG18"/>
    <dataValidation allowBlank="1" showInputMessage="1" showErrorMessage="1" sqref="CG19"/>
    <dataValidation allowBlank="1" showInputMessage="1" showErrorMessage="1" sqref="CG20"/>
    <dataValidation allowBlank="1" showInputMessage="1" showErrorMessage="1" sqref="CG21"/>
    <dataValidation allowBlank="1" showInputMessage="1" showErrorMessage="1" sqref="CG22"/>
    <dataValidation allowBlank="1" showInputMessage="1" showErrorMessage="1" sqref="CG23"/>
    <dataValidation allowBlank="1" showInputMessage="1" showErrorMessage="1" sqref="CG24"/>
    <dataValidation allowBlank="1" showInputMessage="1" showErrorMessage="1" sqref="CG25"/>
    <dataValidation allowBlank="1" showInputMessage="1" showErrorMessage="1" sqref="CG26"/>
    <dataValidation allowBlank="1" showInputMessage="1" showErrorMessage="1" sqref="CG27"/>
    <dataValidation allowBlank="1" showInputMessage="1" showErrorMessage="1" sqref="CG28"/>
    <dataValidation allowBlank="1" showInputMessage="1" showErrorMessage="1" sqref="CG29"/>
    <dataValidation allowBlank="1" showInputMessage="1" showErrorMessage="1" sqref="CG30"/>
    <dataValidation allowBlank="1" showInputMessage="1" showErrorMessage="1" sqref="CG31"/>
    <dataValidation allowBlank="1" showInputMessage="1" showErrorMessage="1" sqref="CG32"/>
    <dataValidation allowBlank="1" showInputMessage="1" showErrorMessage="1" sqref="CG33"/>
    <dataValidation allowBlank="1" showInputMessage="1" showErrorMessage="1" sqref="CG34"/>
    <dataValidation allowBlank="1" showInputMessage="1" showErrorMessage="1" sqref="CG35"/>
    <dataValidation allowBlank="1" showInputMessage="1" showErrorMessage="1" sqref="CG36"/>
    <dataValidation allowBlank="1" showInputMessage="1" showErrorMessage="1" sqref="CG37"/>
    <dataValidation allowBlank="1" showInputMessage="1" showErrorMessage="1" sqref="CG38"/>
    <dataValidation allowBlank="1" showInputMessage="1" showErrorMessage="1" sqref="CG39"/>
    <dataValidation allowBlank="1" showInputMessage="1" showErrorMessage="1" sqref="CG40"/>
    <dataValidation allowBlank="1" showInputMessage="1" showErrorMessage="1" sqref="CG41"/>
    <dataValidation allowBlank="1" showInputMessage="1" showErrorMessage="1" sqref="CG42"/>
    <dataValidation allowBlank="1" showInputMessage="1" showErrorMessage="1" sqref="CG43"/>
    <dataValidation allowBlank="1" showInputMessage="1" showErrorMessage="1" sqref="CG44"/>
    <dataValidation allowBlank="1" showInputMessage="1" showErrorMessage="1" sqref="CG45"/>
    <dataValidation allowBlank="1" showInputMessage="1" showErrorMessage="1" sqref="CG46"/>
    <dataValidation allowBlank="1" showInputMessage="1" showErrorMessage="1" sqref="CG47"/>
    <dataValidation allowBlank="1" showInputMessage="1" showErrorMessage="1" sqref="CG48"/>
    <dataValidation allowBlank="1" showInputMessage="1" showErrorMessage="1" sqref="CG49"/>
    <dataValidation allowBlank="1" showInputMessage="1" showErrorMessage="1" sqref="CG50"/>
    <dataValidation allowBlank="1" showInputMessage="1" showErrorMessage="1" sqref="CG51"/>
    <dataValidation allowBlank="1" showInputMessage="1" showErrorMessage="1" sqref="CG52"/>
    <dataValidation allowBlank="1" showInputMessage="1" showErrorMessage="1" sqref="CG53"/>
    <dataValidation allowBlank="1" showInputMessage="1" showErrorMessage="1" sqref="CG54"/>
    <dataValidation allowBlank="1" showInputMessage="1" showErrorMessage="1" sqref="CG55"/>
    <dataValidation allowBlank="1" showInputMessage="1" showErrorMessage="1" sqref="CG56"/>
    <dataValidation allowBlank="1" showInputMessage="1" showErrorMessage="1" sqref="CG57"/>
    <dataValidation allowBlank="1" showInputMessage="1" showErrorMessage="1" sqref="CG58"/>
    <dataValidation allowBlank="1" showInputMessage="1" showErrorMessage="1" sqref="CG59"/>
    <dataValidation allowBlank="1" showInputMessage="1" showErrorMessage="1" sqref="CG60"/>
    <dataValidation allowBlank="1" showInputMessage="1" showErrorMessage="1" sqref="CH11"/>
    <dataValidation allowBlank="1" showInputMessage="1" showErrorMessage="1" sqref="CH12"/>
    <dataValidation allowBlank="1" showInputMessage="1" showErrorMessage="1" sqref="CH13"/>
    <dataValidation allowBlank="1" showInputMessage="1" showErrorMessage="1" sqref="CH14"/>
    <dataValidation allowBlank="1" showInputMessage="1" showErrorMessage="1" sqref="CH15"/>
    <dataValidation allowBlank="1" showInputMessage="1" showErrorMessage="1" sqref="CH16"/>
    <dataValidation allowBlank="1" showInputMessage="1" showErrorMessage="1" sqref="CH17"/>
    <dataValidation allowBlank="1" showInputMessage="1" showErrorMessage="1" sqref="CH18"/>
    <dataValidation allowBlank="1" showInputMessage="1" showErrorMessage="1" sqref="CH19"/>
    <dataValidation allowBlank="1" showInputMessage="1" showErrorMessage="1" sqref="CH20"/>
    <dataValidation allowBlank="1" showInputMessage="1" showErrorMessage="1" sqref="CH21"/>
    <dataValidation allowBlank="1" showInputMessage="1" showErrorMessage="1" sqref="CH22"/>
    <dataValidation allowBlank="1" showInputMessage="1" showErrorMessage="1" sqref="CH23"/>
    <dataValidation allowBlank="1" showInputMessage="1" showErrorMessage="1" sqref="CH24"/>
    <dataValidation allowBlank="1" showInputMessage="1" showErrorMessage="1" sqref="CH25"/>
    <dataValidation allowBlank="1" showInputMessage="1" showErrorMessage="1" sqref="CH26"/>
    <dataValidation allowBlank="1" showInputMessage="1" showErrorMessage="1" sqref="CH27"/>
    <dataValidation allowBlank="1" showInputMessage="1" showErrorMessage="1" sqref="CH28"/>
    <dataValidation allowBlank="1" showInputMessage="1" showErrorMessage="1" sqref="CH29"/>
    <dataValidation allowBlank="1" showInputMessage="1" showErrorMessage="1" sqref="CH30"/>
    <dataValidation allowBlank="1" showInputMessage="1" showErrorMessage="1" sqref="CH31"/>
    <dataValidation allowBlank="1" showInputMessage="1" showErrorMessage="1" sqref="CH32"/>
    <dataValidation allowBlank="1" showInputMessage="1" showErrorMessage="1" sqref="CH33"/>
    <dataValidation allowBlank="1" showInputMessage="1" showErrorMessage="1" sqref="CH34"/>
    <dataValidation allowBlank="1" showInputMessage="1" showErrorMessage="1" sqref="CH35"/>
    <dataValidation allowBlank="1" showInputMessage="1" showErrorMessage="1" sqref="CH36"/>
    <dataValidation allowBlank="1" showInputMessage="1" showErrorMessage="1" sqref="CH37"/>
    <dataValidation allowBlank="1" showInputMessage="1" showErrorMessage="1" sqref="CH38"/>
    <dataValidation allowBlank="1" showInputMessage="1" showErrorMessage="1" sqref="CH39"/>
    <dataValidation allowBlank="1" showInputMessage="1" showErrorMessage="1" sqref="CH40"/>
    <dataValidation allowBlank="1" showInputMessage="1" showErrorMessage="1" sqref="CH41"/>
    <dataValidation allowBlank="1" showInputMessage="1" showErrorMessage="1" sqref="CH42"/>
    <dataValidation allowBlank="1" showInputMessage="1" showErrorMessage="1" sqref="CH43"/>
    <dataValidation allowBlank="1" showInputMessage="1" showErrorMessage="1" sqref="CH44"/>
    <dataValidation allowBlank="1" showInputMessage="1" showErrorMessage="1" sqref="CH45"/>
    <dataValidation allowBlank="1" showInputMessage="1" showErrorMessage="1" sqref="CH46"/>
    <dataValidation allowBlank="1" showInputMessage="1" showErrorMessage="1" sqref="CH47"/>
    <dataValidation allowBlank="1" showInputMessage="1" showErrorMessage="1" sqref="CH48"/>
    <dataValidation allowBlank="1" showInputMessage="1" showErrorMessage="1" sqref="CH49"/>
    <dataValidation allowBlank="1" showInputMessage="1" showErrorMessage="1" sqref="CH50"/>
    <dataValidation allowBlank="1" showInputMessage="1" showErrorMessage="1" sqref="CH51"/>
    <dataValidation allowBlank="1" showInputMessage="1" showErrorMessage="1" sqref="CH52"/>
    <dataValidation allowBlank="1" showInputMessage="1" showErrorMessage="1" sqref="CH53"/>
    <dataValidation allowBlank="1" showInputMessage="1" showErrorMessage="1" sqref="CH54"/>
    <dataValidation allowBlank="1" showInputMessage="1" showErrorMessage="1" sqref="CH55"/>
    <dataValidation allowBlank="1" showInputMessage="1" showErrorMessage="1" sqref="CH56"/>
    <dataValidation allowBlank="1" showInputMessage="1" showErrorMessage="1" sqref="CH57"/>
    <dataValidation allowBlank="1" showInputMessage="1" showErrorMessage="1" sqref="CH58"/>
    <dataValidation allowBlank="1" showInputMessage="1" showErrorMessage="1" sqref="CH59"/>
    <dataValidation allowBlank="1" showInputMessage="1" showErrorMessage="1" sqref="CH60"/>
    <dataValidation allowBlank="1" showInputMessage="1" showErrorMessage="1" sqref="CI11"/>
    <dataValidation allowBlank="1" showInputMessage="1" showErrorMessage="1" sqref="CI12"/>
    <dataValidation allowBlank="1" showInputMessage="1" showErrorMessage="1" sqref="CI13"/>
    <dataValidation allowBlank="1" showInputMessage="1" showErrorMessage="1" sqref="CI14"/>
    <dataValidation allowBlank="1" showInputMessage="1" showErrorMessage="1" sqref="CI15"/>
    <dataValidation allowBlank="1" showInputMessage="1" showErrorMessage="1" sqref="CI16"/>
    <dataValidation allowBlank="1" showInputMessage="1" showErrorMessage="1" sqref="CI17"/>
    <dataValidation allowBlank="1" showInputMessage="1" showErrorMessage="1" sqref="CI18"/>
    <dataValidation allowBlank="1" showInputMessage="1" showErrorMessage="1" sqref="CI19"/>
    <dataValidation allowBlank="1" showInputMessage="1" showErrorMessage="1" sqref="CI20"/>
    <dataValidation allowBlank="1" showInputMessage="1" showErrorMessage="1" sqref="CI21"/>
    <dataValidation allowBlank="1" showInputMessage="1" showErrorMessage="1" sqref="CI22"/>
    <dataValidation allowBlank="1" showInputMessage="1" showErrorMessage="1" sqref="CI23"/>
    <dataValidation allowBlank="1" showInputMessage="1" showErrorMessage="1" sqref="CI24"/>
    <dataValidation allowBlank="1" showInputMessage="1" showErrorMessage="1" sqref="CI25"/>
    <dataValidation allowBlank="1" showInputMessage="1" showErrorMessage="1" sqref="CI26"/>
    <dataValidation allowBlank="1" showInputMessage="1" showErrorMessage="1" sqref="CI27"/>
    <dataValidation allowBlank="1" showInputMessage="1" showErrorMessage="1" sqref="CI28"/>
    <dataValidation allowBlank="1" showInputMessage="1" showErrorMessage="1" sqref="CI29"/>
    <dataValidation allowBlank="1" showInputMessage="1" showErrorMessage="1" sqref="CI30"/>
    <dataValidation allowBlank="1" showInputMessage="1" showErrorMessage="1" sqref="CI31"/>
    <dataValidation allowBlank="1" showInputMessage="1" showErrorMessage="1" sqref="CI32"/>
    <dataValidation allowBlank="1" showInputMessage="1" showErrorMessage="1" sqref="CI33"/>
    <dataValidation allowBlank="1" showInputMessage="1" showErrorMessage="1" sqref="CI34"/>
    <dataValidation allowBlank="1" showInputMessage="1" showErrorMessage="1" sqref="CI35"/>
    <dataValidation allowBlank="1" showInputMessage="1" showErrorMessage="1" sqref="CI36"/>
    <dataValidation allowBlank="1" showInputMessage="1" showErrorMessage="1" sqref="CI37"/>
    <dataValidation allowBlank="1" showInputMessage="1" showErrorMessage="1" sqref="CI38"/>
    <dataValidation allowBlank="1" showInputMessage="1" showErrorMessage="1" sqref="CI39"/>
    <dataValidation allowBlank="1" showInputMessage="1" showErrorMessage="1" sqref="CI40"/>
    <dataValidation allowBlank="1" showInputMessage="1" showErrorMessage="1" sqref="CI41"/>
    <dataValidation allowBlank="1" showInputMessage="1" showErrorMessage="1" sqref="CI42"/>
    <dataValidation allowBlank="1" showInputMessage="1" showErrorMessage="1" sqref="CI43"/>
    <dataValidation allowBlank="1" showInputMessage="1" showErrorMessage="1" sqref="CI44"/>
    <dataValidation allowBlank="1" showInputMessage="1" showErrorMessage="1" sqref="CI45"/>
    <dataValidation allowBlank="1" showInputMessage="1" showErrorMessage="1" sqref="CI46"/>
    <dataValidation allowBlank="1" showInputMessage="1" showErrorMessage="1" sqref="CI47"/>
    <dataValidation allowBlank="1" showInputMessage="1" showErrorMessage="1" sqref="CI48"/>
    <dataValidation allowBlank="1" showInputMessage="1" showErrorMessage="1" sqref="CI49"/>
    <dataValidation allowBlank="1" showInputMessage="1" showErrorMessage="1" sqref="CI50"/>
    <dataValidation allowBlank="1" showInputMessage="1" showErrorMessage="1" sqref="CI51"/>
    <dataValidation allowBlank="1" showInputMessage="1" showErrorMessage="1" sqref="CI52"/>
    <dataValidation allowBlank="1" showInputMessage="1" showErrorMessage="1" sqref="CI53"/>
    <dataValidation allowBlank="1" showInputMessage="1" showErrorMessage="1" sqref="CI54"/>
    <dataValidation allowBlank="1" showInputMessage="1" showErrorMessage="1" sqref="CI55"/>
    <dataValidation allowBlank="1" showInputMessage="1" showErrorMessage="1" sqref="CI56"/>
    <dataValidation allowBlank="1" showInputMessage="1" showErrorMessage="1" sqref="CI57"/>
    <dataValidation allowBlank="1" showInputMessage="1" showErrorMessage="1" sqref="CI58"/>
    <dataValidation allowBlank="1" showInputMessage="1" showErrorMessage="1" sqref="CI59"/>
    <dataValidation allowBlank="1" showInputMessage="1" showErrorMessage="1" sqref="CI60"/>
    <dataValidation allowBlank="1" showInputMessage="1" showErrorMessage="1" sqref="CJ11"/>
    <dataValidation allowBlank="1" showInputMessage="1" showErrorMessage="1" sqref="CJ12"/>
    <dataValidation allowBlank="1" showInputMessage="1" showErrorMessage="1" sqref="CJ13"/>
    <dataValidation allowBlank="1" showInputMessage="1" showErrorMessage="1" sqref="CJ14"/>
    <dataValidation allowBlank="1" showInputMessage="1" showErrorMessage="1" sqref="CJ15"/>
    <dataValidation allowBlank="1" showInputMessage="1" showErrorMessage="1" sqref="CJ16"/>
    <dataValidation allowBlank="1" showInputMessage="1" showErrorMessage="1" sqref="CJ17"/>
    <dataValidation allowBlank="1" showInputMessage="1" showErrorMessage="1" sqref="CJ18"/>
    <dataValidation allowBlank="1" showInputMessage="1" showErrorMessage="1" sqref="CJ19"/>
    <dataValidation allowBlank="1" showInputMessage="1" showErrorMessage="1" sqref="CJ20"/>
    <dataValidation allowBlank="1" showInputMessage="1" showErrorMessage="1" sqref="CJ21"/>
    <dataValidation allowBlank="1" showInputMessage="1" showErrorMessage="1" sqref="CJ22"/>
    <dataValidation allowBlank="1" showInputMessage="1" showErrorMessage="1" sqref="CJ23"/>
    <dataValidation allowBlank="1" showInputMessage="1" showErrorMessage="1" sqref="CJ24"/>
    <dataValidation allowBlank="1" showInputMessage="1" showErrorMessage="1" sqref="CJ25"/>
    <dataValidation allowBlank="1" showInputMessage="1" showErrorMessage="1" sqref="CJ26"/>
    <dataValidation allowBlank="1" showInputMessage="1" showErrorMessage="1" sqref="CJ27"/>
    <dataValidation allowBlank="1" showInputMessage="1" showErrorMessage="1" sqref="CJ28"/>
    <dataValidation allowBlank="1" showInputMessage="1" showErrorMessage="1" sqref="CJ29"/>
    <dataValidation allowBlank="1" showInputMessage="1" showErrorMessage="1" sqref="CJ30"/>
    <dataValidation allowBlank="1" showInputMessage="1" showErrorMessage="1" sqref="CJ31"/>
    <dataValidation allowBlank="1" showInputMessage="1" showErrorMessage="1" sqref="CJ32"/>
    <dataValidation allowBlank="1" showInputMessage="1" showErrorMessage="1" sqref="CJ33"/>
    <dataValidation allowBlank="1" showInputMessage="1" showErrorMessage="1" sqref="CJ34"/>
    <dataValidation allowBlank="1" showInputMessage="1" showErrorMessage="1" sqref="CJ35"/>
    <dataValidation allowBlank="1" showInputMessage="1" showErrorMessage="1" sqref="CJ36"/>
    <dataValidation allowBlank="1" showInputMessage="1" showErrorMessage="1" sqref="CJ37"/>
    <dataValidation allowBlank="1" showInputMessage="1" showErrorMessage="1" sqref="CJ38"/>
    <dataValidation allowBlank="1" showInputMessage="1" showErrorMessage="1" sqref="CJ39"/>
    <dataValidation allowBlank="1" showInputMessage="1" showErrorMessage="1" sqref="CJ40"/>
    <dataValidation allowBlank="1" showInputMessage="1" showErrorMessage="1" sqref="CJ41"/>
    <dataValidation allowBlank="1" showInputMessage="1" showErrorMessage="1" sqref="CJ42"/>
    <dataValidation allowBlank="1" showInputMessage="1" showErrorMessage="1" sqref="CJ43"/>
    <dataValidation allowBlank="1" showInputMessage="1" showErrorMessage="1" sqref="CJ44"/>
    <dataValidation allowBlank="1" showInputMessage="1" showErrorMessage="1" sqref="CJ45"/>
    <dataValidation allowBlank="1" showInputMessage="1" showErrorMessage="1" sqref="CJ46"/>
    <dataValidation allowBlank="1" showInputMessage="1" showErrorMessage="1" sqref="CJ47"/>
    <dataValidation allowBlank="1" showInputMessage="1" showErrorMessage="1" sqref="CJ48"/>
    <dataValidation allowBlank="1" showInputMessage="1" showErrorMessage="1" sqref="CJ49"/>
    <dataValidation allowBlank="1" showInputMessage="1" showErrorMessage="1" sqref="CJ50"/>
    <dataValidation allowBlank="1" showInputMessage="1" showErrorMessage="1" sqref="CJ51"/>
    <dataValidation allowBlank="1" showInputMessage="1" showErrorMessage="1" sqref="CJ52"/>
    <dataValidation allowBlank="1" showInputMessage="1" showErrorMessage="1" sqref="CJ53"/>
    <dataValidation allowBlank="1" showInputMessage="1" showErrorMessage="1" sqref="CJ54"/>
    <dataValidation allowBlank="1" showInputMessage="1" showErrorMessage="1" sqref="CJ55"/>
    <dataValidation allowBlank="1" showInputMessage="1" showErrorMessage="1" sqref="CJ56"/>
    <dataValidation allowBlank="1" showInputMessage="1" showErrorMessage="1" sqref="CJ57"/>
    <dataValidation allowBlank="1" showInputMessage="1" showErrorMessage="1" sqref="CJ58"/>
    <dataValidation allowBlank="1" showInputMessage="1" showErrorMessage="1" sqref="CJ59"/>
    <dataValidation allowBlank="1" showInputMessage="1" showErrorMessage="1" sqref="CJ60"/>
    <dataValidation allowBlank="1" showInputMessage="1" showErrorMessage="1" sqref="CK11"/>
    <dataValidation allowBlank="1" showInputMessage="1" showErrorMessage="1" sqref="CK12"/>
    <dataValidation allowBlank="1" showInputMessage="1" showErrorMessage="1" sqref="CK13"/>
    <dataValidation allowBlank="1" showInputMessage="1" showErrorMessage="1" sqref="CK14"/>
    <dataValidation allowBlank="1" showInputMessage="1" showErrorMessage="1" sqref="CK15"/>
    <dataValidation allowBlank="1" showInputMessage="1" showErrorMessage="1" sqref="CK16"/>
    <dataValidation allowBlank="1" showInputMessage="1" showErrorMessage="1" sqref="CK17"/>
    <dataValidation allowBlank="1" showInputMessage="1" showErrorMessage="1" sqref="CK18"/>
    <dataValidation allowBlank="1" showInputMessage="1" showErrorMessage="1" sqref="CK19"/>
    <dataValidation allowBlank="1" showInputMessage="1" showErrorMessage="1" sqref="CK20"/>
    <dataValidation allowBlank="1" showInputMessage="1" showErrorMessage="1" sqref="CK21"/>
    <dataValidation allowBlank="1" showInputMessage="1" showErrorMessage="1" sqref="CK22"/>
    <dataValidation allowBlank="1" showInputMessage="1" showErrorMessage="1" sqref="CK23"/>
    <dataValidation allowBlank="1" showInputMessage="1" showErrorMessage="1" sqref="CK24"/>
    <dataValidation allowBlank="1" showInputMessage="1" showErrorMessage="1" sqref="CK25"/>
    <dataValidation allowBlank="1" showInputMessage="1" showErrorMessage="1" sqref="CK26"/>
    <dataValidation allowBlank="1" showInputMessage="1" showErrorMessage="1" sqref="CK27"/>
    <dataValidation allowBlank="1" showInputMessage="1" showErrorMessage="1" sqref="CK28"/>
    <dataValidation allowBlank="1" showInputMessage="1" showErrorMessage="1" sqref="CK29"/>
    <dataValidation allowBlank="1" showInputMessage="1" showErrorMessage="1" sqref="CK30"/>
    <dataValidation allowBlank="1" showInputMessage="1" showErrorMessage="1" sqref="CK31"/>
    <dataValidation allowBlank="1" showInputMessage="1" showErrorMessage="1" sqref="CK32"/>
    <dataValidation allowBlank="1" showInputMessage="1" showErrorMessage="1" sqref="CK33"/>
    <dataValidation allowBlank="1" showInputMessage="1" showErrorMessage="1" sqref="CK34"/>
    <dataValidation allowBlank="1" showInputMessage="1" showErrorMessage="1" sqref="CK35"/>
    <dataValidation allowBlank="1" showInputMessage="1" showErrorMessage="1" sqref="CK36"/>
    <dataValidation allowBlank="1" showInputMessage="1" showErrorMessage="1" sqref="CK37"/>
    <dataValidation allowBlank="1" showInputMessage="1" showErrorMessage="1" sqref="CK38"/>
    <dataValidation allowBlank="1" showInputMessage="1" showErrorMessage="1" sqref="CK39"/>
    <dataValidation allowBlank="1" showInputMessage="1" showErrorMessage="1" sqref="CK40"/>
    <dataValidation allowBlank="1" showInputMessage="1" showErrorMessage="1" sqref="CK41"/>
    <dataValidation allowBlank="1" showInputMessage="1" showErrorMessage="1" sqref="CK42"/>
    <dataValidation allowBlank="1" showInputMessage="1" showErrorMessage="1" sqref="CK43"/>
    <dataValidation allowBlank="1" showInputMessage="1" showErrorMessage="1" sqref="CK44"/>
    <dataValidation allowBlank="1" showInputMessage="1" showErrorMessage="1" sqref="CK45"/>
    <dataValidation allowBlank="1" showInputMessage="1" showErrorMessage="1" sqref="CK46"/>
    <dataValidation allowBlank="1" showInputMessage="1" showErrorMessage="1" sqref="CK47"/>
    <dataValidation allowBlank="1" showInputMessage="1" showErrorMessage="1" sqref="CK48"/>
    <dataValidation allowBlank="1" showInputMessage="1" showErrorMessage="1" sqref="CK49"/>
    <dataValidation allowBlank="1" showInputMessage="1" showErrorMessage="1" sqref="CK50"/>
    <dataValidation allowBlank="1" showInputMessage="1" showErrorMessage="1" sqref="CK51"/>
    <dataValidation allowBlank="1" showInputMessage="1" showErrorMessage="1" sqref="CK52"/>
    <dataValidation allowBlank="1" showInputMessage="1" showErrorMessage="1" sqref="CK53"/>
    <dataValidation allowBlank="1" showInputMessage="1" showErrorMessage="1" sqref="CK54"/>
    <dataValidation allowBlank="1" showInputMessage="1" showErrorMessage="1" sqref="CK55"/>
    <dataValidation allowBlank="1" showInputMessage="1" showErrorMessage="1" sqref="CK56"/>
    <dataValidation allowBlank="1" showInputMessage="1" showErrorMessage="1" sqref="CK57"/>
    <dataValidation allowBlank="1" showInputMessage="1" showErrorMessage="1" sqref="CK58"/>
    <dataValidation allowBlank="1" showInputMessage="1" showErrorMessage="1" sqref="CK59"/>
    <dataValidation allowBlank="1" showInputMessage="1" showErrorMessage="1" sqref="CK60"/>
    <dataValidation allowBlank="1" showInputMessage="1" showErrorMessage="1" sqref="CL11"/>
    <dataValidation allowBlank="1" showInputMessage="1" showErrorMessage="1" sqref="CL12"/>
    <dataValidation allowBlank="1" showInputMessage="1" showErrorMessage="1" sqref="CL13"/>
    <dataValidation allowBlank="1" showInputMessage="1" showErrorMessage="1" sqref="CL14"/>
    <dataValidation allowBlank="1" showInputMessage="1" showErrorMessage="1" sqref="CL15"/>
    <dataValidation allowBlank="1" showInputMessage="1" showErrorMessage="1" sqref="CL16"/>
    <dataValidation allowBlank="1" showInputMessage="1" showErrorMessage="1" sqref="CL17"/>
    <dataValidation allowBlank="1" showInputMessage="1" showErrorMessage="1" sqref="CL18"/>
    <dataValidation allowBlank="1" showInputMessage="1" showErrorMessage="1" sqref="CL19"/>
    <dataValidation allowBlank="1" showInputMessage="1" showErrorMessage="1" sqref="CL20"/>
    <dataValidation allowBlank="1" showInputMessage="1" showErrorMessage="1" sqref="CL21"/>
    <dataValidation allowBlank="1" showInputMessage="1" showErrorMessage="1" sqref="CL22"/>
    <dataValidation allowBlank="1" showInputMessage="1" showErrorMessage="1" sqref="CL23"/>
    <dataValidation allowBlank="1" showInputMessage="1" showErrorMessage="1" sqref="CL24"/>
    <dataValidation allowBlank="1" showInputMessage="1" showErrorMessage="1" sqref="CL25"/>
    <dataValidation allowBlank="1" showInputMessage="1" showErrorMessage="1" sqref="CL26"/>
    <dataValidation allowBlank="1" showInputMessage="1" showErrorMessage="1" sqref="CL27"/>
    <dataValidation allowBlank="1" showInputMessage="1" showErrorMessage="1" sqref="CL28"/>
    <dataValidation allowBlank="1" showInputMessage="1" showErrorMessage="1" sqref="CL29"/>
    <dataValidation allowBlank="1" showInputMessage="1" showErrorMessage="1" sqref="CL30"/>
    <dataValidation allowBlank="1" showInputMessage="1" showErrorMessage="1" sqref="CL31"/>
    <dataValidation allowBlank="1" showInputMessage="1" showErrorMessage="1" sqref="CL32"/>
    <dataValidation allowBlank="1" showInputMessage="1" showErrorMessage="1" sqref="CL33"/>
    <dataValidation allowBlank="1" showInputMessage="1" showErrorMessage="1" sqref="CL34"/>
    <dataValidation allowBlank="1" showInputMessage="1" showErrorMessage="1" sqref="CL35"/>
    <dataValidation allowBlank="1" showInputMessage="1" showErrorMessage="1" sqref="CL36"/>
    <dataValidation allowBlank="1" showInputMessage="1" showErrorMessage="1" sqref="CL37"/>
    <dataValidation allowBlank="1" showInputMessage="1" showErrorMessage="1" sqref="CL38"/>
    <dataValidation allowBlank="1" showInputMessage="1" showErrorMessage="1" sqref="CL39"/>
    <dataValidation allowBlank="1" showInputMessage="1" showErrorMessage="1" sqref="CL40"/>
    <dataValidation allowBlank="1" showInputMessage="1" showErrorMessage="1" sqref="CL41"/>
    <dataValidation allowBlank="1" showInputMessage="1" showErrorMessage="1" sqref="CL42"/>
    <dataValidation allowBlank="1" showInputMessage="1" showErrorMessage="1" sqref="CL43"/>
    <dataValidation allowBlank="1" showInputMessage="1" showErrorMessage="1" sqref="CL44"/>
    <dataValidation allowBlank="1" showInputMessage="1" showErrorMessage="1" sqref="CL45"/>
    <dataValidation allowBlank="1" showInputMessage="1" showErrorMessage="1" sqref="CL46"/>
    <dataValidation allowBlank="1" showInputMessage="1" showErrorMessage="1" sqref="CL47"/>
    <dataValidation allowBlank="1" showInputMessage="1" showErrorMessage="1" sqref="CL48"/>
    <dataValidation allowBlank="1" showInputMessage="1" showErrorMessage="1" sqref="CL49"/>
    <dataValidation allowBlank="1" showInputMessage="1" showErrorMessage="1" sqref="CL50"/>
    <dataValidation allowBlank="1" showInputMessage="1" showErrorMessage="1" sqref="CL51"/>
    <dataValidation allowBlank="1" showInputMessage="1" showErrorMessage="1" sqref="CL52"/>
    <dataValidation allowBlank="1" showInputMessage="1" showErrorMessage="1" sqref="CL53"/>
    <dataValidation allowBlank="1" showInputMessage="1" showErrorMessage="1" sqref="CL54"/>
    <dataValidation allowBlank="1" showInputMessage="1" showErrorMessage="1" sqref="CL55"/>
    <dataValidation allowBlank="1" showInputMessage="1" showErrorMessage="1" sqref="CL56"/>
    <dataValidation allowBlank="1" showInputMessage="1" showErrorMessage="1" sqref="CL57"/>
    <dataValidation allowBlank="1" showInputMessage="1" showErrorMessage="1" sqref="CL58"/>
    <dataValidation allowBlank="1" showInputMessage="1" showErrorMessage="1" sqref="CL59"/>
    <dataValidation allowBlank="1" showInputMessage="1" showErrorMessage="1" sqref="CL60"/>
    <dataValidation allowBlank="1" showInputMessage="1" showErrorMessage="1" sqref="T11"/>
    <dataValidation allowBlank="1" showInputMessage="1" showErrorMessage="1" sqref="T12"/>
    <dataValidation allowBlank="1" showInputMessage="1" showErrorMessage="1" sqref="T13"/>
    <dataValidation allowBlank="1" showInputMessage="1" showErrorMessage="1" sqref="T14"/>
    <dataValidation allowBlank="1" showInputMessage="1" showErrorMessage="1" sqref="T15"/>
    <dataValidation allowBlank="1" showInputMessage="1" showErrorMessage="1" sqref="T16"/>
    <dataValidation allowBlank="1" showInputMessage="1" showErrorMessage="1" sqref="T17"/>
    <dataValidation allowBlank="1" showInputMessage="1" showErrorMessage="1" sqref="T18"/>
    <dataValidation allowBlank="1" showInputMessage="1" showErrorMessage="1" sqref="T19"/>
    <dataValidation allowBlank="1" showInputMessage="1" showErrorMessage="1" sqref="T20"/>
    <dataValidation allowBlank="1" showInputMessage="1" showErrorMessage="1" sqref="T21"/>
    <dataValidation allowBlank="1" showInputMessage="1" showErrorMessage="1" sqref="T22"/>
    <dataValidation allowBlank="1" showInputMessage="1" showErrorMessage="1" sqref="T23"/>
    <dataValidation allowBlank="1" showInputMessage="1" showErrorMessage="1" sqref="T24"/>
    <dataValidation allowBlank="1" showInputMessage="1" showErrorMessage="1" sqref="T25"/>
    <dataValidation allowBlank="1" showInputMessage="1" showErrorMessage="1" sqref="T26"/>
    <dataValidation allowBlank="1" showInputMessage="1" showErrorMessage="1" sqref="T27"/>
    <dataValidation allowBlank="1" showInputMessage="1" showErrorMessage="1" sqref="T28"/>
    <dataValidation allowBlank="1" showInputMessage="1" showErrorMessage="1" sqref="T29"/>
    <dataValidation allowBlank="1" showInputMessage="1" showErrorMessage="1" sqref="T30"/>
    <dataValidation allowBlank="1" showInputMessage="1" showErrorMessage="1" sqref="T31"/>
    <dataValidation allowBlank="1" showInputMessage="1" showErrorMessage="1" sqref="T32"/>
    <dataValidation allowBlank="1" showInputMessage="1" showErrorMessage="1" sqref="T33"/>
    <dataValidation allowBlank="1" showInputMessage="1" showErrorMessage="1" sqref="T34"/>
    <dataValidation allowBlank="1" showInputMessage="1" showErrorMessage="1" sqref="T35"/>
    <dataValidation allowBlank="1" showInputMessage="1" showErrorMessage="1" sqref="T36"/>
    <dataValidation allowBlank="1" showInputMessage="1" showErrorMessage="1" sqref="T37"/>
    <dataValidation allowBlank="1" showInputMessage="1" showErrorMessage="1" sqref="T38"/>
    <dataValidation allowBlank="1" showInputMessage="1" showErrorMessage="1" sqref="T39"/>
    <dataValidation allowBlank="1" showInputMessage="1" showErrorMessage="1" sqref="T40"/>
    <dataValidation allowBlank="1" showInputMessage="1" showErrorMessage="1" sqref="T41"/>
    <dataValidation allowBlank="1" showInputMessage="1" showErrorMessage="1" sqref="T42"/>
    <dataValidation allowBlank="1" showInputMessage="1" showErrorMessage="1" sqref="T43"/>
    <dataValidation allowBlank="1" showInputMessage="1" showErrorMessage="1" sqref="T44"/>
    <dataValidation allowBlank="1" showInputMessage="1" showErrorMessage="1" sqref="T45"/>
    <dataValidation allowBlank="1" showInputMessage="1" showErrorMessage="1" sqref="T46"/>
    <dataValidation allowBlank="1" showInputMessage="1" showErrorMessage="1" sqref="T47"/>
    <dataValidation allowBlank="1" showInputMessage="1" showErrorMessage="1" sqref="T48"/>
    <dataValidation allowBlank="1" showInputMessage="1" showErrorMessage="1" sqref="T49"/>
    <dataValidation allowBlank="1" showInputMessage="1" showErrorMessage="1" sqref="T50"/>
    <dataValidation allowBlank="1" showInputMessage="1" showErrorMessage="1" sqref="T51"/>
    <dataValidation allowBlank="1" showInputMessage="1" showErrorMessage="1" sqref="T52"/>
    <dataValidation allowBlank="1" showInputMessage="1" showErrorMessage="1" sqref="T53"/>
    <dataValidation allowBlank="1" showInputMessage="1" showErrorMessage="1" sqref="T54"/>
    <dataValidation allowBlank="1" showInputMessage="1" showErrorMessage="1" sqref="T55"/>
    <dataValidation allowBlank="1" showInputMessage="1" showErrorMessage="1" sqref="T56"/>
    <dataValidation allowBlank="1" showInputMessage="1" showErrorMessage="1" sqref="T57"/>
    <dataValidation allowBlank="1" showInputMessage="1" showErrorMessage="1" sqref="T58"/>
    <dataValidation allowBlank="1" showInputMessage="1" showErrorMessage="1" sqref="T59"/>
    <dataValidation allowBlank="1" showInputMessage="1" showErrorMessage="1" sqref="T60"/>
  </dataValidations>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XI IPS 3</vt:lpstr>
      <vt:lpstr>XI IPS 4</vt:lpstr>
      <vt:lpstr>XI IPS 5</vt:lpstr>
    </vt:vector>
  </TitlesOfParts>
  <Manager/>
  <Company>Microsoft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dwis</dc:creator>
  <cp:keywords/>
  <dc:description/>
  <cp:lastModifiedBy>kholid</cp:lastModifiedBy>
  <dcterms:created xsi:type="dcterms:W3CDTF">2015-09-01T09:01:01Z</dcterms:created>
  <dcterms:modified xsi:type="dcterms:W3CDTF">2019-12-12T07:20:56Z</dcterms:modified>
  <cp:category/>
</cp:coreProperties>
</file>